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J99" s="1"/>
  <c r="AI3"/>
  <c r="Z3"/>
  <c r="Y3"/>
  <c r="AN99"/>
  <c r="AI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I36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I40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I4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I48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I52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I56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I60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G82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L99" i="30" l="1"/>
  <c r="AO99" i="24"/>
  <c r="BM99" i="14"/>
  <c r="AB97" i="63"/>
  <c r="AB60" i="62"/>
  <c r="AB56"/>
  <c r="AB52"/>
  <c r="AB48"/>
  <c r="AB44"/>
  <c r="AB40"/>
  <c r="AB36"/>
  <c r="AB93" i="61"/>
  <c r="AB98"/>
  <c r="AB82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B16"/>
  <c r="C16"/>
  <c r="B17"/>
  <c r="C17"/>
  <c r="F17" s="1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B32"/>
  <c r="C32"/>
  <c r="B33"/>
  <c r="C33"/>
  <c r="F33" s="1"/>
  <c r="B34"/>
  <c r="C34"/>
  <c r="B35"/>
  <c r="C35"/>
  <c r="F35" s="1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B64"/>
  <c r="C64"/>
  <c r="B65"/>
  <c r="C65"/>
  <c r="F65" s="1"/>
  <c r="B66"/>
  <c r="C66"/>
  <c r="B67"/>
  <c r="C67"/>
  <c r="F67" s="1"/>
  <c r="B68"/>
  <c r="C68"/>
  <c r="B69"/>
  <c r="C69"/>
  <c r="B70"/>
  <c r="C70"/>
  <c r="B71"/>
  <c r="C71"/>
  <c r="F71" s="1"/>
  <c r="B72"/>
  <c r="C72"/>
  <c r="B73"/>
  <c r="C73"/>
  <c r="F73" s="1"/>
  <c r="B74"/>
  <c r="C74"/>
  <c r="B75"/>
  <c r="C75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B88"/>
  <c r="C88"/>
  <c r="B89"/>
  <c r="C89"/>
  <c r="F89" s="1"/>
  <c r="B90"/>
  <c r="C90"/>
  <c r="B91"/>
  <c r="C91"/>
  <c r="F91" s="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B70"/>
  <c r="C70"/>
  <c r="B71"/>
  <c r="C71"/>
  <c r="F71" s="1"/>
  <c r="B72"/>
  <c r="C72"/>
  <c r="B73"/>
  <c r="C73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B86"/>
  <c r="C86"/>
  <c r="B87"/>
  <c r="C87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B96"/>
  <c r="C96"/>
  <c r="B97"/>
  <c r="C97"/>
  <c r="F97" s="1"/>
  <c r="B98"/>
  <c r="C98"/>
  <c r="C3"/>
  <c r="B3"/>
  <c r="B4" i="61"/>
  <c r="C4"/>
  <c r="B5"/>
  <c r="C5"/>
  <c r="F5" s="1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B26"/>
  <c r="C26"/>
  <c r="B27"/>
  <c r="C27"/>
  <c r="F27" s="1"/>
  <c r="B28"/>
  <c r="C28"/>
  <c r="B29"/>
  <c r="C29"/>
  <c r="B30"/>
  <c r="C30"/>
  <c r="B31"/>
  <c r="C31"/>
  <c r="F31" s="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B80"/>
  <c r="C80"/>
  <c r="B81"/>
  <c r="C8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57"/>
  <c r="C4"/>
  <c r="B5"/>
  <c r="C5"/>
  <c r="F5" s="1"/>
  <c r="B6"/>
  <c r="C6"/>
  <c r="B7"/>
  <c r="C7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B24"/>
  <c r="C24"/>
  <c r="B25"/>
  <c r="C25"/>
  <c r="F25" s="1"/>
  <c r="B26"/>
  <c r="C26"/>
  <c r="B27"/>
  <c r="C27"/>
  <c r="F27" s="1"/>
  <c r="B28"/>
  <c r="C28"/>
  <c r="B29"/>
  <c r="C29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B66"/>
  <c r="C66"/>
  <c r="B67"/>
  <c r="C67"/>
  <c r="F67" s="1"/>
  <c r="B68"/>
  <c r="C68"/>
  <c r="B69"/>
  <c r="C69"/>
  <c r="B70"/>
  <c r="C70"/>
  <c r="B71"/>
  <c r="C71"/>
  <c r="F71" s="1"/>
  <c r="B72"/>
  <c r="C72"/>
  <c r="B73"/>
  <c r="C73"/>
  <c r="B74"/>
  <c r="C74"/>
  <c r="B75"/>
  <c r="C75"/>
  <c r="F75" s="1"/>
  <c r="B76"/>
  <c r="C76"/>
  <c r="B77"/>
  <c r="C77"/>
  <c r="F77" s="1"/>
  <c r="B78"/>
  <c r="C78"/>
  <c r="B79"/>
  <c r="C79"/>
  <c r="B80"/>
  <c r="C80"/>
  <c r="B81"/>
  <c r="C81"/>
  <c r="F81" s="1"/>
  <c r="B82"/>
  <c r="C82"/>
  <c r="B83"/>
  <c r="C83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F93" s="1"/>
  <c r="B94"/>
  <c r="C94"/>
  <c r="B95"/>
  <c r="C95"/>
  <c r="F95" s="1"/>
  <c r="B96"/>
  <c r="C96"/>
  <c r="B97"/>
  <c r="C97"/>
  <c r="B98"/>
  <c r="C98"/>
  <c r="C3"/>
  <c r="B3"/>
  <c r="B4" i="56"/>
  <c r="C4"/>
  <c r="B5"/>
  <c r="C5"/>
  <c r="F5" s="1"/>
  <c r="B6"/>
  <c r="C6"/>
  <c r="B7"/>
  <c r="C7"/>
  <c r="F7" s="1"/>
  <c r="B8"/>
  <c r="C8"/>
  <c r="B9"/>
  <c r="C9"/>
  <c r="B10"/>
  <c r="C10"/>
  <c r="B11"/>
  <c r="C1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B30"/>
  <c r="C30"/>
  <c r="B31"/>
  <c r="C31"/>
  <c r="B32"/>
  <c r="C32"/>
  <c r="B33"/>
  <c r="C33"/>
  <c r="F33" s="1"/>
  <c r="B34"/>
  <c r="C34"/>
  <c r="B35"/>
  <c r="C35"/>
  <c r="F35" s="1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B50"/>
  <c r="C50"/>
  <c r="B51"/>
  <c r="C51"/>
  <c r="F51" s="1"/>
  <c r="B52"/>
  <c r="C52"/>
  <c r="B53"/>
  <c r="C53"/>
  <c r="F53" s="1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99" s="1"/>
  <c r="B4" i="55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F47" s="1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B80"/>
  <c r="C80"/>
  <c r="B81"/>
  <c r="C81"/>
  <c r="F81" s="1"/>
  <c r="B82"/>
  <c r="C82"/>
  <c r="B83"/>
  <c r="C83"/>
  <c r="F83" s="1"/>
  <c r="B84"/>
  <c r="C84"/>
  <c r="B85"/>
  <c r="C85"/>
  <c r="B86"/>
  <c r="C86"/>
  <c r="B87"/>
  <c r="C87"/>
  <c r="F87" s="1"/>
  <c r="B88"/>
  <c r="C88"/>
  <c r="B89"/>
  <c r="C89"/>
  <c r="B90"/>
  <c r="C90"/>
  <c r="B91"/>
  <c r="C91"/>
  <c r="F91" s="1"/>
  <c r="B92"/>
  <c r="C92"/>
  <c r="B93"/>
  <c r="C93"/>
  <c r="F93" s="1"/>
  <c r="B94"/>
  <c r="C94"/>
  <c r="B95"/>
  <c r="C95"/>
  <c r="B96"/>
  <c r="C96"/>
  <c r="B97"/>
  <c r="C97"/>
  <c r="F97" s="1"/>
  <c r="B98"/>
  <c r="C98"/>
  <c r="C3"/>
  <c r="B3"/>
  <c r="S69" i="65"/>
  <c r="C4" i="39"/>
  <c r="L4" i="66" s="1"/>
  <c r="N4" s="1"/>
  <c r="E4" i="57" s="1"/>
  <c r="C5" i="39"/>
  <c r="C6"/>
  <c r="C7"/>
  <c r="C8"/>
  <c r="L8" i="66" s="1"/>
  <c r="N8" s="1"/>
  <c r="E8" i="57" s="1"/>
  <c r="C9" i="39"/>
  <c r="C10"/>
  <c r="C11"/>
  <c r="C12"/>
  <c r="L12" i="66" s="1"/>
  <c r="N12" s="1"/>
  <c r="E12" i="57" s="1"/>
  <c r="C13" i="39"/>
  <c r="C14"/>
  <c r="C15"/>
  <c r="C16"/>
  <c r="L16" i="66" s="1"/>
  <c r="N16" s="1"/>
  <c r="E16" i="57" s="1"/>
  <c r="C17" i="39"/>
  <c r="C18"/>
  <c r="C19"/>
  <c r="C20"/>
  <c r="L20" i="66" s="1"/>
  <c r="N20" s="1"/>
  <c r="E20" i="57" s="1"/>
  <c r="C21" i="39"/>
  <c r="C22"/>
  <c r="C23"/>
  <c r="C24"/>
  <c r="L24" i="66" s="1"/>
  <c r="N24" s="1"/>
  <c r="E24" i="57" s="1"/>
  <c r="C25" i="39"/>
  <c r="C26"/>
  <c r="C27"/>
  <c r="C28"/>
  <c r="L28" i="66" s="1"/>
  <c r="N28" s="1"/>
  <c r="E28" i="57" s="1"/>
  <c r="C29" i="39"/>
  <c r="C30"/>
  <c r="C31"/>
  <c r="C32"/>
  <c r="L32" i="66" s="1"/>
  <c r="N32" s="1"/>
  <c r="E32" i="57" s="1"/>
  <c r="C33" i="39"/>
  <c r="C34"/>
  <c r="C35"/>
  <c r="C36"/>
  <c r="L36" i="66" s="1"/>
  <c r="N36" s="1"/>
  <c r="E36" i="57" s="1"/>
  <c r="C37" i="39"/>
  <c r="L37" i="66" s="1"/>
  <c r="O37" s="1"/>
  <c r="D37" i="58" s="1"/>
  <c r="C38" i="39"/>
  <c r="C39"/>
  <c r="L39" i="66" s="1"/>
  <c r="M39" s="1"/>
  <c r="D39" i="57" s="1"/>
  <c r="C40" i="39"/>
  <c r="L40" i="66" s="1"/>
  <c r="N40" s="1"/>
  <c r="E40" i="57" s="1"/>
  <c r="C41" i="39"/>
  <c r="L41" i="66" s="1"/>
  <c r="O41" s="1"/>
  <c r="D41" i="58" s="1"/>
  <c r="C42" i="39"/>
  <c r="C43"/>
  <c r="L43" i="66" s="1"/>
  <c r="M43" s="1"/>
  <c r="D43" i="57" s="1"/>
  <c r="C44" i="39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L51" i="66" s="1"/>
  <c r="M51" s="1"/>
  <c r="D51" i="57" s="1"/>
  <c r="C52" i="39"/>
  <c r="L52" i="66" s="1"/>
  <c r="N52" s="1"/>
  <c r="E52" i="57" s="1"/>
  <c r="C53" i="39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L59" i="66" s="1"/>
  <c r="M59" s="1"/>
  <c r="D59" i="57" s="1"/>
  <c r="C60" i="39"/>
  <c r="L60" i="66" s="1"/>
  <c r="N60" s="1"/>
  <c r="E60" i="57" s="1"/>
  <c r="C61" i="39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L67" i="66" s="1"/>
  <c r="M67" s="1"/>
  <c r="D67" i="57" s="1"/>
  <c r="C68" i="39"/>
  <c r="L68" i="66" s="1"/>
  <c r="N68" s="1"/>
  <c r="E68" i="57" s="1"/>
  <c r="C69" i="3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L75" i="66" s="1"/>
  <c r="M75" s="1"/>
  <c r="D75" i="57" s="1"/>
  <c r="C76" i="39"/>
  <c r="L76" i="66" s="1"/>
  <c r="N76" s="1"/>
  <c r="E76" i="57" s="1"/>
  <c r="C77" i="39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L83" i="66" s="1"/>
  <c r="M83" s="1"/>
  <c r="D83" i="57" s="1"/>
  <c r="C84" i="39"/>
  <c r="L84" i="66" s="1"/>
  <c r="N84" s="1"/>
  <c r="E84" i="57" s="1"/>
  <c r="C85" i="39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L91" i="66" s="1"/>
  <c r="M91" s="1"/>
  <c r="D91" i="57" s="1"/>
  <c r="C92" i="39"/>
  <c r="L92" i="66" s="1"/>
  <c r="N92" s="1"/>
  <c r="E92" i="57" s="1"/>
  <c r="C93" i="39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K92"/>
  <c r="F92"/>
  <c r="K91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K84"/>
  <c r="F84"/>
  <c r="K83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K76"/>
  <c r="F76"/>
  <c r="K75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K68"/>
  <c r="F68"/>
  <c r="K67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K60"/>
  <c r="F60"/>
  <c r="K59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K52"/>
  <c r="F52"/>
  <c r="K51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K43"/>
  <c r="F43"/>
  <c r="L42"/>
  <c r="P42" s="1"/>
  <c r="E42" i="58" s="1"/>
  <c r="K42" i="66"/>
  <c r="F42"/>
  <c r="K41"/>
  <c r="F41"/>
  <c r="K40"/>
  <c r="F40"/>
  <c r="K39"/>
  <c r="F39"/>
  <c r="L38"/>
  <c r="P38" s="1"/>
  <c r="E38" i="58" s="1"/>
  <c r="K38" i="66"/>
  <c r="F38"/>
  <c r="K37"/>
  <c r="F37"/>
  <c r="K3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K32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K28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K24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K20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K1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K12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K8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K4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U95"/>
  <c r="F95"/>
  <c r="U94"/>
  <c r="U93"/>
  <c r="F93"/>
  <c r="U92"/>
  <c r="N92"/>
  <c r="U91"/>
  <c r="U90"/>
  <c r="N90"/>
  <c r="F90"/>
  <c r="U89"/>
  <c r="N89"/>
  <c r="U88"/>
  <c r="N88"/>
  <c r="U87"/>
  <c r="F87"/>
  <c r="U86"/>
  <c r="N86"/>
  <c r="U85"/>
  <c r="N85"/>
  <c r="U84"/>
  <c r="N84"/>
  <c r="F84"/>
  <c r="U83"/>
  <c r="U82"/>
  <c r="N82"/>
  <c r="U81"/>
  <c r="N81"/>
  <c r="U80"/>
  <c r="N80"/>
  <c r="F80"/>
  <c r="U79"/>
  <c r="U78"/>
  <c r="F78"/>
  <c r="U77"/>
  <c r="N77"/>
  <c r="U76"/>
  <c r="N76"/>
  <c r="U75"/>
  <c r="U74"/>
  <c r="N74"/>
  <c r="U73"/>
  <c r="N73"/>
  <c r="U72"/>
  <c r="N72"/>
  <c r="F72"/>
  <c r="U71"/>
  <c r="U70"/>
  <c r="N70"/>
  <c r="F70"/>
  <c r="U69"/>
  <c r="N69"/>
  <c r="F69"/>
  <c r="U68"/>
  <c r="N68"/>
  <c r="U67"/>
  <c r="U66"/>
  <c r="N66"/>
  <c r="F66"/>
  <c r="U65"/>
  <c r="N65"/>
  <c r="U64"/>
  <c r="N64"/>
  <c r="U63"/>
  <c r="F63"/>
  <c r="U62"/>
  <c r="N62"/>
  <c r="U61"/>
  <c r="N61"/>
  <c r="U60"/>
  <c r="N60"/>
  <c r="F60"/>
  <c r="U59"/>
  <c r="U58"/>
  <c r="N58"/>
  <c r="U57"/>
  <c r="N57"/>
  <c r="U56"/>
  <c r="N56"/>
  <c r="F56"/>
  <c r="U55"/>
  <c r="U54"/>
  <c r="N54"/>
  <c r="F54"/>
  <c r="U53"/>
  <c r="N53"/>
  <c r="F53"/>
  <c r="U52"/>
  <c r="N52"/>
  <c r="U51"/>
  <c r="U50"/>
  <c r="N50"/>
  <c r="F50"/>
  <c r="U49"/>
  <c r="N49"/>
  <c r="U48"/>
  <c r="N48"/>
  <c r="U47"/>
  <c r="F47"/>
  <c r="U46"/>
  <c r="N46"/>
  <c r="U45"/>
  <c r="N45"/>
  <c r="U44"/>
  <c r="N44"/>
  <c r="F44"/>
  <c r="U43"/>
  <c r="U42"/>
  <c r="N42"/>
  <c r="U41"/>
  <c r="N41"/>
  <c r="U40"/>
  <c r="N40"/>
  <c r="F40"/>
  <c r="U39"/>
  <c r="U38"/>
  <c r="N38"/>
  <c r="F38"/>
  <c r="U37"/>
  <c r="N37"/>
  <c r="F37"/>
  <c r="U36"/>
  <c r="N36"/>
  <c r="U35"/>
  <c r="U34"/>
  <c r="N34"/>
  <c r="F34"/>
  <c r="U33"/>
  <c r="N33"/>
  <c r="U32"/>
  <c r="N32"/>
  <c r="U31"/>
  <c r="F31"/>
  <c r="U30"/>
  <c r="N30"/>
  <c r="U29"/>
  <c r="N29"/>
  <c r="U28"/>
  <c r="F28"/>
  <c r="U27"/>
  <c r="N27"/>
  <c r="U26"/>
  <c r="N26"/>
  <c r="U25"/>
  <c r="N25"/>
  <c r="U24"/>
  <c r="N24"/>
  <c r="F24"/>
  <c r="U23"/>
  <c r="U22"/>
  <c r="N22"/>
  <c r="F22"/>
  <c r="U21"/>
  <c r="N21"/>
  <c r="F21"/>
  <c r="U20"/>
  <c r="N20"/>
  <c r="U19"/>
  <c r="U18"/>
  <c r="N18"/>
  <c r="F18"/>
  <c r="U17"/>
  <c r="N17"/>
  <c r="U16"/>
  <c r="N16"/>
  <c r="U15"/>
  <c r="F15"/>
  <c r="U14"/>
  <c r="N14"/>
  <c r="U13"/>
  <c r="N13"/>
  <c r="U12"/>
  <c r="N12"/>
  <c r="F12"/>
  <c r="U11"/>
  <c r="U10"/>
  <c r="N10"/>
  <c r="U9"/>
  <c r="N9"/>
  <c r="U8"/>
  <c r="N8"/>
  <c r="F8"/>
  <c r="U7"/>
  <c r="U6"/>
  <c r="N6"/>
  <c r="F6"/>
  <c r="U5"/>
  <c r="N5"/>
  <c r="F5"/>
  <c r="U4"/>
  <c r="N4"/>
  <c r="U3"/>
  <c r="M99"/>
  <c r="L99"/>
  <c r="K99"/>
  <c r="J99"/>
  <c r="I99"/>
  <c r="A1"/>
  <c r="T99" i="62"/>
  <c r="S99"/>
  <c r="R99"/>
  <c r="Q99"/>
  <c r="P99"/>
  <c r="U98"/>
  <c r="N98"/>
  <c r="U97"/>
  <c r="N97"/>
  <c r="U96"/>
  <c r="N96"/>
  <c r="F96"/>
  <c r="U95"/>
  <c r="N95"/>
  <c r="F95"/>
  <c r="U94"/>
  <c r="N94"/>
  <c r="AD93"/>
  <c r="U93"/>
  <c r="N93"/>
  <c r="AD92"/>
  <c r="U92"/>
  <c r="N92"/>
  <c r="U91"/>
  <c r="N91"/>
  <c r="U90"/>
  <c r="N90"/>
  <c r="F90"/>
  <c r="AD89"/>
  <c r="U89"/>
  <c r="N89"/>
  <c r="AD88"/>
  <c r="U88"/>
  <c r="N88"/>
  <c r="F88"/>
  <c r="U87"/>
  <c r="N87"/>
  <c r="F87"/>
  <c r="U86"/>
  <c r="N86"/>
  <c r="AD85"/>
  <c r="U85"/>
  <c r="N85"/>
  <c r="U84"/>
  <c r="F84"/>
  <c r="U83"/>
  <c r="N83"/>
  <c r="U82"/>
  <c r="N82"/>
  <c r="U81"/>
  <c r="N81"/>
  <c r="U80"/>
  <c r="U79"/>
  <c r="N79"/>
  <c r="AC78"/>
  <c r="U78"/>
  <c r="N78"/>
  <c r="U77"/>
  <c r="N77"/>
  <c r="U76"/>
  <c r="U75"/>
  <c r="N75"/>
  <c r="U74"/>
  <c r="N74"/>
  <c r="F74"/>
  <c r="U73"/>
  <c r="N73"/>
  <c r="F73"/>
  <c r="U72"/>
  <c r="U71"/>
  <c r="N71"/>
  <c r="U70"/>
  <c r="N70"/>
  <c r="F70"/>
  <c r="AD69"/>
  <c r="U69"/>
  <c r="N69"/>
  <c r="F69"/>
  <c r="U68"/>
  <c r="U67"/>
  <c r="N67"/>
  <c r="AD66"/>
  <c r="U66"/>
  <c r="N66"/>
  <c r="F66"/>
  <c r="AD65"/>
  <c r="U65"/>
  <c r="N65"/>
  <c r="U64"/>
  <c r="U63"/>
  <c r="N63"/>
  <c r="AC62"/>
  <c r="U62"/>
  <c r="N62"/>
  <c r="U61"/>
  <c r="N61"/>
  <c r="U60"/>
  <c r="U59"/>
  <c r="N59"/>
  <c r="U58"/>
  <c r="N58"/>
  <c r="F58"/>
  <c r="U57"/>
  <c r="N57"/>
  <c r="F57"/>
  <c r="U56"/>
  <c r="U55"/>
  <c r="N55"/>
  <c r="U54"/>
  <c r="N54"/>
  <c r="F54"/>
  <c r="AD53"/>
  <c r="U53"/>
  <c r="N53"/>
  <c r="F53"/>
  <c r="U52"/>
  <c r="U51"/>
  <c r="N51"/>
  <c r="AD50"/>
  <c r="U50"/>
  <c r="U49"/>
  <c r="U48"/>
  <c r="U47"/>
  <c r="U46"/>
  <c r="U45"/>
  <c r="U44"/>
  <c r="U43"/>
  <c r="U42"/>
  <c r="U41"/>
  <c r="U40"/>
  <c r="U39"/>
  <c r="U38"/>
  <c r="U37"/>
  <c r="U36"/>
  <c r="U35"/>
  <c r="U34"/>
  <c r="AD33"/>
  <c r="U33"/>
  <c r="U32"/>
  <c r="F32"/>
  <c r="U31"/>
  <c r="U30"/>
  <c r="F30"/>
  <c r="AD29"/>
  <c r="U29"/>
  <c r="U28"/>
  <c r="F28"/>
  <c r="U27"/>
  <c r="U26"/>
  <c r="F26"/>
  <c r="U25"/>
  <c r="U24"/>
  <c r="F24"/>
  <c r="U23"/>
  <c r="U22"/>
  <c r="F22"/>
  <c r="AD21"/>
  <c r="U21"/>
  <c r="F21"/>
  <c r="U20"/>
  <c r="U19"/>
  <c r="F19"/>
  <c r="U18"/>
  <c r="AD17"/>
  <c r="U17"/>
  <c r="U16"/>
  <c r="U15"/>
  <c r="U14"/>
  <c r="AD13"/>
  <c r="U13"/>
  <c r="U12"/>
  <c r="F12"/>
  <c r="U11"/>
  <c r="U10"/>
  <c r="F10"/>
  <c r="AD9"/>
  <c r="U9"/>
  <c r="U8"/>
  <c r="F8"/>
  <c r="U7"/>
  <c r="U6"/>
  <c r="F6"/>
  <c r="AD5"/>
  <c r="U5"/>
  <c r="F5"/>
  <c r="U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U93"/>
  <c r="U92"/>
  <c r="U91"/>
  <c r="U90"/>
  <c r="N90"/>
  <c r="F90"/>
  <c r="U89"/>
  <c r="U88"/>
  <c r="F88"/>
  <c r="U87"/>
  <c r="U86"/>
  <c r="N86"/>
  <c r="F86"/>
  <c r="U85"/>
  <c r="U84"/>
  <c r="F84"/>
  <c r="U83"/>
  <c r="U82"/>
  <c r="N82"/>
  <c r="U81"/>
  <c r="F81"/>
  <c r="U80"/>
  <c r="U79"/>
  <c r="F79"/>
  <c r="U78"/>
  <c r="N78"/>
  <c r="U77"/>
  <c r="U76"/>
  <c r="N76"/>
  <c r="F76"/>
  <c r="U75"/>
  <c r="U74"/>
  <c r="N74"/>
  <c r="F74"/>
  <c r="U73"/>
  <c r="U72"/>
  <c r="N72"/>
  <c r="U71"/>
  <c r="F71"/>
  <c r="U70"/>
  <c r="N70"/>
  <c r="U69"/>
  <c r="U68"/>
  <c r="N68"/>
  <c r="F68"/>
  <c r="U67"/>
  <c r="U66"/>
  <c r="N66"/>
  <c r="F66"/>
  <c r="U65"/>
  <c r="U64"/>
  <c r="N64"/>
  <c r="U63"/>
  <c r="F63"/>
  <c r="U62"/>
  <c r="N62"/>
  <c r="U61"/>
  <c r="U60"/>
  <c r="N60"/>
  <c r="F60"/>
  <c r="U59"/>
  <c r="U58"/>
  <c r="N58"/>
  <c r="F58"/>
  <c r="U57"/>
  <c r="U56"/>
  <c r="N56"/>
  <c r="U55"/>
  <c r="F55"/>
  <c r="U54"/>
  <c r="N54"/>
  <c r="U53"/>
  <c r="U52"/>
  <c r="N52"/>
  <c r="F52"/>
  <c r="U51"/>
  <c r="U50"/>
  <c r="N50"/>
  <c r="F50"/>
  <c r="U49"/>
  <c r="U48"/>
  <c r="N48"/>
  <c r="U47"/>
  <c r="F47"/>
  <c r="U46"/>
  <c r="N46"/>
  <c r="U45"/>
  <c r="U44"/>
  <c r="N44"/>
  <c r="F44"/>
  <c r="U43"/>
  <c r="U42"/>
  <c r="N42"/>
  <c r="F42"/>
  <c r="U41"/>
  <c r="U40"/>
  <c r="N40"/>
  <c r="U39"/>
  <c r="U38"/>
  <c r="F38"/>
  <c r="U37"/>
  <c r="U36"/>
  <c r="F36"/>
  <c r="U35"/>
  <c r="U34"/>
  <c r="F34"/>
  <c r="U33"/>
  <c r="U32"/>
  <c r="F32"/>
  <c r="U31"/>
  <c r="N31"/>
  <c r="U30"/>
  <c r="F30"/>
  <c r="U29"/>
  <c r="N29"/>
  <c r="F29"/>
  <c r="U28"/>
  <c r="N28"/>
  <c r="U27"/>
  <c r="N27"/>
  <c r="U26"/>
  <c r="F26"/>
  <c r="U25"/>
  <c r="U24"/>
  <c r="N24"/>
  <c r="F24"/>
  <c r="U23"/>
  <c r="U22"/>
  <c r="N22"/>
  <c r="F22"/>
  <c r="U21"/>
  <c r="U20"/>
  <c r="F20"/>
  <c r="U19"/>
  <c r="U18"/>
  <c r="F18"/>
  <c r="U17"/>
  <c r="N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U4"/>
  <c r="F4"/>
  <c r="U3"/>
  <c r="K99"/>
  <c r="B99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N24"/>
  <c r="F24"/>
  <c r="U23"/>
  <c r="U22"/>
  <c r="F22"/>
  <c r="U21"/>
  <c r="U20"/>
  <c r="F20"/>
  <c r="U19"/>
  <c r="U18"/>
  <c r="F18"/>
  <c r="U17"/>
  <c r="U16"/>
  <c r="U15"/>
  <c r="U14"/>
  <c r="U13"/>
  <c r="U12"/>
  <c r="U11"/>
  <c r="F11"/>
  <c r="U10"/>
  <c r="U9"/>
  <c r="U8"/>
  <c r="F8"/>
  <c r="U7"/>
  <c r="N7"/>
  <c r="F7"/>
  <c r="U6"/>
  <c r="U5"/>
  <c r="N5"/>
  <c r="U4"/>
  <c r="U3"/>
  <c r="B99"/>
  <c r="A1"/>
  <c r="T99" i="57"/>
  <c r="S99"/>
  <c r="R99"/>
  <c r="Q99"/>
  <c r="P99"/>
  <c r="U98"/>
  <c r="F98"/>
  <c r="U97"/>
  <c r="U96"/>
  <c r="U95"/>
  <c r="U94"/>
  <c r="U93"/>
  <c r="U92"/>
  <c r="U91"/>
  <c r="U90"/>
  <c r="U89"/>
  <c r="N89"/>
  <c r="U88"/>
  <c r="U87"/>
  <c r="U86"/>
  <c r="N86"/>
  <c r="F86"/>
  <c r="U85"/>
  <c r="U84"/>
  <c r="U83"/>
  <c r="N83"/>
  <c r="U82"/>
  <c r="U81"/>
  <c r="U80"/>
  <c r="U79"/>
  <c r="U78"/>
  <c r="U77"/>
  <c r="N77"/>
  <c r="U76"/>
  <c r="N76"/>
  <c r="F76"/>
  <c r="U75"/>
  <c r="N75"/>
  <c r="U74"/>
  <c r="F74"/>
  <c r="U73"/>
  <c r="N73"/>
  <c r="F73"/>
  <c r="U72"/>
  <c r="U71"/>
  <c r="N71"/>
  <c r="U70"/>
  <c r="U69"/>
  <c r="N69"/>
  <c r="U68"/>
  <c r="U67"/>
  <c r="N67"/>
  <c r="U66"/>
  <c r="F66"/>
  <c r="U65"/>
  <c r="N65"/>
  <c r="U64"/>
  <c r="F64"/>
  <c r="U63"/>
  <c r="N63"/>
  <c r="U62"/>
  <c r="F62"/>
  <c r="U61"/>
  <c r="N61"/>
  <c r="F61"/>
  <c r="U60"/>
  <c r="U59"/>
  <c r="N59"/>
  <c r="U58"/>
  <c r="U57"/>
  <c r="N57"/>
  <c r="U56"/>
  <c r="F56"/>
  <c r="U55"/>
  <c r="N55"/>
  <c r="U54"/>
  <c r="F54"/>
  <c r="U53"/>
  <c r="N53"/>
  <c r="F53"/>
  <c r="U52"/>
  <c r="U51"/>
  <c r="N51"/>
  <c r="U50"/>
  <c r="U49"/>
  <c r="N49"/>
  <c r="U48"/>
  <c r="F48"/>
  <c r="U47"/>
  <c r="N47"/>
  <c r="U46"/>
  <c r="F46"/>
  <c r="U45"/>
  <c r="N45"/>
  <c r="F45"/>
  <c r="U44"/>
  <c r="U43"/>
  <c r="N43"/>
  <c r="U42"/>
  <c r="U41"/>
  <c r="N41"/>
  <c r="U40"/>
  <c r="F40"/>
  <c r="U39"/>
  <c r="N39"/>
  <c r="U38"/>
  <c r="F38"/>
  <c r="U37"/>
  <c r="N37"/>
  <c r="F37"/>
  <c r="U36"/>
  <c r="U35"/>
  <c r="N35"/>
  <c r="U34"/>
  <c r="U33"/>
  <c r="N33"/>
  <c r="U32"/>
  <c r="F32"/>
  <c r="U31"/>
  <c r="N31"/>
  <c r="U30"/>
  <c r="N30"/>
  <c r="U29"/>
  <c r="F29"/>
  <c r="U28"/>
  <c r="N28"/>
  <c r="U27"/>
  <c r="N27"/>
  <c r="U26"/>
  <c r="N26"/>
  <c r="F26"/>
  <c r="U25"/>
  <c r="U24"/>
  <c r="N24"/>
  <c r="U23"/>
  <c r="F23"/>
  <c r="U22"/>
  <c r="N22"/>
  <c r="U21"/>
  <c r="U20"/>
  <c r="N20"/>
  <c r="F20"/>
  <c r="U19"/>
  <c r="U18"/>
  <c r="N18"/>
  <c r="F18"/>
  <c r="U17"/>
  <c r="U16"/>
  <c r="N16"/>
  <c r="U15"/>
  <c r="F15"/>
  <c r="U14"/>
  <c r="N14"/>
  <c r="U13"/>
  <c r="U12"/>
  <c r="N12"/>
  <c r="F12"/>
  <c r="U11"/>
  <c r="U10"/>
  <c r="N10"/>
  <c r="F10"/>
  <c r="U9"/>
  <c r="U8"/>
  <c r="N8"/>
  <c r="U7"/>
  <c r="F7"/>
  <c r="U6"/>
  <c r="N6"/>
  <c r="U5"/>
  <c r="U4"/>
  <c r="N4"/>
  <c r="F4"/>
  <c r="U3"/>
  <c r="M99"/>
  <c r="J99"/>
  <c r="I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U87"/>
  <c r="U86"/>
  <c r="U85"/>
  <c r="U84"/>
  <c r="U83"/>
  <c r="U82"/>
  <c r="U81"/>
  <c r="U80"/>
  <c r="U79"/>
  <c r="U78"/>
  <c r="U77"/>
  <c r="N77"/>
  <c r="U76"/>
  <c r="F76"/>
  <c r="U75"/>
  <c r="U74"/>
  <c r="F74"/>
  <c r="U73"/>
  <c r="U72"/>
  <c r="F72"/>
  <c r="U71"/>
  <c r="U70"/>
  <c r="F70"/>
  <c r="U69"/>
  <c r="N69"/>
  <c r="U68"/>
  <c r="F68"/>
  <c r="U67"/>
  <c r="U66"/>
  <c r="F66"/>
  <c r="U65"/>
  <c r="U64"/>
  <c r="F64"/>
  <c r="U63"/>
  <c r="U62"/>
  <c r="F62"/>
  <c r="U61"/>
  <c r="N61"/>
  <c r="F61"/>
  <c r="U60"/>
  <c r="U59"/>
  <c r="F59"/>
  <c r="U58"/>
  <c r="U57"/>
  <c r="F57"/>
  <c r="U56"/>
  <c r="U55"/>
  <c r="F55"/>
  <c r="U54"/>
  <c r="U53"/>
  <c r="N53"/>
  <c r="U52"/>
  <c r="U51"/>
  <c r="N51"/>
  <c r="U50"/>
  <c r="N50"/>
  <c r="F50"/>
  <c r="U49"/>
  <c r="N49"/>
  <c r="F49"/>
  <c r="U48"/>
  <c r="U47"/>
  <c r="N47"/>
  <c r="U46"/>
  <c r="U45"/>
  <c r="U44"/>
  <c r="U43"/>
  <c r="N43"/>
  <c r="U42"/>
  <c r="F42"/>
  <c r="U41"/>
  <c r="U40"/>
  <c r="F40"/>
  <c r="U39"/>
  <c r="N39"/>
  <c r="U38"/>
  <c r="F38"/>
  <c r="U37"/>
  <c r="N37"/>
  <c r="F37"/>
  <c r="U36"/>
  <c r="U35"/>
  <c r="N35"/>
  <c r="U34"/>
  <c r="N34"/>
  <c r="F34"/>
  <c r="U33"/>
  <c r="N33"/>
  <c r="U32"/>
  <c r="F32"/>
  <c r="U31"/>
  <c r="N31"/>
  <c r="F31"/>
  <c r="U30"/>
  <c r="U29"/>
  <c r="F29"/>
  <c r="U28"/>
  <c r="U27"/>
  <c r="N27"/>
  <c r="U26"/>
  <c r="U25"/>
  <c r="U24"/>
  <c r="U23"/>
  <c r="N23"/>
  <c r="U22"/>
  <c r="F22"/>
  <c r="U21"/>
  <c r="N21"/>
  <c r="U20"/>
  <c r="F20"/>
  <c r="U19"/>
  <c r="N19"/>
  <c r="F19"/>
  <c r="U18"/>
  <c r="N18"/>
  <c r="U17"/>
  <c r="N17"/>
  <c r="U16"/>
  <c r="F16"/>
  <c r="U15"/>
  <c r="N15"/>
  <c r="U14"/>
  <c r="F14"/>
  <c r="U13"/>
  <c r="U12"/>
  <c r="F12"/>
  <c r="U11"/>
  <c r="N11"/>
  <c r="F11"/>
  <c r="U10"/>
  <c r="U9"/>
  <c r="F9"/>
  <c r="U8"/>
  <c r="U7"/>
  <c r="N7"/>
  <c r="U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U95"/>
  <c r="F95"/>
  <c r="U94"/>
  <c r="N94"/>
  <c r="U93"/>
  <c r="N93"/>
  <c r="U92"/>
  <c r="N92"/>
  <c r="F92"/>
  <c r="U91"/>
  <c r="U90"/>
  <c r="F90"/>
  <c r="U89"/>
  <c r="N89"/>
  <c r="F89"/>
  <c r="U88"/>
  <c r="N88"/>
  <c r="U87"/>
  <c r="U86"/>
  <c r="U85"/>
  <c r="N85"/>
  <c r="U84"/>
  <c r="N84"/>
  <c r="F84"/>
  <c r="U83"/>
  <c r="U82"/>
  <c r="F82"/>
  <c r="U81"/>
  <c r="N81"/>
  <c r="U80"/>
  <c r="N80"/>
  <c r="U79"/>
  <c r="F79"/>
  <c r="U78"/>
  <c r="U77"/>
  <c r="N77"/>
  <c r="U76"/>
  <c r="N76"/>
  <c r="F76"/>
  <c r="U75"/>
  <c r="U74"/>
  <c r="F74"/>
  <c r="U73"/>
  <c r="N73"/>
  <c r="U72"/>
  <c r="N72"/>
  <c r="U71"/>
  <c r="F71"/>
  <c r="U70"/>
  <c r="U69"/>
  <c r="N69"/>
  <c r="U68"/>
  <c r="N68"/>
  <c r="F68"/>
  <c r="U67"/>
  <c r="U66"/>
  <c r="F66"/>
  <c r="U65"/>
  <c r="N65"/>
  <c r="U64"/>
  <c r="N64"/>
  <c r="U63"/>
  <c r="F63"/>
  <c r="U62"/>
  <c r="U61"/>
  <c r="N61"/>
  <c r="U60"/>
  <c r="U59"/>
  <c r="F59"/>
  <c r="U58"/>
  <c r="U57"/>
  <c r="F57"/>
  <c r="U56"/>
  <c r="U55"/>
  <c r="F55"/>
  <c r="U54"/>
  <c r="U53"/>
  <c r="U52"/>
  <c r="F52"/>
  <c r="U51"/>
  <c r="N51"/>
  <c r="F51"/>
  <c r="U50"/>
  <c r="U49"/>
  <c r="F49"/>
  <c r="U48"/>
  <c r="N48"/>
  <c r="U47"/>
  <c r="U46"/>
  <c r="U45"/>
  <c r="N45"/>
  <c r="U44"/>
  <c r="U43"/>
  <c r="U42"/>
  <c r="U41"/>
  <c r="U40"/>
  <c r="U39"/>
  <c r="U38"/>
  <c r="U37"/>
  <c r="U36"/>
  <c r="U35"/>
  <c r="N35"/>
  <c r="U34"/>
  <c r="U33"/>
  <c r="U32"/>
  <c r="N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U19"/>
  <c r="N19"/>
  <c r="U18"/>
  <c r="F18"/>
  <c r="U17"/>
  <c r="U16"/>
  <c r="N16"/>
  <c r="F16"/>
  <c r="U15"/>
  <c r="U14"/>
  <c r="F14"/>
  <c r="U13"/>
  <c r="N13"/>
  <c r="U12"/>
  <c r="F12"/>
  <c r="U11"/>
  <c r="U10"/>
  <c r="F10"/>
  <c r="U9"/>
  <c r="U8"/>
  <c r="F8"/>
  <c r="U7"/>
  <c r="N7"/>
  <c r="U6"/>
  <c r="N6"/>
  <c r="U5"/>
  <c r="N5"/>
  <c r="U4"/>
  <c r="U3"/>
  <c r="L99"/>
  <c r="A1"/>
  <c r="F96" l="1"/>
  <c r="F94"/>
  <c r="F88"/>
  <c r="F86"/>
  <c r="F80"/>
  <c r="F78"/>
  <c r="F72"/>
  <c r="F70"/>
  <c r="F64"/>
  <c r="F62"/>
  <c r="F60"/>
  <c r="F58"/>
  <c r="F56"/>
  <c r="F54"/>
  <c r="F50"/>
  <c r="F48"/>
  <c r="F46"/>
  <c r="F44"/>
  <c r="F42"/>
  <c r="F40"/>
  <c r="F38"/>
  <c r="F36"/>
  <c r="F34"/>
  <c r="F20"/>
  <c r="F7" i="63"/>
  <c r="F6" i="55"/>
  <c r="F4"/>
  <c r="F88" i="56"/>
  <c r="F86"/>
  <c r="F84"/>
  <c r="F82"/>
  <c r="F80"/>
  <c r="F78"/>
  <c r="F60"/>
  <c r="F58"/>
  <c r="F56"/>
  <c r="F54"/>
  <c r="F52"/>
  <c r="F48"/>
  <c r="F46"/>
  <c r="F44"/>
  <c r="F36"/>
  <c r="F30"/>
  <c r="F28"/>
  <c r="F26"/>
  <c r="F24"/>
  <c r="F18"/>
  <c r="F10"/>
  <c r="F8"/>
  <c r="F6"/>
  <c r="F96" i="57"/>
  <c r="F94"/>
  <c r="F92"/>
  <c r="F90"/>
  <c r="F88"/>
  <c r="F82"/>
  <c r="F80"/>
  <c r="F78"/>
  <c r="F72"/>
  <c r="F70"/>
  <c r="F68"/>
  <c r="F60"/>
  <c r="F58"/>
  <c r="F52"/>
  <c r="F50"/>
  <c r="F44"/>
  <c r="F42"/>
  <c r="F36"/>
  <c r="F34"/>
  <c r="F30"/>
  <c r="F28"/>
  <c r="F24"/>
  <c r="F22"/>
  <c r="F16"/>
  <c r="F14"/>
  <c r="F8"/>
  <c r="F6"/>
  <c r="F16" i="58"/>
  <c r="F14"/>
  <c r="F12"/>
  <c r="F10"/>
  <c r="F6"/>
  <c r="F4"/>
  <c r="F98" i="61"/>
  <c r="F96"/>
  <c r="F94"/>
  <c r="F92"/>
  <c r="F82"/>
  <c r="F80"/>
  <c r="F78"/>
  <c r="F72"/>
  <c r="F70"/>
  <c r="F64"/>
  <c r="F62"/>
  <c r="F56"/>
  <c r="F54"/>
  <c r="F48"/>
  <c r="F46"/>
  <c r="F40"/>
  <c r="F28"/>
  <c r="F98" i="62"/>
  <c r="F94"/>
  <c r="F92"/>
  <c r="F86"/>
  <c r="F82"/>
  <c r="F80"/>
  <c r="F78"/>
  <c r="F76"/>
  <c r="F72"/>
  <c r="F68"/>
  <c r="F64"/>
  <c r="F62"/>
  <c r="F60"/>
  <c r="F56"/>
  <c r="F52"/>
  <c r="F48"/>
  <c r="F46"/>
  <c r="F44"/>
  <c r="F42"/>
  <c r="F40"/>
  <c r="F38"/>
  <c r="F36"/>
  <c r="F34"/>
  <c r="F20"/>
  <c r="F18"/>
  <c r="F16"/>
  <c r="F14"/>
  <c r="F4"/>
  <c r="F96" i="63"/>
  <c r="F94"/>
  <c r="F92"/>
  <c r="F88"/>
  <c r="F86"/>
  <c r="F82"/>
  <c r="F76"/>
  <c r="F74"/>
  <c r="F68"/>
  <c r="F64"/>
  <c r="F62"/>
  <c r="F58"/>
  <c r="F52"/>
  <c r="F48"/>
  <c r="F46"/>
  <c r="F42"/>
  <c r="F36"/>
  <c r="F32"/>
  <c r="F30"/>
  <c r="F26"/>
  <c r="F20"/>
  <c r="F16"/>
  <c r="F14"/>
  <c r="F10"/>
  <c r="F4"/>
  <c r="C99" i="55"/>
  <c r="C99" i="63"/>
  <c r="C99" i="56"/>
  <c r="F85" i="55"/>
  <c r="F69" i="57"/>
  <c r="F75" i="63"/>
  <c r="B99"/>
  <c r="F85" i="62"/>
  <c r="F89" i="56"/>
  <c r="C99" i="57"/>
  <c r="F84"/>
  <c r="F65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O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O7" s="1"/>
  <c r="O8" i="65"/>
  <c r="D8" i="56" s="1"/>
  <c r="O9" i="65"/>
  <c r="D9" i="56" s="1"/>
  <c r="G9" s="1"/>
  <c r="O10" i="65"/>
  <c r="D10" i="56" s="1"/>
  <c r="G10" s="1"/>
  <c r="O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O19" s="1"/>
  <c r="O20" i="65"/>
  <c r="D20" i="56" s="1"/>
  <c r="O21" i="65"/>
  <c r="D21" i="56" s="1"/>
  <c r="G21" s="1"/>
  <c r="O22" i="65"/>
  <c r="D22" i="56" s="1"/>
  <c r="G22" s="1"/>
  <c r="O22" s="1"/>
  <c r="O23" i="65"/>
  <c r="D23" i="56" s="1"/>
  <c r="G23" s="1"/>
  <c r="O23" s="1"/>
  <c r="O24" i="65"/>
  <c r="D24" i="56" s="1"/>
  <c r="G24" s="1"/>
  <c r="O25" i="65"/>
  <c r="D25" i="56" s="1"/>
  <c r="G25" s="1"/>
  <c r="O26" i="65"/>
  <c r="D26" i="56" s="1"/>
  <c r="G26" s="1"/>
  <c r="V26" s="1"/>
  <c r="O27" i="65"/>
  <c r="D27" i="56" s="1"/>
  <c r="G27" s="1"/>
  <c r="O28" i="65"/>
  <c r="D28" i="56" s="1"/>
  <c r="G28" s="1"/>
  <c r="O29" i="65"/>
  <c r="D29" i="56" s="1"/>
  <c r="G29" s="1"/>
  <c r="V29" s="1"/>
  <c r="O30" i="65"/>
  <c r="D30" i="56" s="1"/>
  <c r="G30" s="1"/>
  <c r="V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O35" s="1"/>
  <c r="O36" i="65"/>
  <c r="D36" i="56" s="1"/>
  <c r="G36" s="1"/>
  <c r="O37" i="65"/>
  <c r="D37" i="56" s="1"/>
  <c r="G37" s="1"/>
  <c r="O38" i="65"/>
  <c r="D38" i="56" s="1"/>
  <c r="G38" s="1"/>
  <c r="O38" s="1"/>
  <c r="O39" i="65"/>
  <c r="D39" i="56" s="1"/>
  <c r="G39" s="1"/>
  <c r="V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O43" s="1"/>
  <c r="O44" i="65"/>
  <c r="D44" i="56" s="1"/>
  <c r="G44" s="1"/>
  <c r="O45" i="65"/>
  <c r="D45" i="56" s="1"/>
  <c r="G45" s="1"/>
  <c r="O46" i="65"/>
  <c r="D46" i="56" s="1"/>
  <c r="G46" s="1"/>
  <c r="V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V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O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2" s="1"/>
  <c r="O63" i="65"/>
  <c r="D63" i="56" s="1"/>
  <c r="G63" s="1"/>
  <c r="V63" s="1"/>
  <c r="O64" i="65"/>
  <c r="D64" i="56" s="1"/>
  <c r="G64" s="1"/>
  <c r="V64" s="1"/>
  <c r="O65" i="65"/>
  <c r="D65" i="56" s="1"/>
  <c r="G65" s="1"/>
  <c r="O66" i="65"/>
  <c r="D66" i="56" s="1"/>
  <c r="G66" s="1"/>
  <c r="O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V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V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V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V48" s="1"/>
  <c r="M49" i="65"/>
  <c r="D49" i="55" s="1"/>
  <c r="M50" i="65"/>
  <c r="D50" i="55" s="1"/>
  <c r="G50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V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O72" s="1"/>
  <c r="M73" i="65"/>
  <c r="D73" i="55" s="1"/>
  <c r="M74" i="65"/>
  <c r="D74" i="55" s="1"/>
  <c r="G74" s="1"/>
  <c r="V74" s="1"/>
  <c r="M75" i="65"/>
  <c r="D75" i="55" s="1"/>
  <c r="G75" s="1"/>
  <c r="V75" s="1"/>
  <c r="M76" i="65"/>
  <c r="D76" i="55" s="1"/>
  <c r="G76" s="1"/>
  <c r="O76" s="1"/>
  <c r="M77" i="65"/>
  <c r="D77" i="55" s="1"/>
  <c r="M78" i="65"/>
  <c r="D78" i="55" s="1"/>
  <c r="G78" s="1"/>
  <c r="V78" s="1"/>
  <c r="M79" i="65"/>
  <c r="D79" i="55" s="1"/>
  <c r="G79" s="1"/>
  <c r="V79" s="1"/>
  <c r="M80" i="65"/>
  <c r="D80" i="55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O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M92" i="65"/>
  <c r="D92" i="55" s="1"/>
  <c r="G92" s="1"/>
  <c r="M93" i="65"/>
  <c r="D93" i="55" s="1"/>
  <c r="M94" i="65"/>
  <c r="D94" i="55" s="1"/>
  <c r="G94" s="1"/>
  <c r="V94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N36"/>
  <c r="N40"/>
  <c r="O40" s="1"/>
  <c r="N44"/>
  <c r="O44" s="1"/>
  <c r="N48"/>
  <c r="O48" s="1"/>
  <c r="N52"/>
  <c r="N55"/>
  <c r="O55" s="1"/>
  <c r="N56"/>
  <c r="N59"/>
  <c r="N60"/>
  <c r="N63"/>
  <c r="O63" s="1"/>
  <c r="N64"/>
  <c r="O64" s="1"/>
  <c r="N67"/>
  <c r="N68"/>
  <c r="N71"/>
  <c r="O71" s="1"/>
  <c r="N72"/>
  <c r="N75"/>
  <c r="N76"/>
  <c r="N79"/>
  <c r="O79" s="1"/>
  <c r="N80"/>
  <c r="N83"/>
  <c r="N84"/>
  <c r="N87"/>
  <c r="O87" s="1"/>
  <c r="N88"/>
  <c r="O88" s="1"/>
  <c r="N91"/>
  <c r="N92"/>
  <c r="N95"/>
  <c r="O95" s="1"/>
  <c r="N96"/>
  <c r="O96" s="1"/>
  <c r="I99"/>
  <c r="N81"/>
  <c r="O81" s="1"/>
  <c r="N82"/>
  <c r="O82" s="1"/>
  <c r="N85"/>
  <c r="O85" s="1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11"/>
  <c r="O13"/>
  <c r="O48"/>
  <c r="V56"/>
  <c r="V9"/>
  <c r="V32"/>
  <c r="O32"/>
  <c r="V47"/>
  <c r="V59"/>
  <c r="V16"/>
  <c r="V24"/>
  <c r="V31"/>
  <c r="V10" i="56"/>
  <c r="V24"/>
  <c r="V40"/>
  <c r="O51"/>
  <c r="N8" i="55"/>
  <c r="F9"/>
  <c r="I99"/>
  <c r="M99"/>
  <c r="G10"/>
  <c r="N12"/>
  <c r="O12" s="1"/>
  <c r="F13"/>
  <c r="V22"/>
  <c r="N28"/>
  <c r="O28" s="1"/>
  <c r="F29"/>
  <c r="V38"/>
  <c r="N44"/>
  <c r="O44" s="1"/>
  <c r="F45"/>
  <c r="N60"/>
  <c r="O60" s="1"/>
  <c r="F61"/>
  <c r="O64"/>
  <c r="O92"/>
  <c r="O13" i="56"/>
  <c r="O45"/>
  <c r="O57"/>
  <c r="O65"/>
  <c r="V3" i="55"/>
  <c r="O74"/>
  <c r="O15" i="56"/>
  <c r="O31"/>
  <c r="V36"/>
  <c r="V47"/>
  <c r="O47"/>
  <c r="V52"/>
  <c r="O54"/>
  <c r="V59"/>
  <c r="V67"/>
  <c r="O78"/>
  <c r="V83"/>
  <c r="V12" i="55"/>
  <c r="V44"/>
  <c r="V60"/>
  <c r="V11" i="56"/>
  <c r="O11"/>
  <c r="V27"/>
  <c r="O27"/>
  <c r="O32"/>
  <c r="V34"/>
  <c r="V48"/>
  <c r="B99" i="55"/>
  <c r="F3"/>
  <c r="K99"/>
  <c r="O3"/>
  <c r="F5"/>
  <c r="O19"/>
  <c r="N20"/>
  <c r="O20" s="1"/>
  <c r="F21"/>
  <c r="N36"/>
  <c r="O36" s="1"/>
  <c r="F37"/>
  <c r="N52"/>
  <c r="F53"/>
  <c r="O68"/>
  <c r="O84"/>
  <c r="O5" i="56"/>
  <c r="O21"/>
  <c r="O37"/>
  <c r="O53"/>
  <c r="O61"/>
  <c r="O69"/>
  <c r="O77"/>
  <c r="O93"/>
  <c r="V86" i="55"/>
  <c r="V7" i="56"/>
  <c r="V14"/>
  <c r="V23"/>
  <c r="V28"/>
  <c r="O39"/>
  <c r="V44"/>
  <c r="V58"/>
  <c r="V71"/>
  <c r="V82"/>
  <c r="V87"/>
  <c r="V98"/>
  <c r="J99" i="55"/>
  <c r="N24"/>
  <c r="O24" s="1"/>
  <c r="N40"/>
  <c r="O40" s="1"/>
  <c r="N56"/>
  <c r="O56" s="1"/>
  <c r="O56" i="56"/>
  <c r="V38" i="58"/>
  <c r="V70"/>
  <c r="V86"/>
  <c r="V63" i="55"/>
  <c r="V67"/>
  <c r="G3" i="56"/>
  <c r="V56"/>
  <c r="V60"/>
  <c r="V68"/>
  <c r="B99" i="57"/>
  <c r="F3"/>
  <c r="K99"/>
  <c r="N82"/>
  <c r="F83"/>
  <c r="F97"/>
  <c r="C99" i="58"/>
  <c r="I99"/>
  <c r="M99"/>
  <c r="N4"/>
  <c r="F5"/>
  <c r="V6"/>
  <c r="N12"/>
  <c r="F13"/>
  <c r="N20"/>
  <c r="F21"/>
  <c r="V22"/>
  <c r="V50"/>
  <c r="V66"/>
  <c r="V82"/>
  <c r="V98"/>
  <c r="V64" i="55"/>
  <c r="V68"/>
  <c r="V72"/>
  <c r="V84"/>
  <c r="V88"/>
  <c r="V92"/>
  <c r="F3" i="56"/>
  <c r="F99" s="1"/>
  <c r="V5"/>
  <c r="V9"/>
  <c r="V13"/>
  <c r="V17"/>
  <c r="V21"/>
  <c r="V25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62" i="58"/>
  <c r="N3" i="56"/>
  <c r="N90" i="57"/>
  <c r="F91"/>
  <c r="K99" i="58"/>
  <c r="U99"/>
  <c r="F9"/>
  <c r="F17"/>
  <c r="V77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98" i="56" l="1"/>
  <c r="O66" i="55"/>
  <c r="O17"/>
  <c r="O90"/>
  <c r="V61" i="58"/>
  <c r="G11"/>
  <c r="V11" s="1"/>
  <c r="O43" i="55"/>
  <c r="V74" i="56"/>
  <c r="V50"/>
  <c r="V70"/>
  <c r="V22"/>
  <c r="V66"/>
  <c r="O30"/>
  <c r="O70" i="55"/>
  <c r="V43" i="56"/>
  <c r="V18"/>
  <c r="V62"/>
  <c r="V38"/>
  <c r="O42"/>
  <c r="V35"/>
  <c r="V19"/>
  <c r="V4" i="55"/>
  <c r="O38"/>
  <c r="O94" i="56"/>
  <c r="O86"/>
  <c r="O83"/>
  <c r="O67"/>
  <c r="O59"/>
  <c r="O95" i="55"/>
  <c r="O78"/>
  <c r="O46"/>
  <c r="O30"/>
  <c r="E99" i="56"/>
  <c r="O22" i="58"/>
  <c r="V96" i="55"/>
  <c r="V76"/>
  <c r="O7"/>
  <c r="O51"/>
  <c r="O92" i="56"/>
  <c r="O76"/>
  <c r="O68"/>
  <c r="O60"/>
  <c r="O52"/>
  <c r="O36"/>
  <c r="O87" i="55"/>
  <c r="O63"/>
  <c r="O27"/>
  <c r="O46" i="56"/>
  <c r="O26"/>
  <c r="O6"/>
  <c r="O94" i="55"/>
  <c r="O74" i="58"/>
  <c r="O66"/>
  <c r="O45"/>
  <c r="O44" i="57"/>
  <c r="O81" i="58"/>
  <c r="O41"/>
  <c r="O25"/>
  <c r="O42"/>
  <c r="O26"/>
  <c r="O11" i="57"/>
  <c r="O30" i="58"/>
  <c r="G8" i="56"/>
  <c r="V8" s="1"/>
  <c r="G4"/>
  <c r="V4" s="1"/>
  <c r="O29"/>
  <c r="O25"/>
  <c r="O62" i="55"/>
  <c r="O11"/>
  <c r="O9"/>
  <c r="O98"/>
  <c r="O82"/>
  <c r="G58"/>
  <c r="V58" s="1"/>
  <c r="O35"/>
  <c r="O22"/>
  <c r="O91" i="56"/>
  <c r="O90"/>
  <c r="O84"/>
  <c r="O80"/>
  <c r="O75"/>
  <c r="O72"/>
  <c r="G91" i="55"/>
  <c r="G80"/>
  <c r="O71"/>
  <c r="E99"/>
  <c r="G42"/>
  <c r="V42" s="1"/>
  <c r="D99"/>
  <c r="O52"/>
  <c r="V97" i="58"/>
  <c r="O57"/>
  <c r="V42"/>
  <c r="O29"/>
  <c r="O65"/>
  <c r="O53"/>
  <c r="O17"/>
  <c r="G70" i="57"/>
  <c r="V70" s="1"/>
  <c r="G9"/>
  <c r="V9" s="1"/>
  <c r="V93" i="58"/>
  <c r="G91"/>
  <c r="G75"/>
  <c r="G59"/>
  <c r="G43"/>
  <c r="V37"/>
  <c r="G27"/>
  <c r="E99"/>
  <c r="O14"/>
  <c r="D99"/>
  <c r="O56" i="57"/>
  <c r="G25"/>
  <c r="V25" s="1"/>
  <c r="O24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N99" i="58"/>
  <c r="N99" i="57"/>
  <c r="O8" i="55"/>
  <c r="V50"/>
  <c r="O50"/>
  <c r="V34"/>
  <c r="O34"/>
  <c r="V18"/>
  <c r="O18"/>
  <c r="O58"/>
  <c r="N99" i="61"/>
  <c r="O10" i="55"/>
  <c r="V10"/>
  <c r="F99" i="57"/>
  <c r="O80"/>
  <c r="V80"/>
  <c r="O6" i="55"/>
  <c r="V6"/>
  <c r="V26"/>
  <c r="O26"/>
  <c r="O61" i="57" l="1"/>
  <c r="O11" i="58"/>
  <c r="V45" i="57"/>
  <c r="O49" i="55"/>
  <c r="O5" i="57"/>
  <c r="O70"/>
  <c r="V53"/>
  <c r="O25"/>
  <c r="O4" i="56"/>
  <c r="O8"/>
  <c r="O42" i="55"/>
  <c r="O12" i="56"/>
  <c r="O91" i="55"/>
  <c r="V91"/>
  <c r="O80"/>
  <c r="V80"/>
  <c r="O77" i="57"/>
  <c r="V13"/>
  <c r="O91" i="58"/>
  <c r="V91"/>
  <c r="V75"/>
  <c r="O75"/>
  <c r="O59"/>
  <c r="V59"/>
  <c r="O56"/>
  <c r="V43"/>
  <c r="O43"/>
  <c r="O27"/>
  <c r="V27"/>
  <c r="O21" i="57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85" i="54" l="1"/>
  <c r="BY8"/>
  <c r="BY12"/>
  <c r="BY40"/>
  <c r="CG47"/>
  <c r="CG95"/>
  <c r="BY7"/>
  <c r="CM7"/>
  <c r="DA7"/>
  <c r="CO93"/>
  <c r="BY95"/>
  <c r="CM95"/>
  <c r="CT95"/>
  <c r="DA95"/>
  <c r="DB95"/>
  <c r="DB67"/>
  <c r="DB63"/>
  <c r="DB42"/>
  <c r="DB37"/>
  <c r="DB33"/>
  <c r="DB29"/>
  <c r="DB25"/>
  <c r="BT8"/>
  <c r="BR99"/>
  <c r="DB3"/>
  <c r="BT96"/>
  <c r="BT32"/>
  <c r="BT28"/>
  <c r="BT24"/>
  <c r="CZ97"/>
  <c r="CZ6"/>
  <c r="CV4"/>
  <c r="BM96"/>
  <c r="DI96" s="1"/>
  <c r="E96" i="40" s="1"/>
  <c r="BM62" i="54"/>
  <c r="BM42"/>
  <c r="BM40"/>
  <c r="BM16"/>
  <c r="BM4"/>
  <c r="DI4" s="1"/>
  <c r="E4" i="40" s="1"/>
  <c r="BF96" i="54"/>
  <c r="DH96" s="1"/>
  <c r="D96" i="40" s="1"/>
  <c r="BF56" i="54"/>
  <c r="DH56" s="1"/>
  <c r="D56" i="40" s="1"/>
  <c r="BF42" i="54"/>
  <c r="BF32"/>
  <c r="BF28"/>
  <c r="DH28" s="1"/>
  <c r="D28" i="40" s="1"/>
  <c r="BF24" i="54"/>
  <c r="DH24" s="1"/>
  <c r="D24" i="40" s="1"/>
  <c r="BF16" i="54"/>
  <c r="BF14"/>
  <c r="DH14" s="1"/>
  <c r="D14" i="40" s="1"/>
  <c r="AY96" i="54"/>
  <c r="AY93"/>
  <c r="DG93" s="1"/>
  <c r="C93" i="40" s="1"/>
  <c r="AY70" i="54"/>
  <c r="AY67"/>
  <c r="AY24"/>
  <c r="AP99"/>
  <c r="AR96"/>
  <c r="DF96" s="1"/>
  <c r="B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DH59" s="1"/>
  <c r="D59" i="40" s="1"/>
  <c r="BF61" i="54"/>
  <c r="CN63"/>
  <c r="BM64"/>
  <c r="CU66"/>
  <c r="CA67"/>
  <c r="AY69"/>
  <c r="DG69" s="1"/>
  <c r="C69" i="40" s="1"/>
  <c r="BM69" i="54"/>
  <c r="CG71"/>
  <c r="CN71"/>
  <c r="BF73"/>
  <c r="DH73" s="1"/>
  <c r="D73" i="40" s="1"/>
  <c r="CA75" i="54"/>
  <c r="DC75"/>
  <c r="AY77"/>
  <c r="CO77"/>
  <c r="AY80"/>
  <c r="DG80" s="1"/>
  <c r="C80" i="40" s="1"/>
  <c r="BF80" i="54"/>
  <c r="BB99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DH20" s="1"/>
  <c r="D20" i="40" s="1"/>
  <c r="BM20" i="54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DH45" s="1"/>
  <c r="D45" i="40" s="1"/>
  <c r="BT45" i="54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BM30"/>
  <c r="AR34"/>
  <c r="DF34" s="1"/>
  <c r="B34" i="40" s="1"/>
  <c r="AY34" i="54"/>
  <c r="BF34"/>
  <c r="DH34" s="1"/>
  <c r="D34" i="40" s="1"/>
  <c r="BM34" i="54"/>
  <c r="AY35"/>
  <c r="DG35" s="1"/>
  <c r="C35" i="40" s="1"/>
  <c r="BF35" i="54"/>
  <c r="CO36"/>
  <c r="CN37"/>
  <c r="CU37"/>
  <c r="DB39"/>
  <c r="BY41"/>
  <c r="DA41"/>
  <c r="CZ41"/>
  <c r="BF44"/>
  <c r="DH44" s="1"/>
  <c r="D44" i="40" s="1"/>
  <c r="DB45" i="54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BF78"/>
  <c r="DH78" s="1"/>
  <c r="D78" i="40" s="1"/>
  <c r="BM78" i="54"/>
  <c r="DB79"/>
  <c r="BM82"/>
  <c r="BT82"/>
  <c r="CH82"/>
  <c r="AY85"/>
  <c r="DG85" s="1"/>
  <c r="C85" i="40" s="1"/>
  <c r="CH86" i="54"/>
  <c r="AR5"/>
  <c r="DF5" s="1"/>
  <c r="B5" i="40" s="1"/>
  <c r="AY5" i="54"/>
  <c r="BF5"/>
  <c r="BT5"/>
  <c r="DJ5" s="1"/>
  <c r="CM8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DG87" s="1"/>
  <c r="C87" i="40" s="1"/>
  <c r="BT87" i="54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I34"/>
  <c r="E34" i="40" s="1"/>
  <c r="BT34" i="54"/>
  <c r="BT35"/>
  <c r="DA36"/>
  <c r="BT38"/>
  <c r="BT41"/>
  <c r="BT43"/>
  <c r="DA44"/>
  <c r="BT48"/>
  <c r="BT51"/>
  <c r="BT52"/>
  <c r="CZ53"/>
  <c r="DB55"/>
  <c r="BT58"/>
  <c r="DJ58" s="1"/>
  <c r="F58" i="40" s="1"/>
  <c r="DB59" i="54"/>
  <c r="BT60"/>
  <c r="DJ60" s="1"/>
  <c r="F60" i="40" s="1"/>
  <c r="CZ61" i="54"/>
  <c r="BT63"/>
  <c r="DJ63" s="1"/>
  <c r="F63" i="40" s="1"/>
  <c r="BT66" i="54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J15" s="1"/>
  <c r="F15" i="40" s="1"/>
  <c r="DB18" i="54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DJ67" s="1"/>
  <c r="F67" i="40" s="1"/>
  <c r="BT69" i="54"/>
  <c r="BT72"/>
  <c r="DJ72" s="1"/>
  <c r="F72" i="40" s="1"/>
  <c r="BT78" i="54"/>
  <c r="CZ78"/>
  <c r="BT81"/>
  <c r="DJ81" s="1"/>
  <c r="F81" i="40" s="1"/>
  <c r="BT83" i="54"/>
  <c r="BT86"/>
  <c r="BT89"/>
  <c r="DJ89" s="1"/>
  <c r="F89" i="40" s="1"/>
  <c r="BT93" i="54"/>
  <c r="DJ93" s="1"/>
  <c r="F93" i="40" s="1"/>
  <c r="BT95" i="54"/>
  <c r="BT4"/>
  <c r="BT7"/>
  <c r="DJ7" s="1"/>
  <c r="BT11"/>
  <c r="BT19"/>
  <c r="BT23"/>
  <c r="DJ23" s="1"/>
  <c r="F23" i="40" s="1"/>
  <c r="DB24" i="54"/>
  <c r="BT27"/>
  <c r="DA28"/>
  <c r="BT31"/>
  <c r="DA32"/>
  <c r="BT36"/>
  <c r="BT44"/>
  <c r="BT49"/>
  <c r="BT53"/>
  <c r="DJ53" s="1"/>
  <c r="F53" i="40" s="1"/>
  <c r="BT55" i="54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DI58" s="1"/>
  <c r="E58" i="40" s="1"/>
  <c r="BM60" i="54"/>
  <c r="BM63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BM97"/>
  <c r="DI97" s="1"/>
  <c r="E97" i="40" s="1"/>
  <c r="BM35" i="54"/>
  <c r="BM38"/>
  <c r="DI38" s="1"/>
  <c r="E38" i="40" s="1"/>
  <c r="BM41" i="54"/>
  <c r="DI41" s="1"/>
  <c r="E41" i="40" s="1"/>
  <c r="BM43" i="54"/>
  <c r="DI43" s="1"/>
  <c r="E43" i="40" s="1"/>
  <c r="BM48" i="54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DI15" s="1"/>
  <c r="E15" i="40" s="1"/>
  <c r="BM17" i="54"/>
  <c r="BM25"/>
  <c r="DI25" s="1"/>
  <c r="E25" i="40" s="1"/>
  <c r="BM29" i="54"/>
  <c r="BM33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BM28" i="54"/>
  <c r="BM32"/>
  <c r="BM37"/>
  <c r="DI37" s="1"/>
  <c r="E37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DI98" s="1"/>
  <c r="E98" i="40" s="1"/>
  <c r="BF9" i="54"/>
  <c r="BF23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BF62"/>
  <c r="DH62" s="1"/>
  <c r="D62" i="40" s="1"/>
  <c r="BF68" i="54"/>
  <c r="DH68" s="1"/>
  <c r="D68" i="40" s="1"/>
  <c r="BF71" i="54"/>
  <c r="BF81"/>
  <c r="DH81" s="1"/>
  <c r="D81" i="40" s="1"/>
  <c r="BF83" i="54"/>
  <c r="DH83" s="1"/>
  <c r="D83" i="40" s="1"/>
  <c r="BF86" i="54"/>
  <c r="BF88"/>
  <c r="BF91"/>
  <c r="BF92"/>
  <c r="DH92" s="1"/>
  <c r="D92" i="40" s="1"/>
  <c r="BF97" i="54"/>
  <c r="DI5"/>
  <c r="E5" i="40" s="1"/>
  <c r="BF17" i="54"/>
  <c r="DH17" s="1"/>
  <c r="D17" i="40" s="1"/>
  <c r="BF30" i="54"/>
  <c r="DJ34"/>
  <c r="F34" i="40" s="1"/>
  <c r="BF49" i="54"/>
  <c r="DH49" s="1"/>
  <c r="D49" i="40" s="1"/>
  <c r="BF4" i="54"/>
  <c r="DH4" s="1"/>
  <c r="D4" i="40" s="1"/>
  <c r="BF6" i="54"/>
  <c r="DI6"/>
  <c r="E6" i="40" s="1"/>
  <c r="BF8" i="54"/>
  <c r="DH8" s="1"/>
  <c r="D8" i="40" s="1"/>
  <c r="BF10" i="54"/>
  <c r="BF25"/>
  <c r="DH25" s="1"/>
  <c r="D25" i="40" s="1"/>
  <c r="BF29" i="54"/>
  <c r="BF33"/>
  <c r="DH33" s="1"/>
  <c r="D33" i="40" s="1"/>
  <c r="BF37" i="54"/>
  <c r="DH37" s="1"/>
  <c r="D37" i="40" s="1"/>
  <c r="BF48" i="54"/>
  <c r="BF55"/>
  <c r="DH55" s="1"/>
  <c r="D55" i="40" s="1"/>
  <c r="BF60" i="54"/>
  <c r="DH60" s="1"/>
  <c r="D60" i="40" s="1"/>
  <c r="BF63" i="54"/>
  <c r="BF65"/>
  <c r="BF70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H67" s="1"/>
  <c r="D67" i="40" s="1"/>
  <c r="BF69" i="54"/>
  <c r="DH69" s="1"/>
  <c r="D69" i="40" s="1"/>
  <c r="DI69" i="54"/>
  <c r="E69" i="40" s="1"/>
  <c r="DJ69" i="54"/>
  <c r="F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BF93"/>
  <c r="BF95"/>
  <c r="DH95" s="1"/>
  <c r="D95" i="40" s="1"/>
  <c r="BF98" i="54"/>
  <c r="DH98" s="1"/>
  <c r="D98" i="40" s="1"/>
  <c r="AY4" i="54"/>
  <c r="DG4" s="1"/>
  <c r="C4" i="40" s="1"/>
  <c r="AY6" i="54"/>
  <c r="AY8"/>
  <c r="DG8" s="1"/>
  <c r="C8" i="40" s="1"/>
  <c r="AY9" i="54"/>
  <c r="AY15"/>
  <c r="DG15" s="1"/>
  <c r="C15" i="40" s="1"/>
  <c r="AY17" i="54"/>
  <c r="AY19"/>
  <c r="DG19" s="1"/>
  <c r="C19" i="40" s="1"/>
  <c r="DI19" i="54"/>
  <c r="E19" i="40" s="1"/>
  <c r="DJ19" i="54"/>
  <c r="F19" i="40" s="1"/>
  <c r="AY29" i="54"/>
  <c r="DG29" s="1"/>
  <c r="C29" i="40" s="1"/>
  <c r="DH29" i="54"/>
  <c r="D29" i="40" s="1"/>
  <c r="DI29" i="54"/>
  <c r="E29" i="40" s="1"/>
  <c r="AY32" i="54"/>
  <c r="DH32"/>
  <c r="D32" i="40" s="1"/>
  <c r="AY40" i="54"/>
  <c r="DG40" s="1"/>
  <c r="C40" i="40" s="1"/>
  <c r="CE40" i="54"/>
  <c r="AY45"/>
  <c r="DG45" s="1"/>
  <c r="C45" i="40" s="1"/>
  <c r="AY47" i="54"/>
  <c r="AY48"/>
  <c r="AY58"/>
  <c r="DG58" s="1"/>
  <c r="C58" i="40" s="1"/>
  <c r="AY62" i="54"/>
  <c r="DG62" s="1"/>
  <c r="C62" i="40" s="1"/>
  <c r="DI62" i="54"/>
  <c r="E62" i="40" s="1"/>
  <c r="AY72" i="54"/>
  <c r="DG72" s="1"/>
  <c r="C72" i="40" s="1"/>
  <c r="AY79" i="54"/>
  <c r="AY81"/>
  <c r="DG81" s="1"/>
  <c r="C81" i="40" s="1"/>
  <c r="AY83" i="54"/>
  <c r="AY86"/>
  <c r="DG86" s="1"/>
  <c r="C86" i="40" s="1"/>
  <c r="AY95" i="54"/>
  <c r="AY97"/>
  <c r="AY22"/>
  <c r="DG22" s="1"/>
  <c r="C22" i="40" s="1"/>
  <c r="AY25" i="54"/>
  <c r="DJ25"/>
  <c r="F25" i="40" s="1"/>
  <c r="AY28" i="54"/>
  <c r="DJ28"/>
  <c r="F28" i="40" s="1"/>
  <c r="AY31" i="54"/>
  <c r="DJ31"/>
  <c r="F31" i="40" s="1"/>
  <c r="AY36" i="54"/>
  <c r="CE36"/>
  <c r="AY39"/>
  <c r="DG39" s="1"/>
  <c r="C39" i="40" s="1"/>
  <c r="AY44" i="54"/>
  <c r="AY53"/>
  <c r="DG53" s="1"/>
  <c r="C53" i="40" s="1"/>
  <c r="CE53" i="54"/>
  <c r="DJ57"/>
  <c r="F57" i="40" s="1"/>
  <c r="AY59" i="54"/>
  <c r="DJ59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AY56" i="54"/>
  <c r="AY89"/>
  <c r="CE89"/>
  <c r="AY91"/>
  <c r="DG91" s="1"/>
  <c r="C91" i="40" s="1"/>
  <c r="AY92" i="54"/>
  <c r="AY94"/>
  <c r="AV99"/>
  <c r="DH10"/>
  <c r="D10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AY26" i="54"/>
  <c r="AY33"/>
  <c r="AY38"/>
  <c r="AY42"/>
  <c r="DG42" s="1"/>
  <c r="C42" i="40" s="1"/>
  <c r="DI42" i="54"/>
  <c r="E42" i="40" s="1"/>
  <c r="AY46" i="54"/>
  <c r="AY55"/>
  <c r="DG55" s="1"/>
  <c r="C55" i="40" s="1"/>
  <c r="AY64" i="54"/>
  <c r="AY68"/>
  <c r="AY71"/>
  <c r="DG71" s="1"/>
  <c r="C71" i="40" s="1"/>
  <c r="AY82" i="54"/>
  <c r="AY8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I8" i="54"/>
  <c r="E8" i="40" s="1"/>
  <c r="DJ8" i="54"/>
  <c r="F8" i="40" s="1"/>
  <c r="DI11" i="54"/>
  <c r="E11" i="40" s="1"/>
  <c r="DJ11" i="54"/>
  <c r="F11" i="40" s="1"/>
  <c r="AR17" i="54"/>
  <c r="DF17" s="1"/>
  <c r="B17" i="40" s="1"/>
  <c r="DG17" i="54"/>
  <c r="C17" i="40" s="1"/>
  <c r="DI17" i="54"/>
  <c r="E17" i="40" s="1"/>
  <c r="AR20" i="54"/>
  <c r="DF20" s="1"/>
  <c r="B20" i="40" s="1"/>
  <c r="DI20" i="54"/>
  <c r="E20" i="40" s="1"/>
  <c r="AR24" i="54"/>
  <c r="DF24" s="1"/>
  <c r="B24" i="40" s="1"/>
  <c r="DG24" i="54"/>
  <c r="C24" i="40" s="1"/>
  <c r="DJ24" i="54"/>
  <c r="F24" i="40" s="1"/>
  <c r="AR27" i="54"/>
  <c r="DF27" s="1"/>
  <c r="B27" i="40" s="1"/>
  <c r="DG27" i="54"/>
  <c r="C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DH48" i="54"/>
  <c r="D48" i="40" s="1"/>
  <c r="DJ48" i="54"/>
  <c r="F48" i="40" s="1"/>
  <c r="AR53" i="54"/>
  <c r="DF53" s="1"/>
  <c r="B53" i="40" s="1"/>
  <c r="AR56" i="54"/>
  <c r="DF56" s="1"/>
  <c r="B56" i="40" s="1"/>
  <c r="DG56" i="54"/>
  <c r="C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G82" i="54"/>
  <c r="C82" i="40" s="1"/>
  <c r="DI82" i="54"/>
  <c r="E82" i="40" s="1"/>
  <c r="DJ82" i="54"/>
  <c r="F82" i="40" s="1"/>
  <c r="BX82" i="54"/>
  <c r="AR83"/>
  <c r="DF83" s="1"/>
  <c r="B83" i="40" s="1"/>
  <c r="DG83" i="54"/>
  <c r="C83" i="40" s="1"/>
  <c r="DI83" i="54"/>
  <c r="E83" i="40" s="1"/>
  <c r="DJ83" i="54"/>
  <c r="F83" i="40" s="1"/>
  <c r="AR87" i="54"/>
  <c r="DF87" s="1"/>
  <c r="B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G97" i="54"/>
  <c r="C97" i="40" s="1"/>
  <c r="DH97" i="54"/>
  <c r="D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G26" i="54"/>
  <c r="C26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BX62"/>
  <c r="DG66"/>
  <c r="DG70"/>
  <c r="BX70"/>
  <c r="DG79"/>
  <c r="C79" i="40" s="1"/>
  <c r="DG96" i="54"/>
  <c r="C96" i="40" s="1"/>
  <c r="DJ96" i="54"/>
  <c r="F96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G31" i="54"/>
  <c r="C31" i="40" s="1"/>
  <c r="DH31" i="54"/>
  <c r="D31" i="40" s="1"/>
  <c r="DG34" i="54"/>
  <c r="AR35"/>
  <c r="DF35" s="1"/>
  <c r="B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G44" i="54"/>
  <c r="C44" i="40" s="1"/>
  <c r="DI44" i="54"/>
  <c r="E44" i="40" s="1"/>
  <c r="DJ44" i="54"/>
  <c r="F44" i="40" s="1"/>
  <c r="AR59" i="54"/>
  <c r="DF59" s="1"/>
  <c r="B59" i="40" s="1"/>
  <c r="DG59" i="54"/>
  <c r="C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H65" i="54"/>
  <c r="D65" i="40" s="1"/>
  <c r="AR67" i="54"/>
  <c r="DF67" s="1"/>
  <c r="B67" i="40" s="1"/>
  <c r="DG67" i="54"/>
  <c r="C67" i="40" s="1"/>
  <c r="AR69" i="54"/>
  <c r="DF69" s="1"/>
  <c r="B69" i="40" s="1"/>
  <c r="AR71" i="54"/>
  <c r="DF71" s="1"/>
  <c r="B71" i="40" s="1"/>
  <c r="DH71" i="54"/>
  <c r="D71" i="40" s="1"/>
  <c r="AR80" i="54"/>
  <c r="DF80" s="1"/>
  <c r="B80" i="40" s="1"/>
  <c r="DH80" i="54"/>
  <c r="D80" i="40" s="1"/>
  <c r="AR85" i="54"/>
  <c r="DF85" s="1"/>
  <c r="B85" i="40" s="1"/>
  <c r="DH85" i="54"/>
  <c r="D85" i="40" s="1"/>
  <c r="AR93" i="54"/>
  <c r="DF93" s="1"/>
  <c r="B93" i="40" s="1"/>
  <c r="DH93" i="54"/>
  <c r="D93" i="40" s="1"/>
  <c r="DG13" i="54"/>
  <c r="C13" i="40" s="1"/>
  <c r="DG25" i="54"/>
  <c r="C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G33" i="54"/>
  <c r="C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J43" i="54"/>
  <c r="F43" i="40" s="1"/>
  <c r="AR46" i="54"/>
  <c r="DF46" s="1"/>
  <c r="B46" i="40" s="1"/>
  <c r="DG46" i="54"/>
  <c r="C46" i="40" s="1"/>
  <c r="DI49" i="54"/>
  <c r="E49" i="40" s="1"/>
  <c r="AR57" i="54"/>
  <c r="DF57" s="1"/>
  <c r="B57" i="40" s="1"/>
  <c r="DG57" i="54"/>
  <c r="C57" i="40" s="1"/>
  <c r="DH57" i="54"/>
  <c r="D57" i="40" s="1"/>
  <c r="AR60" i="54"/>
  <c r="DF60" s="1"/>
  <c r="B60" i="40" s="1"/>
  <c r="DG60" i="54"/>
  <c r="C60" i="40" s="1"/>
  <c r="DI60" i="54"/>
  <c r="E60" i="40" s="1"/>
  <c r="AR64" i="54"/>
  <c r="DF64" s="1"/>
  <c r="B64" i="40" s="1"/>
  <c r="DG64" i="54"/>
  <c r="C64" i="40" s="1"/>
  <c r="DI64" i="54"/>
  <c r="E64" i="40" s="1"/>
  <c r="DJ64" i="54"/>
  <c r="F64" i="40" s="1"/>
  <c r="AR68" i="54"/>
  <c r="DF68" s="1"/>
  <c r="B68" i="40" s="1"/>
  <c r="DG68" i="54"/>
  <c r="C68" i="40" s="1"/>
  <c r="DI68" i="54"/>
  <c r="E68" i="40" s="1"/>
  <c r="DJ68" i="54"/>
  <c r="F68" i="40" s="1"/>
  <c r="AR72" i="54"/>
  <c r="DF72" s="1"/>
  <c r="B72" i="40" s="1"/>
  <c r="DI72" i="54"/>
  <c r="E72" i="40" s="1"/>
  <c r="AR77" i="54"/>
  <c r="DF77" s="1"/>
  <c r="B77" i="40" s="1"/>
  <c r="DG77" i="54"/>
  <c r="C77" i="40" s="1"/>
  <c r="AR84" i="54"/>
  <c r="DF84" s="1"/>
  <c r="B84" i="40" s="1"/>
  <c r="DH84" i="54"/>
  <c r="D84" i="40" s="1"/>
  <c r="DI84" i="54"/>
  <c r="E84" i="40" s="1"/>
  <c r="AR86" i="54"/>
  <c r="DF86" s="1"/>
  <c r="B86" i="40" s="1"/>
  <c r="DH86" i="54"/>
  <c r="D86" i="40" s="1"/>
  <c r="DI86" i="54"/>
  <c r="E86" i="40" s="1"/>
  <c r="DJ86" i="54"/>
  <c r="F86" i="40" s="1"/>
  <c r="AR91" i="54"/>
  <c r="DF91" s="1"/>
  <c r="B91" i="40" s="1"/>
  <c r="DH91" i="54"/>
  <c r="D91" i="40" s="1"/>
  <c r="DI91" i="54"/>
  <c r="E91" i="40" s="1"/>
  <c r="AR92" i="54"/>
  <c r="DF92" s="1"/>
  <c r="B92" i="40" s="1"/>
  <c r="DG92" i="54"/>
  <c r="C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CP35" i="54" l="1"/>
  <c r="F5" i="40"/>
  <c r="DK5" i="54"/>
  <c r="DD87"/>
  <c r="DD81"/>
  <c r="DD71"/>
  <c r="DD55"/>
  <c r="DD30"/>
  <c r="CW15"/>
  <c r="CW48"/>
  <c r="CW16"/>
  <c r="DK6"/>
  <c r="CW95"/>
  <c r="CW30"/>
  <c r="CP44"/>
  <c r="CP38"/>
  <c r="CP26"/>
  <c r="CI22"/>
  <c r="CI9"/>
  <c r="CI50"/>
  <c r="CI17"/>
  <c r="CI7"/>
  <c r="CB61"/>
  <c r="CB30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G17" s="1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E99" i="40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F99" i="40" l="1"/>
  <c r="G99" s="1"/>
  <c r="AE17" i="29"/>
  <c r="AE99" s="1"/>
  <c r="AE99" i="28"/>
  <c r="AE99" i="27"/>
  <c r="AE99" i="26"/>
  <c r="AC7" i="30"/>
  <c r="AD7" s="1"/>
  <c r="AC11"/>
  <c r="AD11" s="1"/>
  <c r="AC15"/>
  <c r="AC19"/>
  <c r="AC23"/>
  <c r="AC27"/>
  <c r="AC31"/>
  <c r="AC35"/>
  <c r="AC39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23"/>
  <c r="AD27"/>
  <c r="AD31"/>
  <c r="AD35"/>
  <c r="AD39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9"/>
  <c r="AD4" s="1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N6" i="27" s="1"/>
  <c r="K6" i="53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N13" i="26" s="1"/>
  <c r="O13" i="5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N14" i="26" s="1"/>
  <c r="O14" i="53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H17" i="44" s="1"/>
  <c r="AN14" i="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J17" s="1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V22" i="62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V23" i="61" l="1"/>
  <c r="J28" i="44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Q29" i="14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J34" i="44" l="1"/>
  <c r="AC34" i="27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N35" i="28" s="1"/>
  <c r="L35" i="53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V33" i="6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 i="24" s="1"/>
  <c r="N39" i="53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T38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M38" i="14"/>
  <c r="E38" i="61" s="1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 i="24" s="1"/>
  <c r="N44" i="53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O46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AO46" i="14"/>
  <c r="E46" i="62" s="1"/>
  <c r="G46" s="1"/>
  <c r="V46" s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N52" i="26" s="1"/>
  <c r="O52" i="53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O61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N64" i="28" s="1"/>
  <c r="L64" i="53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V59"/>
  <c r="O59"/>
  <c r="T63" i="14"/>
  <c r="V63"/>
  <c r="R63"/>
  <c r="B66" i="44"/>
  <c r="A66"/>
  <c r="H63" i="14"/>
  <c r="D65" i="44"/>
  <c r="AF68"/>
  <c r="N65" i="24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AF75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N74" i="27" s="1"/>
  <c r="K74" i="53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N80" i="29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N86" i="28" s="1"/>
  <c r="L86" i="53"/>
  <c r="U86" s="1"/>
  <c r="N86" i="27" s="1"/>
  <c r="K86" i="53"/>
  <c r="T86" s="1"/>
  <c r="N86" i="26" s="1"/>
  <c r="O86" i="53"/>
  <c r="J86"/>
  <c r="S86" s="1"/>
  <c r="N86"/>
  <c r="W86" s="1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M89" i="44"/>
  <c r="V84" i="62"/>
  <c r="O84"/>
  <c r="V84" i="61"/>
  <c r="O84"/>
  <c r="V83" i="63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H89" i="44" s="1"/>
  <c r="S87" i="14"/>
  <c r="AL86"/>
  <c r="D86" i="61" s="1"/>
  <c r="Q87" i="14"/>
  <c r="AP85"/>
  <c r="D85" i="63" s="1"/>
  <c r="AQ85" i="14"/>
  <c r="E85" i="63" s="1"/>
  <c r="AO85" i="14"/>
  <c r="E85" i="62" s="1"/>
  <c r="G85" s="1"/>
  <c r="V83" l="1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N89" i="29" s="1"/>
  <c r="M89" i="53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AG84" i="29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G90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J90" s="1"/>
  <c r="Y90"/>
  <c r="AB90" s="1"/>
  <c r="AO89"/>
  <c r="AT89" s="1"/>
  <c r="AV94"/>
  <c r="AG85" i="27"/>
  <c r="AG85" i="29"/>
  <c r="AG85" i="30"/>
  <c r="AG85" i="26"/>
  <c r="AR86" i="14"/>
  <c r="AP91" i="44"/>
  <c r="U88" i="14"/>
  <c r="H91" i="44" s="1"/>
  <c r="S89" i="14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J91" s="1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N92" i="29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G91" i="62" l="1"/>
  <c r="O91" s="1"/>
  <c r="J95" i="44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N96" i="26" s="1"/>
  <c r="O96" i="53"/>
  <c r="J96"/>
  <c r="S96" s="1"/>
  <c r="N96"/>
  <c r="W96" s="1"/>
  <c r="N96" i="29" s="1"/>
  <c r="V90" i="63"/>
  <c r="M97" i="44"/>
  <c r="V91" i="62"/>
  <c r="G91" i="61"/>
  <c r="R94" i="14"/>
  <c r="V94"/>
  <c r="T94"/>
  <c r="B97" i="44"/>
  <c r="A97"/>
  <c r="H94" i="14"/>
  <c r="D96" i="44"/>
  <c r="N96" i="24"/>
  <c r="AF99" i="44"/>
  <c r="AG91" i="26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3" l="1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H101" i="44" s="1"/>
  <c r="H102" s="1"/>
  <c r="M99" i="14"/>
  <c r="J100" i="44" l="1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J10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2" i="44" l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<sst xmlns="http://schemas.openxmlformats.org/spreadsheetml/2006/main" count="8073" uniqueCount="542">
  <si>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</si>
  <si>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</si>
  <si>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</si>
  <si>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</si>
  <si>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</si>
  <si>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</si>
  <si>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</si>
  <si>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</si>
  <si>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</si>
  <si>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</si>
  <si>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</si>
  <si>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</si>
  <si>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</si>
  <si>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</si>
  <si>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</si>
  <si>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</si>
  <si>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</si>
  <si>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</si>
  <si>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</si>
  <si>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</si>
  <si>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</si>
  <si>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</si>
  <si>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</si>
  <si>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</si>
  <si>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</si>
  <si>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</si>
  <si>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</si>
  <si>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</si>
  <si>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</si>
  <si>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</si>
  <si>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</si>
  <si>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</si>
  <si>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</si>
  <si>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</si>
  <si>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</si>
  <si>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</si>
  <si>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</si>
  <si>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</si>
  <si>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</si>
  <si>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</si>
  <si>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</si>
  <si>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</si>
  <si>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</si>
  <si>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</si>
  <si>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</si>
  <si>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</si>
  <si>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</si>
  <si>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</si>
  <si>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</si>
  <si>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</si>
  <si>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</si>
  <si>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</si>
  <si>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</si>
  <si>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</si>
  <si>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</si>
  <si>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</si>
  <si>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</si>
  <si>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</si>
  <si>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</si>
  <si>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</si>
  <si>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</si>
  <si>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</si>
  <si>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</si>
  <si>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</si>
  <si>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</si>
  <si>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</si>
  <si>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</si>
  <si>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</si>
  <si>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</si>
  <si>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</si>
  <si>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</si>
  <si>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</si>
  <si>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</si>
  <si>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</si>
  <si>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</si>
  <si>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</si>
  <si>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</si>
  <si>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</si>
  <si>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</si>
  <si>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</si>
  <si>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</si>
  <si>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</si>
  <si>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</si>
  <si>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</si>
  <si>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</si>
  <si>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</si>
  <si>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</si>
  <si>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</si>
  <si>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</si>
  <si>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</si>
  <si>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</si>
  <si>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</si>
  <si>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</si>
  <si>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</si>
  <si>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</si>
  <si>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</si>
  <si>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</si>
  <si>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</si>
  <si>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</si>
  <si>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</si>
  <si>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</si>
  <si>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</si>
  <si>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</si>
  <si>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</si>
  <si>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</si>
  <si>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</si>
  <si>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</si>
  <si>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</si>
  <si>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</si>
  <si>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</si>
  <si>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</si>
  <si>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</si>
  <si>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</si>
  <si>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</si>
  <si>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</si>
  <si>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</si>
  <si>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</si>
  <si>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</si>
  <si>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</si>
  <si>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</si>
  <si>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</si>
  <si>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</si>
  <si>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</si>
  <si>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</si>
  <si>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</si>
  <si>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</si>
  <si>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</si>
  <si>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</si>
  <si>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</si>
  <si>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</si>
  <si>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</si>
  <si>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</si>
  <si>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</si>
  <si>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</si>
  <si>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</si>
  <si>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</si>
  <si>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</si>
  <si>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</si>
  <si>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</si>
  <si>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</si>
  <si>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</si>
  <si>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</si>
  <si>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</si>
  <si>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</si>
  <si>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</si>
  <si>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</si>
  <si>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</si>
  <si>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</si>
  <si>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</si>
  <si>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</si>
  <si>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</si>
  <si>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</si>
  <si>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</si>
  <si>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</si>
  <si>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</si>
  <si>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</si>
  <si>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</si>
  <si>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</si>
  <si>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</si>
  <si>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</si>
  <si>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</si>
  <si>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</si>
  <si>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</si>
  <si>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</si>
  <si>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</si>
  <si>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</si>
  <si>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</si>
  <si>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</si>
  <si>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</si>
  <si>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</si>
  <si>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</si>
  <si>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</si>
  <si>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</si>
  <si>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</si>
  <si>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</si>
  <si>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</si>
  <si>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</si>
  <si>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</si>
  <si>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</si>
  <si>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</si>
  <si>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</si>
  <si>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</si>
  <si>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</si>
  <si>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</si>
  <si>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</si>
  <si>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</si>
  <si>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</si>
  <si>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</si>
  <si>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</si>
  <si>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</si>
  <si>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</si>
  <si>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</si>
  <si>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</si>
  <si>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</si>
  <si>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</si>
  <si>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</si>
  <si>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</si>
  <si>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</si>
  <si>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</si>
  <si>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</si>
  <si>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</si>
  <si>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</si>
  <si>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</si>
  <si>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</si>
  <si>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</si>
  <si>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</si>
  <si>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</si>
  <si>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</si>
  <si>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</si>
  <si>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</si>
  <si>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</si>
  <si>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</si>
  <si>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</si>
  <si>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</si>
  <si>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</si>
  <si>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</si>
  <si>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</si>
  <si>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</si>
  <si>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</si>
  <si>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</si>
  <si>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</si>
  <si>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</si>
  <si>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</si>
  <si>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</si>
  <si>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</si>
  <si>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</si>
  <si>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</si>
  <si>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</si>
  <si>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</si>
  <si>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</si>
  <si>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</si>
  <si>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</si>
  <si>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</si>
  <si>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</si>
  <si>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</si>
  <si>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</si>
  <si>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</si>
  <si>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</si>
  <si>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</si>
  <si>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</si>
  <si>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</si>
  <si>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</si>
  <si>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</si>
  <si>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</si>
  <si>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</si>
  <si>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</si>
  <si>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</si>
  <si>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</si>
  <si>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</si>
  <si>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</si>
  <si>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</si>
  <si>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</si>
  <si>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</si>
  <si>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</si>
  <si>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</si>
  <si>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</si>
  <si>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</si>
  <si>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</si>
  <si>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</si>
  <si>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</si>
  <si>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</si>
  <si>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</si>
  <si>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</si>
  <si>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</si>
  <si>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</si>
  <si>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</si>
  <si>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</si>
  <si>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</si>
  <si>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</si>
  <si>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</si>
  <si>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</si>
  <si>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</si>
  <si>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</si>
  <si>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</si>
  <si>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</si>
  <si>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</si>
  <si>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</si>
  <si>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</si>
  <si>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</si>
  <si>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</si>
  <si>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</si>
  <si>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</si>
  <si>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</si>
  <si>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</si>
  <si>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</si>
  <si>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</si>
  <si>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</si>
  <si>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</si>
  <si>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</si>
  <si>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</si>
  <si>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</si>
  <si>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</si>
  <si>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</si>
  <si>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</si>
  <si>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</si>
  <si>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</si>
  <si>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</si>
  <si>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</si>
  <si>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</si>
  <si>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</si>
  <si>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</si>
  <si>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</si>
  <si>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</si>
  <si>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</si>
  <si>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</si>
  <si>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</si>
  <si>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</si>
  <si>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</si>
  <si>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</si>
  <si>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</si>
  <si>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</si>
  <si>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</si>
  <si>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</si>
  <si>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</si>
  <si>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</si>
  <si>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</si>
  <si>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</si>
  <si>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</si>
  <si>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</si>
  <si>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</si>
  <si>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</si>
  <si>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</si>
  <si>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</si>
  <si>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</si>
  <si>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</si>
  <si>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</si>
  <si>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</si>
  <si>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</si>
  <si>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</si>
  <si>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</si>
  <si>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</si>
  <si>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</si>
  <si>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</si>
  <si>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</si>
  <si>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</si>
  <si>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</si>
  <si>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</si>
  <si>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</si>
  <si>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</si>
  <si>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</si>
  <si>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</si>
  <si>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</si>
  <si>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</si>
  <si>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</si>
  <si>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</si>
  <si>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</si>
  <si>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</si>
  <si>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</si>
  <si>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</si>
  <si>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</si>
  <si>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</si>
  <si>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</si>
  <si>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</si>
  <si>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</si>
  <si>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</si>
  <si>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</si>
  <si>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</si>
  <si>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</si>
  <si>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</si>
  <si>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</si>
  <si>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</si>
  <si>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</si>
  <si>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</si>
  <si>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</si>
  <si>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</si>
  <si>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</si>
  <si>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</si>
  <si>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</si>
  <si>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</si>
  <si>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</si>
  <si>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</si>
  <si>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</si>
  <si>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</si>
  <si>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</si>
  <si>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</si>
  <si>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</si>
  <si>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</si>
  <si>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</si>
  <si>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</si>
  <si>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</si>
  <si>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</si>
  <si>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</si>
  <si>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</si>
  <si>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</si>
  <si>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</si>
  <si>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</si>
  <si>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</si>
  <si>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</si>
  <si>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</si>
  <si>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</si>
  <si>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</si>
  <si>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</si>
  <si>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</si>
  <si>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</si>
  <si>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</si>
  <si>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</si>
  <si>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</si>
  <si>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</si>
  <si>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</si>
  <si>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</si>
  <si>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</si>
  <si>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</si>
  <si>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</si>
  <si>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</si>
  <si>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</si>
  <si>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</si>
  <si>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</si>
  <si>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</si>
  <si>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</si>
  <si>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</si>
  <si>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</si>
  <si>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</si>
  <si>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</si>
  <si>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</si>
  <si>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</si>
  <si>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</si>
  <si>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</si>
  <si>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</si>
  <si>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</si>
  <si>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</si>
  <si>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</si>
  <si>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</si>
  <si>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</si>
  <si>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</si>
  <si>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</si>
  <si>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</si>
  <si>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</si>
  <si>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</si>
  <si>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</si>
  <si>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</si>
  <si>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</si>
  <si>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</si>
  <si>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</si>
  <si>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</si>
  <si>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</si>
  <si>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</si>
  <si>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</si>
  <si>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</si>
  <si>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</si>
  <si>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</si>
  <si>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</si>
  <si>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</si>
  <si>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</si>
  <si>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</si>
  <si>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</si>
  <si>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</si>
  <si>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LODHI</t>
  </si>
  <si>
    <t>VODAFONE_MATHURA</t>
  </si>
  <si>
    <t>VODAFONE_OKHLA</t>
  </si>
  <si>
    <t>L_NR_2022_08</t>
  </si>
  <si>
    <t>L_NR_2022_09</t>
  </si>
  <si>
    <t>L_NR_2022_10</t>
  </si>
  <si>
    <t>57IS2022/09/09</t>
  </si>
  <si>
    <t>BRBCL(ER-24)</t>
  </si>
  <si>
    <t>FSTPP I &amp; II(ER-24)</t>
  </si>
  <si>
    <t>KGSU1AND2(SR-33)</t>
  </si>
  <si>
    <t>KGSU3AND4(SR-33)</t>
  </si>
  <si>
    <t>KHSTPP-II(ER-24)</t>
  </si>
  <si>
    <t>KKNP(SR-33)</t>
  </si>
  <si>
    <t>KUDGI(SR-33)</t>
  </si>
  <si>
    <t>MAPS(SR-33)</t>
  </si>
  <si>
    <t>NLCEXP(SR-33)</t>
  </si>
  <si>
    <t>NLCIIST1(SR-33)</t>
  </si>
  <si>
    <t>NLCIIST2(SR-33)</t>
  </si>
  <si>
    <t>NLCTS2EXP(SR-33)</t>
  </si>
  <si>
    <t>NNTPP(SR-33)</t>
  </si>
  <si>
    <t>NTPL(SR-33)</t>
  </si>
  <si>
    <t>RSTPSU1TO6(SR-33)</t>
  </si>
  <si>
    <t>RSTPSU7(SR-33)</t>
  </si>
  <si>
    <t>SASAN(WR-35)</t>
  </si>
  <si>
    <t>SIMHST2(SR-33)</t>
  </si>
  <si>
    <t>TALA(ER-24)</t>
  </si>
  <si>
    <t>TALST2(SR-33)</t>
  </si>
  <si>
    <t>VALLURNTECL(SR-33)</t>
  </si>
  <si>
    <t>ADHPL</t>
  </si>
  <si>
    <t>APNRL</t>
  </si>
  <si>
    <t>APSPDCL</t>
  </si>
  <si>
    <t>CHANJUII</t>
  </si>
  <si>
    <t>COASTGEN</t>
  </si>
  <si>
    <t>GBHHPL</t>
  </si>
  <si>
    <t>GEE_HP</t>
  </si>
  <si>
    <t>GMRKEL</t>
  </si>
  <si>
    <t>GOA_Beneficiary</t>
  </si>
  <si>
    <t>HP</t>
  </si>
  <si>
    <t>HP-GOVT</t>
  </si>
  <si>
    <t>JPL-2</t>
  </si>
  <si>
    <t>KSK_MAHANADI</t>
  </si>
  <si>
    <t>KWHEP</t>
  </si>
  <si>
    <t>MALANA</t>
  </si>
  <si>
    <t>Manipur_Ben</t>
  </si>
  <si>
    <t>Meghalaya_Ben</t>
  </si>
  <si>
    <t>MSEB_Beneficiary</t>
  </si>
  <si>
    <t>SAINJ</t>
  </si>
  <si>
    <t>SEILP2</t>
  </si>
  <si>
    <t>SHPPBPL</t>
  </si>
  <si>
    <t>SIKKIM</t>
  </si>
  <si>
    <t>SINGOLI</t>
  </si>
  <si>
    <t>SORANG_HEP</t>
  </si>
  <si>
    <t>Teesta_III</t>
  </si>
  <si>
    <t>VSPL-RAJ</t>
  </si>
  <si>
    <t>TS1PL_BKN</t>
  </si>
  <si>
    <t>East_Delhi_Waste_Processing_Company_Limited_(EDWPCL)</t>
  </si>
  <si>
    <t>ANTA_CRF(NR-91)</t>
  </si>
  <si>
    <t>ANTA_GF(NR-91)</t>
  </si>
  <si>
    <t>ANTA_LF(NR-91)</t>
  </si>
  <si>
    <t>ANTA_RF(NR-91)</t>
  </si>
  <si>
    <t>AURY_CRF(NR-91)</t>
  </si>
  <si>
    <t>AURY_GF(NR-91)</t>
  </si>
  <si>
    <t>AURY_LF(NR-91)</t>
  </si>
  <si>
    <t>AURY_RF(NR-91)</t>
  </si>
  <si>
    <t>BSIUL(NR-91)</t>
  </si>
  <si>
    <t>CHAMERA1(NR-91)</t>
  </si>
  <si>
    <t>CHAMERA2(NR-91)</t>
  </si>
  <si>
    <t>CHAMERA3(NR-91)</t>
  </si>
  <si>
    <t>DADRI_CRF(NR-91)</t>
  </si>
  <si>
    <t>DADRI_GF(NR-91)</t>
  </si>
  <si>
    <t>DADRI_LF(NR-91)</t>
  </si>
  <si>
    <t>DADRI_RF(NR-91)</t>
  </si>
  <si>
    <t>DADRT2(NR-91)</t>
  </si>
  <si>
    <t>DHAULIGNGA(NR-91)</t>
  </si>
  <si>
    <t>DULHASTI(NR-91)</t>
  </si>
  <si>
    <t>JHAJJAR(NR-91)</t>
  </si>
  <si>
    <t>KOTESHWR(NR-91)</t>
  </si>
  <si>
    <t>NAPP(NR-91)</t>
  </si>
  <si>
    <t>NJPC(NR-91)</t>
  </si>
  <si>
    <t>PARBATI3(NR-91)</t>
  </si>
  <si>
    <t>RAPPB(NR-91)</t>
  </si>
  <si>
    <t>RAPPC(NR-91)</t>
  </si>
  <si>
    <t>RIHAND1(NR-91)</t>
  </si>
  <si>
    <t>RIHAND2(NR-91)</t>
  </si>
  <si>
    <t>RIHAND3(NR-91)</t>
  </si>
  <si>
    <t>SALAL(NR-91)</t>
  </si>
  <si>
    <t>SEWA2(NR-91)</t>
  </si>
  <si>
    <t>SINGRAULI(NR-91)</t>
  </si>
  <si>
    <t>SINGRAULI_HYDRO(NR-91)</t>
  </si>
  <si>
    <t>TANAKPUR(NR-91)</t>
  </si>
  <si>
    <t>TEHRI(NR-91)</t>
  </si>
  <si>
    <t>UNCHAHAR1(NR-91)</t>
  </si>
  <si>
    <t>UNCHAHAR2(NR-91)</t>
  </si>
  <si>
    <t>UNCHAHAR3(NR-91)</t>
  </si>
  <si>
    <t>UNCHAHAR4(NR-91)</t>
  </si>
  <si>
    <t>URI2(NR-91)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</si>
</sst>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333333"/>
      <name val="Segoe UI"/>
      <family val="2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11" fillId="0" borderId="0" xfId="0" applyFon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5">
          <cell r="B5">
            <v>120</v>
          </cell>
          <cell r="C5">
            <v>0</v>
          </cell>
          <cell r="D5">
            <v>200</v>
          </cell>
          <cell r="E5">
            <v>0</v>
          </cell>
          <cell r="H5">
            <v>120</v>
          </cell>
          <cell r="I5">
            <v>0</v>
          </cell>
          <cell r="J5">
            <v>50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200</v>
          </cell>
          <cell r="E6">
            <v>0</v>
          </cell>
          <cell r="H6">
            <v>120</v>
          </cell>
          <cell r="I6">
            <v>0</v>
          </cell>
          <cell r="J6">
            <v>50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200</v>
          </cell>
          <cell r="E7">
            <v>0</v>
          </cell>
          <cell r="H7">
            <v>120</v>
          </cell>
          <cell r="I7">
            <v>0</v>
          </cell>
          <cell r="J7">
            <v>50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200</v>
          </cell>
          <cell r="E8">
            <v>0</v>
          </cell>
          <cell r="H8">
            <v>120</v>
          </cell>
          <cell r="I8">
            <v>0</v>
          </cell>
          <cell r="J8">
            <v>30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200</v>
          </cell>
          <cell r="E9">
            <v>0</v>
          </cell>
          <cell r="H9">
            <v>120</v>
          </cell>
          <cell r="I9">
            <v>0</v>
          </cell>
          <cell r="J9">
            <v>30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200</v>
          </cell>
          <cell r="E10">
            <v>0</v>
          </cell>
          <cell r="H10">
            <v>120</v>
          </cell>
          <cell r="I10">
            <v>0</v>
          </cell>
          <cell r="J10">
            <v>30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200</v>
          </cell>
          <cell r="E11">
            <v>0</v>
          </cell>
          <cell r="H11">
            <v>120</v>
          </cell>
          <cell r="I11">
            <v>0</v>
          </cell>
          <cell r="J11">
            <v>30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200</v>
          </cell>
          <cell r="E12">
            <v>0</v>
          </cell>
          <cell r="H12">
            <v>120</v>
          </cell>
          <cell r="I12">
            <v>0</v>
          </cell>
          <cell r="J12">
            <v>30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200</v>
          </cell>
          <cell r="E13">
            <v>0</v>
          </cell>
          <cell r="H13">
            <v>120</v>
          </cell>
          <cell r="I13">
            <v>0</v>
          </cell>
          <cell r="J13">
            <v>30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200</v>
          </cell>
          <cell r="E14">
            <v>0</v>
          </cell>
          <cell r="H14">
            <v>120</v>
          </cell>
          <cell r="I14">
            <v>0</v>
          </cell>
          <cell r="J14">
            <v>30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200</v>
          </cell>
          <cell r="E15">
            <v>0</v>
          </cell>
          <cell r="H15">
            <v>120</v>
          </cell>
          <cell r="I15">
            <v>0</v>
          </cell>
          <cell r="J15">
            <v>30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200</v>
          </cell>
          <cell r="E16">
            <v>0</v>
          </cell>
          <cell r="H16">
            <v>120</v>
          </cell>
          <cell r="I16">
            <v>0</v>
          </cell>
          <cell r="J16">
            <v>30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200</v>
          </cell>
          <cell r="E17">
            <v>0</v>
          </cell>
          <cell r="H17">
            <v>120</v>
          </cell>
          <cell r="I17">
            <v>0</v>
          </cell>
          <cell r="J17">
            <v>30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200</v>
          </cell>
          <cell r="E18">
            <v>0</v>
          </cell>
          <cell r="H18">
            <v>120</v>
          </cell>
          <cell r="I18">
            <v>0</v>
          </cell>
          <cell r="J18">
            <v>30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200</v>
          </cell>
          <cell r="E19">
            <v>0</v>
          </cell>
          <cell r="H19">
            <v>120</v>
          </cell>
          <cell r="I19">
            <v>0</v>
          </cell>
          <cell r="J19">
            <v>30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200</v>
          </cell>
          <cell r="E20">
            <v>0</v>
          </cell>
          <cell r="H20">
            <v>120</v>
          </cell>
          <cell r="I20">
            <v>0</v>
          </cell>
          <cell r="J20">
            <v>30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200</v>
          </cell>
          <cell r="E21">
            <v>0</v>
          </cell>
          <cell r="H21">
            <v>120</v>
          </cell>
          <cell r="I21">
            <v>0</v>
          </cell>
          <cell r="J21">
            <v>32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200</v>
          </cell>
          <cell r="E22">
            <v>0</v>
          </cell>
          <cell r="H22">
            <v>120</v>
          </cell>
          <cell r="I22">
            <v>0</v>
          </cell>
          <cell r="J22">
            <v>32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200</v>
          </cell>
          <cell r="E23">
            <v>0</v>
          </cell>
          <cell r="H23">
            <v>120</v>
          </cell>
          <cell r="I23">
            <v>0</v>
          </cell>
          <cell r="J23">
            <v>32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200</v>
          </cell>
          <cell r="E24">
            <v>0</v>
          </cell>
          <cell r="H24">
            <v>120</v>
          </cell>
          <cell r="I24">
            <v>0</v>
          </cell>
          <cell r="J24">
            <v>32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200</v>
          </cell>
          <cell r="E25">
            <v>0</v>
          </cell>
          <cell r="H25">
            <v>120</v>
          </cell>
          <cell r="I25">
            <v>0</v>
          </cell>
          <cell r="J25">
            <v>32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200</v>
          </cell>
          <cell r="E26">
            <v>0</v>
          </cell>
          <cell r="H26">
            <v>120</v>
          </cell>
          <cell r="I26">
            <v>0</v>
          </cell>
          <cell r="J26">
            <v>32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200</v>
          </cell>
          <cell r="E27">
            <v>0</v>
          </cell>
          <cell r="H27">
            <v>120</v>
          </cell>
          <cell r="I27">
            <v>0</v>
          </cell>
          <cell r="J27">
            <v>32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200</v>
          </cell>
          <cell r="E28">
            <v>0</v>
          </cell>
          <cell r="H28">
            <v>120</v>
          </cell>
          <cell r="I28">
            <v>0</v>
          </cell>
          <cell r="J28">
            <v>32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200</v>
          </cell>
          <cell r="E29">
            <v>0</v>
          </cell>
          <cell r="H29">
            <v>120</v>
          </cell>
          <cell r="I29">
            <v>0</v>
          </cell>
          <cell r="J29">
            <v>32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200</v>
          </cell>
          <cell r="E30">
            <v>0</v>
          </cell>
          <cell r="H30">
            <v>120</v>
          </cell>
          <cell r="I30">
            <v>0</v>
          </cell>
          <cell r="J30">
            <v>32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200</v>
          </cell>
          <cell r="E31">
            <v>0</v>
          </cell>
          <cell r="H31">
            <v>120</v>
          </cell>
          <cell r="I31">
            <v>0</v>
          </cell>
          <cell r="J31">
            <v>32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200</v>
          </cell>
          <cell r="E32">
            <v>0</v>
          </cell>
          <cell r="H32">
            <v>120</v>
          </cell>
          <cell r="I32">
            <v>0</v>
          </cell>
          <cell r="J32">
            <v>32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200</v>
          </cell>
          <cell r="E33">
            <v>0</v>
          </cell>
          <cell r="H33">
            <v>120</v>
          </cell>
          <cell r="I33">
            <v>0</v>
          </cell>
          <cell r="J33">
            <v>32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200</v>
          </cell>
          <cell r="E34">
            <v>0</v>
          </cell>
          <cell r="H34">
            <v>120</v>
          </cell>
          <cell r="I34">
            <v>0</v>
          </cell>
          <cell r="J34">
            <v>32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200</v>
          </cell>
          <cell r="E35">
            <v>0</v>
          </cell>
          <cell r="H35">
            <v>120</v>
          </cell>
          <cell r="I35">
            <v>0</v>
          </cell>
          <cell r="J35">
            <v>32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200</v>
          </cell>
          <cell r="E36">
            <v>0</v>
          </cell>
          <cell r="H36">
            <v>120</v>
          </cell>
          <cell r="I36">
            <v>0</v>
          </cell>
          <cell r="J36">
            <v>32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200</v>
          </cell>
          <cell r="E37">
            <v>0</v>
          </cell>
          <cell r="H37">
            <v>120</v>
          </cell>
          <cell r="I37">
            <v>0</v>
          </cell>
          <cell r="J37">
            <v>30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200</v>
          </cell>
          <cell r="E38">
            <v>0</v>
          </cell>
          <cell r="H38">
            <v>120</v>
          </cell>
          <cell r="I38">
            <v>0</v>
          </cell>
          <cell r="J38">
            <v>30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200</v>
          </cell>
          <cell r="E39">
            <v>0</v>
          </cell>
          <cell r="H39">
            <v>120</v>
          </cell>
          <cell r="I39">
            <v>0</v>
          </cell>
          <cell r="J39">
            <v>30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200</v>
          </cell>
          <cell r="E40">
            <v>0</v>
          </cell>
          <cell r="H40">
            <v>120</v>
          </cell>
          <cell r="I40">
            <v>0</v>
          </cell>
          <cell r="J40">
            <v>30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200</v>
          </cell>
          <cell r="E41">
            <v>0</v>
          </cell>
          <cell r="H41">
            <v>120</v>
          </cell>
          <cell r="I41">
            <v>0</v>
          </cell>
          <cell r="J41">
            <v>30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200</v>
          </cell>
          <cell r="E42">
            <v>0</v>
          </cell>
          <cell r="H42">
            <v>120</v>
          </cell>
          <cell r="I42">
            <v>0</v>
          </cell>
          <cell r="J42">
            <v>30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200</v>
          </cell>
          <cell r="E43">
            <v>0</v>
          </cell>
          <cell r="H43">
            <v>120</v>
          </cell>
          <cell r="I43">
            <v>0</v>
          </cell>
          <cell r="J43">
            <v>30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200</v>
          </cell>
          <cell r="E44">
            <v>0</v>
          </cell>
          <cell r="H44">
            <v>120</v>
          </cell>
          <cell r="I44">
            <v>0</v>
          </cell>
          <cell r="J44">
            <v>30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200</v>
          </cell>
          <cell r="E45">
            <v>0</v>
          </cell>
          <cell r="H45">
            <v>120</v>
          </cell>
          <cell r="I45">
            <v>0</v>
          </cell>
          <cell r="J45">
            <v>28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200</v>
          </cell>
          <cell r="E46">
            <v>0</v>
          </cell>
          <cell r="H46">
            <v>120</v>
          </cell>
          <cell r="I46">
            <v>0</v>
          </cell>
          <cell r="J46">
            <v>28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200</v>
          </cell>
          <cell r="E47">
            <v>0</v>
          </cell>
          <cell r="H47">
            <v>120</v>
          </cell>
          <cell r="I47">
            <v>0</v>
          </cell>
          <cell r="J47">
            <v>28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200</v>
          </cell>
          <cell r="E48">
            <v>0</v>
          </cell>
          <cell r="H48">
            <v>120</v>
          </cell>
          <cell r="I48">
            <v>0</v>
          </cell>
          <cell r="J48">
            <v>28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200</v>
          </cell>
          <cell r="E49">
            <v>0</v>
          </cell>
          <cell r="H49">
            <v>120</v>
          </cell>
          <cell r="I49">
            <v>0</v>
          </cell>
          <cell r="J49">
            <v>28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200</v>
          </cell>
          <cell r="E50">
            <v>0</v>
          </cell>
          <cell r="H50">
            <v>120</v>
          </cell>
          <cell r="I50">
            <v>0</v>
          </cell>
          <cell r="J50">
            <v>28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200</v>
          </cell>
          <cell r="E51">
            <v>0</v>
          </cell>
          <cell r="H51">
            <v>120</v>
          </cell>
          <cell r="I51">
            <v>0</v>
          </cell>
          <cell r="J51">
            <v>28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200</v>
          </cell>
          <cell r="E52">
            <v>0</v>
          </cell>
          <cell r="H52">
            <v>120</v>
          </cell>
          <cell r="I52">
            <v>0</v>
          </cell>
          <cell r="J52">
            <v>28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200</v>
          </cell>
          <cell r="E53">
            <v>0</v>
          </cell>
          <cell r="H53">
            <v>120</v>
          </cell>
          <cell r="I53">
            <v>0</v>
          </cell>
          <cell r="J53">
            <v>26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200</v>
          </cell>
          <cell r="E54">
            <v>0</v>
          </cell>
          <cell r="H54">
            <v>120</v>
          </cell>
          <cell r="I54">
            <v>0</v>
          </cell>
          <cell r="J54">
            <v>26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200</v>
          </cell>
          <cell r="E55">
            <v>0</v>
          </cell>
          <cell r="H55">
            <v>120</v>
          </cell>
          <cell r="I55">
            <v>0</v>
          </cell>
          <cell r="J55">
            <v>26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200</v>
          </cell>
          <cell r="E56">
            <v>0</v>
          </cell>
          <cell r="H56">
            <v>120</v>
          </cell>
          <cell r="I56">
            <v>0</v>
          </cell>
          <cell r="J56">
            <v>26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200</v>
          </cell>
          <cell r="E57">
            <v>0</v>
          </cell>
          <cell r="H57">
            <v>120</v>
          </cell>
          <cell r="I57">
            <v>0</v>
          </cell>
          <cell r="J57">
            <v>23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200</v>
          </cell>
          <cell r="E58">
            <v>0</v>
          </cell>
          <cell r="H58">
            <v>120</v>
          </cell>
          <cell r="I58">
            <v>0</v>
          </cell>
          <cell r="J58">
            <v>23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200</v>
          </cell>
          <cell r="E59">
            <v>0</v>
          </cell>
          <cell r="H59">
            <v>120</v>
          </cell>
          <cell r="I59">
            <v>0</v>
          </cell>
          <cell r="J59">
            <v>23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200</v>
          </cell>
          <cell r="E60">
            <v>0</v>
          </cell>
          <cell r="H60">
            <v>120</v>
          </cell>
          <cell r="I60">
            <v>0</v>
          </cell>
          <cell r="J60">
            <v>23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200</v>
          </cell>
          <cell r="E61">
            <v>0</v>
          </cell>
          <cell r="H61">
            <v>120</v>
          </cell>
          <cell r="I61">
            <v>0</v>
          </cell>
          <cell r="J61">
            <v>23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200</v>
          </cell>
          <cell r="E62">
            <v>0</v>
          </cell>
          <cell r="H62">
            <v>120</v>
          </cell>
          <cell r="I62">
            <v>0</v>
          </cell>
          <cell r="J62">
            <v>23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200</v>
          </cell>
          <cell r="E63">
            <v>0</v>
          </cell>
          <cell r="H63">
            <v>120</v>
          </cell>
          <cell r="I63">
            <v>0</v>
          </cell>
          <cell r="J63">
            <v>23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200</v>
          </cell>
          <cell r="E64">
            <v>0</v>
          </cell>
          <cell r="H64">
            <v>120</v>
          </cell>
          <cell r="I64">
            <v>0</v>
          </cell>
          <cell r="J64">
            <v>23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200</v>
          </cell>
          <cell r="E65">
            <v>0</v>
          </cell>
          <cell r="H65">
            <v>120</v>
          </cell>
          <cell r="I65">
            <v>0</v>
          </cell>
          <cell r="J65">
            <v>23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200</v>
          </cell>
          <cell r="E66">
            <v>0</v>
          </cell>
          <cell r="H66">
            <v>120</v>
          </cell>
          <cell r="I66">
            <v>0</v>
          </cell>
          <cell r="J66">
            <v>23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200</v>
          </cell>
          <cell r="E67">
            <v>0</v>
          </cell>
          <cell r="H67">
            <v>120</v>
          </cell>
          <cell r="I67">
            <v>0</v>
          </cell>
          <cell r="J67">
            <v>23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200</v>
          </cell>
          <cell r="E68">
            <v>0</v>
          </cell>
          <cell r="H68">
            <v>120</v>
          </cell>
          <cell r="I68">
            <v>0</v>
          </cell>
          <cell r="J68">
            <v>23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200</v>
          </cell>
          <cell r="E69">
            <v>0</v>
          </cell>
          <cell r="H69">
            <v>120</v>
          </cell>
          <cell r="I69">
            <v>0</v>
          </cell>
          <cell r="J69">
            <v>23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200</v>
          </cell>
          <cell r="E70">
            <v>0</v>
          </cell>
          <cell r="H70">
            <v>120</v>
          </cell>
          <cell r="I70">
            <v>0</v>
          </cell>
          <cell r="J70">
            <v>23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200</v>
          </cell>
          <cell r="E71">
            <v>0</v>
          </cell>
          <cell r="H71">
            <v>120</v>
          </cell>
          <cell r="I71">
            <v>0</v>
          </cell>
          <cell r="J71">
            <v>23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200</v>
          </cell>
          <cell r="E72">
            <v>0</v>
          </cell>
          <cell r="H72">
            <v>120</v>
          </cell>
          <cell r="I72">
            <v>0</v>
          </cell>
          <cell r="J72">
            <v>23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200</v>
          </cell>
          <cell r="E73">
            <v>0</v>
          </cell>
          <cell r="H73">
            <v>120</v>
          </cell>
          <cell r="I73">
            <v>0</v>
          </cell>
          <cell r="J73">
            <v>24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200</v>
          </cell>
          <cell r="E74">
            <v>0</v>
          </cell>
          <cell r="H74">
            <v>120</v>
          </cell>
          <cell r="I74">
            <v>0</v>
          </cell>
          <cell r="J74">
            <v>24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200</v>
          </cell>
          <cell r="E75">
            <v>0</v>
          </cell>
          <cell r="H75">
            <v>120</v>
          </cell>
          <cell r="I75">
            <v>0</v>
          </cell>
          <cell r="J75">
            <v>24</v>
          </cell>
          <cell r="K75">
            <v>0</v>
          </cell>
        </row>
        <row r="76">
          <cell r="B76">
            <v>120</v>
          </cell>
          <cell r="C76">
            <v>20</v>
          </cell>
          <cell r="D76">
            <v>180</v>
          </cell>
          <cell r="E76">
            <v>0</v>
          </cell>
          <cell r="H76">
            <v>120</v>
          </cell>
          <cell r="I76">
            <v>20</v>
          </cell>
          <cell r="J76">
            <v>24</v>
          </cell>
          <cell r="K76">
            <v>0</v>
          </cell>
        </row>
        <row r="77">
          <cell r="B77">
            <v>120</v>
          </cell>
          <cell r="C77">
            <v>20</v>
          </cell>
          <cell r="D77">
            <v>180</v>
          </cell>
          <cell r="E77">
            <v>0</v>
          </cell>
          <cell r="H77">
            <v>120</v>
          </cell>
          <cell r="I77">
            <v>20</v>
          </cell>
          <cell r="J77">
            <v>26</v>
          </cell>
          <cell r="K77">
            <v>0</v>
          </cell>
        </row>
        <row r="78">
          <cell r="B78">
            <v>120</v>
          </cell>
          <cell r="C78">
            <v>40</v>
          </cell>
          <cell r="D78">
            <v>160</v>
          </cell>
          <cell r="E78">
            <v>0</v>
          </cell>
          <cell r="H78">
            <v>120</v>
          </cell>
          <cell r="I78">
            <v>40</v>
          </cell>
          <cell r="J78">
            <v>26</v>
          </cell>
          <cell r="K78">
            <v>0</v>
          </cell>
        </row>
        <row r="79">
          <cell r="B79">
            <v>120</v>
          </cell>
          <cell r="C79">
            <v>60</v>
          </cell>
          <cell r="D79">
            <v>140</v>
          </cell>
          <cell r="E79">
            <v>0</v>
          </cell>
          <cell r="H79">
            <v>120</v>
          </cell>
          <cell r="I79">
            <v>60</v>
          </cell>
          <cell r="J79">
            <v>26</v>
          </cell>
          <cell r="K79">
            <v>0</v>
          </cell>
        </row>
        <row r="80">
          <cell r="B80">
            <v>120</v>
          </cell>
          <cell r="C80">
            <v>60</v>
          </cell>
          <cell r="D80">
            <v>140</v>
          </cell>
          <cell r="E80">
            <v>0</v>
          </cell>
          <cell r="H80">
            <v>120</v>
          </cell>
          <cell r="I80">
            <v>60</v>
          </cell>
          <cell r="J80">
            <v>26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200</v>
          </cell>
          <cell r="E81">
            <v>0</v>
          </cell>
          <cell r="H81">
            <v>120</v>
          </cell>
          <cell r="I81">
            <v>0</v>
          </cell>
          <cell r="J81">
            <v>105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200</v>
          </cell>
          <cell r="E82">
            <v>0</v>
          </cell>
          <cell r="H82">
            <v>120</v>
          </cell>
          <cell r="I82">
            <v>0</v>
          </cell>
          <cell r="J82">
            <v>145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200</v>
          </cell>
          <cell r="E83">
            <v>0</v>
          </cell>
          <cell r="H83">
            <v>120</v>
          </cell>
          <cell r="I83">
            <v>0</v>
          </cell>
          <cell r="J83">
            <v>30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200</v>
          </cell>
          <cell r="E84">
            <v>0</v>
          </cell>
          <cell r="H84">
            <v>120</v>
          </cell>
          <cell r="I84">
            <v>0</v>
          </cell>
          <cell r="J84">
            <v>30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200</v>
          </cell>
          <cell r="E85">
            <v>0</v>
          </cell>
          <cell r="H85">
            <v>120</v>
          </cell>
          <cell r="I85">
            <v>0</v>
          </cell>
          <cell r="J85">
            <v>30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200</v>
          </cell>
          <cell r="E86">
            <v>0</v>
          </cell>
          <cell r="H86">
            <v>120</v>
          </cell>
          <cell r="I86">
            <v>0</v>
          </cell>
          <cell r="J86">
            <v>30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200</v>
          </cell>
          <cell r="E87">
            <v>0</v>
          </cell>
          <cell r="H87">
            <v>120</v>
          </cell>
          <cell r="I87">
            <v>0</v>
          </cell>
          <cell r="J87">
            <v>30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200</v>
          </cell>
          <cell r="E88">
            <v>0</v>
          </cell>
          <cell r="H88">
            <v>120</v>
          </cell>
          <cell r="I88">
            <v>0</v>
          </cell>
          <cell r="J88">
            <v>30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200</v>
          </cell>
          <cell r="E89">
            <v>0</v>
          </cell>
          <cell r="H89">
            <v>120</v>
          </cell>
          <cell r="I89">
            <v>0</v>
          </cell>
          <cell r="J89">
            <v>30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200</v>
          </cell>
          <cell r="E90">
            <v>0</v>
          </cell>
          <cell r="H90">
            <v>120</v>
          </cell>
          <cell r="I90">
            <v>0</v>
          </cell>
          <cell r="J90">
            <v>30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200</v>
          </cell>
          <cell r="E91">
            <v>0</v>
          </cell>
          <cell r="H91">
            <v>120</v>
          </cell>
          <cell r="I91">
            <v>0</v>
          </cell>
          <cell r="J91">
            <v>30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200</v>
          </cell>
          <cell r="E92">
            <v>0</v>
          </cell>
          <cell r="H92">
            <v>120</v>
          </cell>
          <cell r="I92">
            <v>0</v>
          </cell>
          <cell r="J92">
            <v>30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200</v>
          </cell>
          <cell r="E93">
            <v>0</v>
          </cell>
          <cell r="H93">
            <v>120</v>
          </cell>
          <cell r="I93">
            <v>0</v>
          </cell>
          <cell r="J93">
            <v>30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200</v>
          </cell>
          <cell r="E94">
            <v>0</v>
          </cell>
          <cell r="H94">
            <v>120</v>
          </cell>
          <cell r="I94">
            <v>0</v>
          </cell>
          <cell r="J94">
            <v>30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200</v>
          </cell>
          <cell r="E95">
            <v>0</v>
          </cell>
          <cell r="H95">
            <v>120</v>
          </cell>
          <cell r="I95">
            <v>0</v>
          </cell>
          <cell r="J95">
            <v>30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200</v>
          </cell>
          <cell r="E96">
            <v>0</v>
          </cell>
          <cell r="H96">
            <v>120</v>
          </cell>
          <cell r="I96">
            <v>0</v>
          </cell>
          <cell r="J96">
            <v>30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200</v>
          </cell>
          <cell r="E97">
            <v>0</v>
          </cell>
          <cell r="H97">
            <v>120</v>
          </cell>
          <cell r="I97">
            <v>0</v>
          </cell>
          <cell r="J97">
            <v>30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200</v>
          </cell>
          <cell r="E98">
            <v>0</v>
          </cell>
          <cell r="H98">
            <v>120</v>
          </cell>
          <cell r="I98">
            <v>0</v>
          </cell>
          <cell r="J98">
            <v>30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200</v>
          </cell>
          <cell r="E99">
            <v>0</v>
          </cell>
          <cell r="H99">
            <v>120</v>
          </cell>
          <cell r="I99">
            <v>0</v>
          </cell>
          <cell r="J99">
            <v>30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200</v>
          </cell>
          <cell r="E100">
            <v>0</v>
          </cell>
          <cell r="H100">
            <v>120</v>
          </cell>
          <cell r="I100">
            <v>0</v>
          </cell>
          <cell r="J100">
            <v>30</v>
          </cell>
          <cell r="K10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34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34</v>
          </cell>
          <cell r="I100">
            <v>0</v>
          </cell>
          <cell r="J100">
            <v>0</v>
          </cell>
          <cell r="K10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950</v>
          </cell>
          <cell r="G5">
            <v>0</v>
          </cell>
          <cell r="J5">
            <v>315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950</v>
          </cell>
          <cell r="G6">
            <v>0</v>
          </cell>
          <cell r="J6">
            <v>315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950</v>
          </cell>
          <cell r="G7">
            <v>0</v>
          </cell>
          <cell r="J7">
            <v>315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950</v>
          </cell>
          <cell r="G8">
            <v>0</v>
          </cell>
          <cell r="J8">
            <v>315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950</v>
          </cell>
          <cell r="G9">
            <v>0</v>
          </cell>
          <cell r="J9">
            <v>315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950</v>
          </cell>
          <cell r="G10">
            <v>0</v>
          </cell>
          <cell r="J10">
            <v>315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950</v>
          </cell>
          <cell r="G11">
            <v>0</v>
          </cell>
          <cell r="J11">
            <v>315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950</v>
          </cell>
          <cell r="G12">
            <v>0</v>
          </cell>
          <cell r="J12">
            <v>315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950</v>
          </cell>
          <cell r="G13">
            <v>0</v>
          </cell>
          <cell r="J13">
            <v>315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950</v>
          </cell>
          <cell r="G14">
            <v>0</v>
          </cell>
          <cell r="J14">
            <v>315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950</v>
          </cell>
          <cell r="G15">
            <v>0</v>
          </cell>
          <cell r="J15">
            <v>315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950</v>
          </cell>
          <cell r="G16">
            <v>0</v>
          </cell>
          <cell r="J16">
            <v>315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950</v>
          </cell>
          <cell r="G17">
            <v>0</v>
          </cell>
          <cell r="J17">
            <v>315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950</v>
          </cell>
          <cell r="G18">
            <v>0</v>
          </cell>
          <cell r="J18">
            <v>315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950</v>
          </cell>
          <cell r="G19">
            <v>0</v>
          </cell>
          <cell r="J19">
            <v>315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950</v>
          </cell>
          <cell r="G20">
            <v>0</v>
          </cell>
          <cell r="J20">
            <v>315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950</v>
          </cell>
          <cell r="G21">
            <v>0</v>
          </cell>
          <cell r="J21">
            <v>315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950</v>
          </cell>
          <cell r="G22">
            <v>0</v>
          </cell>
          <cell r="J22">
            <v>315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950</v>
          </cell>
          <cell r="G23">
            <v>0</v>
          </cell>
          <cell r="J23">
            <v>313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950</v>
          </cell>
          <cell r="G24">
            <v>0</v>
          </cell>
          <cell r="J24">
            <v>313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950</v>
          </cell>
          <cell r="G25">
            <v>0</v>
          </cell>
          <cell r="J25">
            <v>313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950</v>
          </cell>
          <cell r="G26">
            <v>0</v>
          </cell>
          <cell r="J26">
            <v>313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950</v>
          </cell>
          <cell r="G27">
            <v>0</v>
          </cell>
          <cell r="J27">
            <v>313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950</v>
          </cell>
          <cell r="G28">
            <v>0</v>
          </cell>
          <cell r="J28">
            <v>313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950</v>
          </cell>
          <cell r="G29">
            <v>0</v>
          </cell>
          <cell r="J29">
            <v>313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950</v>
          </cell>
          <cell r="G30">
            <v>0</v>
          </cell>
          <cell r="J30">
            <v>313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950</v>
          </cell>
          <cell r="G31">
            <v>0</v>
          </cell>
          <cell r="J31">
            <v>313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950</v>
          </cell>
          <cell r="G32">
            <v>0</v>
          </cell>
          <cell r="J32">
            <v>313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950</v>
          </cell>
          <cell r="G33">
            <v>0</v>
          </cell>
          <cell r="J33">
            <v>313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950</v>
          </cell>
          <cell r="G34">
            <v>0</v>
          </cell>
          <cell r="J34">
            <v>313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950</v>
          </cell>
          <cell r="G35">
            <v>0</v>
          </cell>
          <cell r="J35">
            <v>313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950</v>
          </cell>
          <cell r="G36">
            <v>0</v>
          </cell>
          <cell r="J36">
            <v>313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950</v>
          </cell>
          <cell r="G37">
            <v>0</v>
          </cell>
          <cell r="J37">
            <v>310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950</v>
          </cell>
          <cell r="G38">
            <v>0</v>
          </cell>
          <cell r="J38">
            <v>310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950</v>
          </cell>
          <cell r="G39">
            <v>0</v>
          </cell>
          <cell r="J39">
            <v>310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950</v>
          </cell>
          <cell r="G40">
            <v>0</v>
          </cell>
          <cell r="J40">
            <v>310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950</v>
          </cell>
          <cell r="G41">
            <v>0</v>
          </cell>
          <cell r="J41">
            <v>310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950</v>
          </cell>
          <cell r="G42">
            <v>0</v>
          </cell>
          <cell r="J42">
            <v>310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950</v>
          </cell>
          <cell r="G43">
            <v>0</v>
          </cell>
          <cell r="J43">
            <v>310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950</v>
          </cell>
          <cell r="G44">
            <v>0</v>
          </cell>
          <cell r="J44">
            <v>310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950</v>
          </cell>
          <cell r="G45">
            <v>0</v>
          </cell>
          <cell r="J45">
            <v>310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950</v>
          </cell>
          <cell r="G46">
            <v>0</v>
          </cell>
          <cell r="J46">
            <v>310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950</v>
          </cell>
          <cell r="G47">
            <v>0</v>
          </cell>
          <cell r="J47">
            <v>310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950</v>
          </cell>
          <cell r="G48">
            <v>0</v>
          </cell>
          <cell r="J48">
            <v>310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950</v>
          </cell>
          <cell r="G49">
            <v>0</v>
          </cell>
          <cell r="J49">
            <v>310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950</v>
          </cell>
          <cell r="G50">
            <v>0</v>
          </cell>
          <cell r="J50">
            <v>310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950</v>
          </cell>
          <cell r="G51">
            <v>0</v>
          </cell>
          <cell r="J51">
            <v>310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950</v>
          </cell>
          <cell r="G52">
            <v>0</v>
          </cell>
          <cell r="J52">
            <v>310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930</v>
          </cell>
          <cell r="G53">
            <v>0</v>
          </cell>
          <cell r="J53">
            <v>305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930</v>
          </cell>
          <cell r="G54">
            <v>0</v>
          </cell>
          <cell r="J54">
            <v>305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930</v>
          </cell>
          <cell r="G55">
            <v>0</v>
          </cell>
          <cell r="J55">
            <v>305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930</v>
          </cell>
          <cell r="G56">
            <v>0</v>
          </cell>
          <cell r="J56">
            <v>305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930</v>
          </cell>
          <cell r="G57">
            <v>0</v>
          </cell>
          <cell r="J57">
            <v>305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930</v>
          </cell>
          <cell r="G58">
            <v>0</v>
          </cell>
          <cell r="J58">
            <v>305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930</v>
          </cell>
          <cell r="G59">
            <v>0</v>
          </cell>
          <cell r="J59">
            <v>305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930</v>
          </cell>
          <cell r="G60">
            <v>0</v>
          </cell>
          <cell r="J60">
            <v>305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930</v>
          </cell>
          <cell r="G61">
            <v>0</v>
          </cell>
          <cell r="J61">
            <v>305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930</v>
          </cell>
          <cell r="G62">
            <v>0</v>
          </cell>
          <cell r="J62">
            <v>305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930</v>
          </cell>
          <cell r="G63">
            <v>0</v>
          </cell>
          <cell r="J63">
            <v>305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930</v>
          </cell>
          <cell r="G64">
            <v>0</v>
          </cell>
          <cell r="J64">
            <v>305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930</v>
          </cell>
          <cell r="G65">
            <v>0</v>
          </cell>
          <cell r="J65">
            <v>305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930</v>
          </cell>
          <cell r="G66">
            <v>0</v>
          </cell>
          <cell r="J66">
            <v>305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930</v>
          </cell>
          <cell r="G67">
            <v>0</v>
          </cell>
          <cell r="J67">
            <v>305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930</v>
          </cell>
          <cell r="G68">
            <v>0</v>
          </cell>
          <cell r="J68">
            <v>305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930</v>
          </cell>
          <cell r="G69">
            <v>0</v>
          </cell>
          <cell r="J69">
            <v>305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930</v>
          </cell>
          <cell r="G70">
            <v>0</v>
          </cell>
          <cell r="J70">
            <v>305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930</v>
          </cell>
          <cell r="G71">
            <v>0</v>
          </cell>
          <cell r="J71">
            <v>305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930</v>
          </cell>
          <cell r="G72">
            <v>0</v>
          </cell>
          <cell r="J72">
            <v>305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930</v>
          </cell>
          <cell r="G73">
            <v>0</v>
          </cell>
          <cell r="J73">
            <v>305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930</v>
          </cell>
          <cell r="G74">
            <v>0</v>
          </cell>
          <cell r="J74">
            <v>305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930</v>
          </cell>
          <cell r="G75">
            <v>0</v>
          </cell>
          <cell r="J75">
            <v>305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930</v>
          </cell>
          <cell r="G76">
            <v>0</v>
          </cell>
          <cell r="J76">
            <v>305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950</v>
          </cell>
          <cell r="G77">
            <v>0</v>
          </cell>
          <cell r="J77">
            <v>310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950</v>
          </cell>
          <cell r="G78">
            <v>0</v>
          </cell>
          <cell r="J78">
            <v>310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950</v>
          </cell>
          <cell r="G79">
            <v>0</v>
          </cell>
          <cell r="J79">
            <v>310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950</v>
          </cell>
          <cell r="G80">
            <v>0</v>
          </cell>
          <cell r="J80">
            <v>310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950</v>
          </cell>
          <cell r="G81">
            <v>0</v>
          </cell>
          <cell r="J81">
            <v>310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950</v>
          </cell>
          <cell r="G82">
            <v>0</v>
          </cell>
          <cell r="J82">
            <v>310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950</v>
          </cell>
          <cell r="G83">
            <v>0</v>
          </cell>
          <cell r="J83">
            <v>308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950</v>
          </cell>
          <cell r="G84">
            <v>0</v>
          </cell>
          <cell r="J84">
            <v>308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950</v>
          </cell>
          <cell r="G85">
            <v>0</v>
          </cell>
          <cell r="J85">
            <v>306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950</v>
          </cell>
          <cell r="G86">
            <v>0</v>
          </cell>
          <cell r="J86">
            <v>306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950</v>
          </cell>
          <cell r="G87">
            <v>0</v>
          </cell>
          <cell r="J87">
            <v>306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950</v>
          </cell>
          <cell r="G88">
            <v>0</v>
          </cell>
          <cell r="J88">
            <v>306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950</v>
          </cell>
          <cell r="G89">
            <v>0</v>
          </cell>
          <cell r="J89">
            <v>306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950</v>
          </cell>
          <cell r="G90">
            <v>0</v>
          </cell>
          <cell r="J90">
            <v>306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950</v>
          </cell>
          <cell r="G91">
            <v>0</v>
          </cell>
          <cell r="J91">
            <v>308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950</v>
          </cell>
          <cell r="G92">
            <v>0</v>
          </cell>
          <cell r="J92">
            <v>308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950</v>
          </cell>
          <cell r="G93">
            <v>0</v>
          </cell>
          <cell r="J93">
            <v>308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950</v>
          </cell>
          <cell r="G94">
            <v>0</v>
          </cell>
          <cell r="J94">
            <v>308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950</v>
          </cell>
          <cell r="G95">
            <v>0</v>
          </cell>
          <cell r="J95">
            <v>308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950</v>
          </cell>
          <cell r="G96">
            <v>0</v>
          </cell>
          <cell r="J96">
            <v>308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950</v>
          </cell>
          <cell r="G97">
            <v>0</v>
          </cell>
          <cell r="J97">
            <v>312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950</v>
          </cell>
          <cell r="G98">
            <v>0</v>
          </cell>
          <cell r="J98">
            <v>312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950</v>
          </cell>
          <cell r="G99">
            <v>0</v>
          </cell>
          <cell r="J99">
            <v>312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950</v>
          </cell>
          <cell r="G100">
            <v>0</v>
          </cell>
          <cell r="J100">
            <v>312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/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 ht="17.25">
      <c r="A1" s="205">
        <v>742.12</v>
      </c>
      <c r="L1" t="s">
        <v>155</v>
      </c>
      <c r="O1" t="s">
        <v>201</v>
      </c>
      <c r="S1" t="s">
        <v>182</v>
      </c>
      <c r="Z1" t="s">
        <v>182</v>
      </c>
      <c r="AD1" t="s">
        <v>284</v>
      </c>
      <c r="AH1" s="33" t="s">
        <v>285</v>
      </c>
      <c r="AV1" t="s">
        <v>154</v>
      </c>
    </row>
    <row r="2" spans="1:48">
      <c r="AH2" s="34" t="s">
        <v>157</v>
      </c>
      <c r="AO2" s="33" t="s">
        <v>286</v>
      </c>
    </row>
    <row r="3" spans="1:48">
      <c r="B3" s="35" t="s">
        <v>157</v>
      </c>
      <c r="H3" s="35" t="s">
        <v>286</v>
      </c>
      <c r="Q3" s="36"/>
      <c r="S3" s="37">
        <f>frq!A1</f>
        <v>44813</v>
      </c>
      <c r="Z3" s="37">
        <f>S3</f>
        <v>44813</v>
      </c>
      <c r="AE3" s="36"/>
      <c r="AH3" s="38">
        <f>AV4</f>
        <v>44813</v>
      </c>
    </row>
    <row r="4" spans="1:48" ht="15.75" thickBot="1">
      <c r="A4" s="37">
        <f>frq!A1</f>
        <v>44813</v>
      </c>
      <c r="L4" s="37">
        <f>frq!A1</f>
        <v>44813</v>
      </c>
      <c r="P4" s="37">
        <f>frq!A1</f>
        <v>44813</v>
      </c>
      <c r="Q4" s="39"/>
      <c r="T4" s="35" t="s">
        <v>157</v>
      </c>
      <c r="Z4" s="35" t="s">
        <v>286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44813</v>
      </c>
    </row>
    <row r="5" spans="1:48" ht="51">
      <c r="A5" s="40" t="s">
        <v>287</v>
      </c>
      <c r="B5" s="41" t="s">
        <v>288</v>
      </c>
      <c r="C5" s="41" t="s">
        <v>289</v>
      </c>
      <c r="D5" s="42" t="s">
        <v>188</v>
      </c>
      <c r="E5" s="43"/>
      <c r="F5" s="43"/>
      <c r="G5" s="44" t="s">
        <v>287</v>
      </c>
      <c r="H5" s="45" t="s">
        <v>288</v>
      </c>
      <c r="I5" s="41"/>
      <c r="J5" s="42" t="s">
        <v>187</v>
      </c>
      <c r="L5" s="46" t="s">
        <v>157</v>
      </c>
      <c r="M5" s="47" t="s">
        <v>290</v>
      </c>
      <c r="N5" s="47"/>
      <c r="O5" s="48" t="s">
        <v>291</v>
      </c>
      <c r="P5" t="s">
        <v>157</v>
      </c>
      <c r="Q5" s="48" t="s">
        <v>292</v>
      </c>
      <c r="AD5" s="48" t="s">
        <v>291</v>
      </c>
      <c r="AE5" s="48" t="s">
        <v>157</v>
      </c>
      <c r="AF5" s="49" t="s">
        <v>286</v>
      </c>
      <c r="AH5" s="50" t="s">
        <v>293</v>
      </c>
      <c r="AI5" s="50" t="s">
        <v>294</v>
      </c>
      <c r="AJ5" s="50" t="s">
        <v>295</v>
      </c>
      <c r="AK5" s="50" t="s">
        <v>296</v>
      </c>
      <c r="AL5" s="51"/>
      <c r="AM5" s="52" t="s">
        <v>187</v>
      </c>
      <c r="AO5" s="50" t="s">
        <v>293</v>
      </c>
      <c r="AP5" s="50" t="s">
        <v>294</v>
      </c>
      <c r="AQ5" s="50" t="s">
        <v>295</v>
      </c>
      <c r="AR5" s="50" t="s">
        <v>296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0.23749999999999999</v>
      </c>
      <c r="C6" s="54"/>
      <c r="D6" s="54">
        <f t="shared" ref="D6:D69" si="0">A6+B6+C6</f>
        <v>0.3175</v>
      </c>
      <c r="E6" s="55"/>
      <c r="F6" s="43"/>
      <c r="G6" s="54">
        <f>(BAWANA!Q3+BAWANA!R3+BAWANA!S3+BAWANA!T3)/4000</f>
        <v>7.8750000000000001E-2</v>
      </c>
      <c r="H6" s="54">
        <f>(BAWANA!U3+BAWANA!V3)/4000</f>
        <v>0</v>
      </c>
      <c r="I6" s="54"/>
      <c r="J6" s="54">
        <f>G6+H6+I6</f>
        <v>7.8750000000000001E-2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287</v>
      </c>
      <c r="T6" s="59" t="s">
        <v>288</v>
      </c>
      <c r="U6" s="59"/>
      <c r="V6" s="60" t="s">
        <v>188</v>
      </c>
      <c r="Y6" s="58" t="s">
        <v>287</v>
      </c>
      <c r="Z6" s="59" t="s">
        <v>288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290</v>
      </c>
    </row>
    <row r="7" spans="1:48">
      <c r="A7" s="54">
        <f>(BAWANA!B4+BAWANA!C4+BAWANA!D4+BAWANA!E4)/4000</f>
        <v>0.08</v>
      </c>
      <c r="B7" s="54">
        <f>(BAWANA!F4+BAWANA!G4)/4000</f>
        <v>0.23749999999999999</v>
      </c>
      <c r="C7" s="54"/>
      <c r="D7" s="54">
        <f t="shared" si="0"/>
        <v>0.3175</v>
      </c>
      <c r="E7" s="55"/>
      <c r="F7" s="43"/>
      <c r="G7" s="54">
        <f>(BAWANA!Q4+BAWANA!R4+BAWANA!S4+BAWANA!T4)/4000</f>
        <v>7.8750000000000001E-2</v>
      </c>
      <c r="H7" s="54">
        <f>(BAWANA!U4+BAWANA!V4)/4000</f>
        <v>0</v>
      </c>
      <c r="I7" s="54"/>
      <c r="J7" s="54">
        <f t="shared" ref="J7:J70" si="3">G7+H7+I7</f>
        <v>7.8750000000000001E-2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0.23749999999999999</v>
      </c>
      <c r="C8" s="54"/>
      <c r="D8" s="54">
        <f t="shared" si="0"/>
        <v>0.3175</v>
      </c>
      <c r="E8" s="55"/>
      <c r="F8" s="43"/>
      <c r="G8" s="54">
        <f>(BAWANA!Q5+BAWANA!R5+BAWANA!S5+BAWANA!T5)/4000</f>
        <v>7.8750000000000001E-2</v>
      </c>
      <c r="H8" s="54">
        <f>(BAWANA!U5+BAWANA!V5)/4000</f>
        <v>0</v>
      </c>
      <c r="I8" s="54"/>
      <c r="J8" s="54">
        <f t="shared" si="3"/>
        <v>7.8750000000000001E-2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0.23749999999999999</v>
      </c>
      <c r="C9" s="54"/>
      <c r="D9" s="54">
        <f t="shared" si="0"/>
        <v>0.3175</v>
      </c>
      <c r="E9" s="55"/>
      <c r="F9" s="43"/>
      <c r="G9" s="54">
        <f>(BAWANA!Q6+BAWANA!R6+BAWANA!S6+BAWANA!T6)/4000</f>
        <v>7.8750000000000001E-2</v>
      </c>
      <c r="H9" s="54">
        <f>(BAWANA!U6+BAWANA!V6)/4000</f>
        <v>0</v>
      </c>
      <c r="I9" s="54"/>
      <c r="J9" s="54">
        <f t="shared" si="3"/>
        <v>7.8750000000000001E-2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0.23749999999999999</v>
      </c>
      <c r="C10" s="54"/>
      <c r="D10" s="54">
        <f t="shared" si="0"/>
        <v>0.3175</v>
      </c>
      <c r="E10" s="55"/>
      <c r="F10" s="43"/>
      <c r="G10" s="54">
        <f>(BAWANA!Q7+BAWANA!R7+BAWANA!S7+BAWANA!T7)/4000</f>
        <v>7.8750000000000001E-2</v>
      </c>
      <c r="H10" s="54">
        <f>(BAWANA!U7+BAWANA!V7)/4000</f>
        <v>0</v>
      </c>
      <c r="I10" s="54"/>
      <c r="J10" s="54">
        <f t="shared" si="3"/>
        <v>7.8750000000000001E-2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0.23749999999999999</v>
      </c>
      <c r="C11" s="54"/>
      <c r="D11" s="54">
        <f t="shared" si="0"/>
        <v>0.3175</v>
      </c>
      <c r="E11" s="55"/>
      <c r="F11" s="43"/>
      <c r="G11" s="54">
        <f>(BAWANA!Q8+BAWANA!R8+BAWANA!S8+BAWANA!T8)/4000</f>
        <v>7.8750000000000001E-2</v>
      </c>
      <c r="H11" s="54">
        <f>(BAWANA!U8+BAWANA!V8)/4000</f>
        <v>0</v>
      </c>
      <c r="I11" s="54"/>
      <c r="J11" s="54">
        <f t="shared" si="3"/>
        <v>7.8750000000000001E-2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0.23749999999999999</v>
      </c>
      <c r="C12" s="54"/>
      <c r="D12" s="54">
        <f t="shared" si="0"/>
        <v>0.3175</v>
      </c>
      <c r="E12" s="55"/>
      <c r="F12" s="43"/>
      <c r="G12" s="54">
        <f>(BAWANA!Q9+BAWANA!R9+BAWANA!S9+BAWANA!T9)/4000</f>
        <v>7.8750000000000001E-2</v>
      </c>
      <c r="H12" s="54">
        <f>(BAWANA!U9+BAWANA!V9)/4000</f>
        <v>0</v>
      </c>
      <c r="I12" s="54"/>
      <c r="J12" s="54">
        <f t="shared" si="3"/>
        <v>7.8750000000000001E-2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0.23749999999999999</v>
      </c>
      <c r="C13" s="54"/>
      <c r="D13" s="54">
        <f t="shared" si="0"/>
        <v>0.3175</v>
      </c>
      <c r="E13" s="55"/>
      <c r="F13" s="43"/>
      <c r="G13" s="54">
        <f>(BAWANA!Q10+BAWANA!R10+BAWANA!S10+BAWANA!T10)/4000</f>
        <v>7.8750000000000001E-2</v>
      </c>
      <c r="H13" s="54">
        <f>(BAWANA!U10+BAWANA!V10)/4000</f>
        <v>0</v>
      </c>
      <c r="I13" s="54"/>
      <c r="J13" s="54">
        <f t="shared" si="3"/>
        <v>7.8750000000000001E-2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0.23749999999999999</v>
      </c>
      <c r="C14" s="54"/>
      <c r="D14" s="54">
        <f t="shared" si="0"/>
        <v>0.3175</v>
      </c>
      <c r="E14" s="55"/>
      <c r="F14" s="43"/>
      <c r="G14" s="54">
        <f>(BAWANA!Q11+BAWANA!R11+BAWANA!S11+BAWANA!T11)/4000</f>
        <v>7.8750000000000001E-2</v>
      </c>
      <c r="H14" s="54">
        <f>(BAWANA!U11+BAWANA!V11)/4000</f>
        <v>0</v>
      </c>
      <c r="I14" s="54"/>
      <c r="J14" s="54">
        <f t="shared" si="3"/>
        <v>7.8750000000000001E-2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0.23749999999999999</v>
      </c>
      <c r="C15" s="54"/>
      <c r="D15" s="54">
        <f t="shared" si="0"/>
        <v>0.3175</v>
      </c>
      <c r="E15" s="55"/>
      <c r="F15" s="43"/>
      <c r="G15" s="54">
        <f>(BAWANA!Q12+BAWANA!R12+BAWANA!S12+BAWANA!T12)/4000</f>
        <v>7.8750000000000001E-2</v>
      </c>
      <c r="H15" s="54">
        <f>(BAWANA!U12+BAWANA!V12)/4000</f>
        <v>0</v>
      </c>
      <c r="I15" s="54"/>
      <c r="J15" s="54">
        <f t="shared" si="3"/>
        <v>7.8750000000000001E-2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0.23749999999999999</v>
      </c>
      <c r="C16" s="54"/>
      <c r="D16" s="54">
        <f t="shared" si="0"/>
        <v>0.3175</v>
      </c>
      <c r="E16" s="55"/>
      <c r="F16" s="43"/>
      <c r="G16" s="54">
        <f>(BAWANA!Q13+BAWANA!R13+BAWANA!S13+BAWANA!T13)/4000</f>
        <v>7.8750000000000001E-2</v>
      </c>
      <c r="H16" s="54">
        <f>(BAWANA!U13+BAWANA!V13)/4000</f>
        <v>0</v>
      </c>
      <c r="I16" s="54"/>
      <c r="J16" s="54">
        <f t="shared" si="3"/>
        <v>7.8750000000000001E-2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0.23749999999999999</v>
      </c>
      <c r="C17" s="54"/>
      <c r="D17" s="54">
        <f t="shared" si="0"/>
        <v>0.3175</v>
      </c>
      <c r="E17" s="55"/>
      <c r="F17" s="43"/>
      <c r="G17" s="54">
        <f>(BAWANA!Q14+BAWANA!R14+BAWANA!S14+BAWANA!T14)/4000</f>
        <v>7.8750000000000001E-2</v>
      </c>
      <c r="H17" s="54">
        <f>(BAWANA!U14+BAWANA!V14)/4000</f>
        <v>0</v>
      </c>
      <c r="I17" s="54"/>
      <c r="J17" s="54">
        <f t="shared" si="3"/>
        <v>7.8750000000000001E-2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0.23749999999999999</v>
      </c>
      <c r="C18" s="54"/>
      <c r="D18" s="54">
        <f t="shared" si="0"/>
        <v>0.3175</v>
      </c>
      <c r="E18" s="55"/>
      <c r="F18" s="43"/>
      <c r="G18" s="54">
        <f>(BAWANA!Q15+BAWANA!R15+BAWANA!S15+BAWANA!T15)/4000</f>
        <v>7.8750000000000001E-2</v>
      </c>
      <c r="H18" s="54">
        <f>(BAWANA!U15+BAWANA!V15)/4000</f>
        <v>0</v>
      </c>
      <c r="I18" s="54"/>
      <c r="J18" s="54">
        <f t="shared" si="3"/>
        <v>7.8750000000000001E-2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0.23749999999999999</v>
      </c>
      <c r="C19" s="54"/>
      <c r="D19" s="54">
        <f t="shared" si="0"/>
        <v>0.3175</v>
      </c>
      <c r="E19" s="55"/>
      <c r="F19" s="43"/>
      <c r="G19" s="54">
        <f>(BAWANA!Q16+BAWANA!R16+BAWANA!S16+BAWANA!T16)/4000</f>
        <v>7.8750000000000001E-2</v>
      </c>
      <c r="H19" s="54">
        <f>(BAWANA!U16+BAWANA!V16)/4000</f>
        <v>0</v>
      </c>
      <c r="I19" s="54"/>
      <c r="J19" s="54">
        <f t="shared" si="3"/>
        <v>7.8750000000000001E-2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0.23749999999999999</v>
      </c>
      <c r="C20" s="54"/>
      <c r="D20" s="54">
        <f t="shared" si="0"/>
        <v>0.3175</v>
      </c>
      <c r="E20" s="55"/>
      <c r="F20" s="43"/>
      <c r="G20" s="54">
        <f>(BAWANA!Q17+BAWANA!R17+BAWANA!S17+BAWANA!T17)/4000</f>
        <v>7.8750000000000001E-2</v>
      </c>
      <c r="H20" s="54">
        <f>(BAWANA!U17+BAWANA!V17)/4000</f>
        <v>0</v>
      </c>
      <c r="I20" s="54"/>
      <c r="J20" s="54">
        <f t="shared" si="3"/>
        <v>7.8750000000000001E-2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0.23749999999999999</v>
      </c>
      <c r="C21" s="54"/>
      <c r="D21" s="54">
        <f t="shared" si="0"/>
        <v>0.3175</v>
      </c>
      <c r="E21" s="55"/>
      <c r="F21" s="43"/>
      <c r="G21" s="54">
        <f>(BAWANA!Q18+BAWANA!R18+BAWANA!S18+BAWANA!T18)/4000</f>
        <v>7.8750000000000001E-2</v>
      </c>
      <c r="H21" s="54">
        <f>(BAWANA!U18+BAWANA!V18)/4000</f>
        <v>0</v>
      </c>
      <c r="I21" s="54"/>
      <c r="J21" s="54">
        <f t="shared" si="3"/>
        <v>7.8750000000000001E-2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0.23749999999999999</v>
      </c>
      <c r="C22" s="54"/>
      <c r="D22" s="54">
        <f t="shared" si="0"/>
        <v>0.3175</v>
      </c>
      <c r="E22" s="55"/>
      <c r="F22" s="43"/>
      <c r="G22" s="54">
        <f>(BAWANA!Q19+BAWANA!R19+BAWANA!S19+BAWANA!T19)/4000</f>
        <v>7.8750000000000001E-2</v>
      </c>
      <c r="H22" s="54">
        <f>(BAWANA!U19+BAWANA!V19)/4000</f>
        <v>0</v>
      </c>
      <c r="I22" s="54"/>
      <c r="J22" s="54">
        <f t="shared" si="3"/>
        <v>7.8750000000000001E-2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0.23749999999999999</v>
      </c>
      <c r="C23" s="54"/>
      <c r="D23" s="54">
        <f t="shared" si="0"/>
        <v>0.3175</v>
      </c>
      <c r="E23" s="55"/>
      <c r="F23" s="43"/>
      <c r="G23" s="54">
        <f>(BAWANA!Q20+BAWANA!R20+BAWANA!S20+BAWANA!T20)/4000</f>
        <v>7.8750000000000001E-2</v>
      </c>
      <c r="H23" s="54">
        <f>(BAWANA!U20+BAWANA!V20)/4000</f>
        <v>0</v>
      </c>
      <c r="I23" s="54"/>
      <c r="J23" s="54">
        <f t="shared" si="3"/>
        <v>7.8750000000000001E-2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0.23749999999999999</v>
      </c>
      <c r="C24" s="54"/>
      <c r="D24" s="54">
        <f t="shared" si="0"/>
        <v>0.3175</v>
      </c>
      <c r="E24" s="55"/>
      <c r="F24" s="43"/>
      <c r="G24" s="54">
        <f>(BAWANA!Q21+BAWANA!R21+BAWANA!S21+BAWANA!T21)/4000</f>
        <v>7.825E-2</v>
      </c>
      <c r="H24" s="54">
        <f>(BAWANA!U21+BAWANA!V21)/4000</f>
        <v>0</v>
      </c>
      <c r="I24" s="54"/>
      <c r="J24" s="54">
        <f t="shared" si="3"/>
        <v>7.825E-2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0.23749999999999999</v>
      </c>
      <c r="C25" s="54"/>
      <c r="D25" s="54">
        <f t="shared" si="0"/>
        <v>0.3175</v>
      </c>
      <c r="E25" s="55"/>
      <c r="F25" s="43"/>
      <c r="G25" s="54">
        <f>(BAWANA!Q22+BAWANA!R22+BAWANA!S22+BAWANA!T22)/4000</f>
        <v>7.825E-2</v>
      </c>
      <c r="H25" s="54">
        <f>(BAWANA!U22+BAWANA!V22)/4000</f>
        <v>0</v>
      </c>
      <c r="I25" s="54"/>
      <c r="J25" s="54">
        <f t="shared" si="3"/>
        <v>7.825E-2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0.23749999999999999</v>
      </c>
      <c r="C26" s="54"/>
      <c r="D26" s="54">
        <f t="shared" si="0"/>
        <v>0.3175</v>
      </c>
      <c r="E26" s="55"/>
      <c r="F26" s="43"/>
      <c r="G26" s="54">
        <f>(BAWANA!Q23+BAWANA!R23+BAWANA!S23+BAWANA!T23)/4000</f>
        <v>7.825E-2</v>
      </c>
      <c r="H26" s="54">
        <f>(BAWANA!U23+BAWANA!V23)/4000</f>
        <v>0</v>
      </c>
      <c r="I26" s="54"/>
      <c r="J26" s="54">
        <f t="shared" si="3"/>
        <v>7.825E-2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0.23749999999999999</v>
      </c>
      <c r="C27" s="54"/>
      <c r="D27" s="54">
        <f t="shared" si="0"/>
        <v>0.3175</v>
      </c>
      <c r="E27" s="55"/>
      <c r="F27" s="43"/>
      <c r="G27" s="54">
        <f>(BAWANA!Q24+BAWANA!R24+BAWANA!S24+BAWANA!T24)/4000</f>
        <v>7.825E-2</v>
      </c>
      <c r="H27" s="54">
        <f>(BAWANA!U24+BAWANA!V24)/4000</f>
        <v>0</v>
      </c>
      <c r="I27" s="54"/>
      <c r="J27" s="54">
        <f t="shared" si="3"/>
        <v>7.825E-2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0.23749999999999999</v>
      </c>
      <c r="C28" s="54"/>
      <c r="D28" s="54">
        <f t="shared" si="0"/>
        <v>0.3175</v>
      </c>
      <c r="E28" s="55"/>
      <c r="F28" s="43"/>
      <c r="G28" s="54">
        <f>(BAWANA!Q25+BAWANA!R25+BAWANA!S25+BAWANA!T25)/4000</f>
        <v>7.825E-2</v>
      </c>
      <c r="H28" s="54">
        <f>(BAWANA!U25+BAWANA!V25)/4000</f>
        <v>0</v>
      </c>
      <c r="I28" s="54"/>
      <c r="J28" s="54">
        <f t="shared" si="3"/>
        <v>7.825E-2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0.23749999999999999</v>
      </c>
      <c r="C29" s="54"/>
      <c r="D29" s="54">
        <f t="shared" si="0"/>
        <v>0.3175</v>
      </c>
      <c r="E29" s="55"/>
      <c r="F29" s="43"/>
      <c r="G29" s="54">
        <f>(BAWANA!Q26+BAWANA!R26+BAWANA!S26+BAWANA!T26)/4000</f>
        <v>7.825E-2</v>
      </c>
      <c r="H29" s="54">
        <f>(BAWANA!U26+BAWANA!V26)/4000</f>
        <v>0</v>
      </c>
      <c r="I29" s="54"/>
      <c r="J29" s="54">
        <f t="shared" si="3"/>
        <v>7.825E-2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0.23749999999999999</v>
      </c>
      <c r="C30" s="54"/>
      <c r="D30" s="54">
        <f t="shared" si="0"/>
        <v>0.3175</v>
      </c>
      <c r="E30" s="55"/>
      <c r="F30" s="43"/>
      <c r="G30" s="54">
        <f>(BAWANA!Q27+BAWANA!R27+BAWANA!S27+BAWANA!T27)/4000</f>
        <v>7.825E-2</v>
      </c>
      <c r="H30" s="54">
        <f>(BAWANA!U27+BAWANA!V27)/4000</f>
        <v>0</v>
      </c>
      <c r="I30" s="54"/>
      <c r="J30" s="54">
        <f t="shared" si="3"/>
        <v>7.825E-2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0.23749999999999999</v>
      </c>
      <c r="C31" s="54"/>
      <c r="D31" s="54">
        <f t="shared" si="0"/>
        <v>0.3175</v>
      </c>
      <c r="E31" s="55"/>
      <c r="F31" s="43"/>
      <c r="G31" s="54">
        <f>(BAWANA!Q28+BAWANA!R28+BAWANA!S28+BAWANA!T28)/4000</f>
        <v>7.825E-2</v>
      </c>
      <c r="H31" s="54">
        <f>(BAWANA!U28+BAWANA!V28)/4000</f>
        <v>0</v>
      </c>
      <c r="I31" s="54"/>
      <c r="J31" s="54">
        <f t="shared" si="3"/>
        <v>7.825E-2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0.23749999999999999</v>
      </c>
      <c r="C32" s="54"/>
      <c r="D32" s="54">
        <f t="shared" si="0"/>
        <v>0.3175</v>
      </c>
      <c r="E32" s="55"/>
      <c r="F32" s="43"/>
      <c r="G32" s="54">
        <f>(BAWANA!Q29+BAWANA!R29+BAWANA!S29+BAWANA!T29)/4000</f>
        <v>7.825E-2</v>
      </c>
      <c r="H32" s="54">
        <f>(BAWANA!U29+BAWANA!V29)/4000</f>
        <v>0</v>
      </c>
      <c r="I32" s="54"/>
      <c r="J32" s="54">
        <f t="shared" si="3"/>
        <v>7.825E-2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0.23749999999999999</v>
      </c>
      <c r="C33" s="54"/>
      <c r="D33" s="54">
        <f t="shared" si="0"/>
        <v>0.3175</v>
      </c>
      <c r="E33" s="55"/>
      <c r="F33" s="43"/>
      <c r="G33" s="54">
        <f>(BAWANA!Q30+BAWANA!R30+BAWANA!S30+BAWANA!T30)/4000</f>
        <v>7.825E-2</v>
      </c>
      <c r="H33" s="54">
        <f>(BAWANA!U30+BAWANA!V30)/4000</f>
        <v>0</v>
      </c>
      <c r="I33" s="54"/>
      <c r="J33" s="54">
        <f t="shared" si="3"/>
        <v>7.825E-2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0.23749999999999999</v>
      </c>
      <c r="C34" s="54"/>
      <c r="D34" s="54">
        <f t="shared" si="0"/>
        <v>0.3175</v>
      </c>
      <c r="E34" s="55"/>
      <c r="F34" s="43"/>
      <c r="G34" s="54">
        <f>(BAWANA!Q31+BAWANA!R31+BAWANA!S31+BAWANA!T31)/4000</f>
        <v>7.825E-2</v>
      </c>
      <c r="H34" s="54">
        <f>(BAWANA!U31+BAWANA!V31)/4000</f>
        <v>0</v>
      </c>
      <c r="I34" s="54"/>
      <c r="J34" s="54">
        <f t="shared" si="3"/>
        <v>7.825E-2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0.23749999999999999</v>
      </c>
      <c r="C35" s="54"/>
      <c r="D35" s="54">
        <f t="shared" si="0"/>
        <v>0.3175</v>
      </c>
      <c r="E35" s="55"/>
      <c r="F35" s="43"/>
      <c r="G35" s="54">
        <f>(BAWANA!Q32+BAWANA!R32+BAWANA!S32+BAWANA!T32)/4000</f>
        <v>7.825E-2</v>
      </c>
      <c r="H35" s="54">
        <f>(BAWANA!U32+BAWANA!V32)/4000</f>
        <v>0</v>
      </c>
      <c r="I35" s="54"/>
      <c r="J35" s="54">
        <f t="shared" si="3"/>
        <v>7.825E-2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0.23749999999999999</v>
      </c>
      <c r="C36" s="54"/>
      <c r="D36" s="54">
        <f t="shared" si="0"/>
        <v>0.3175</v>
      </c>
      <c r="E36" s="55"/>
      <c r="F36" s="43"/>
      <c r="G36" s="54">
        <f>(BAWANA!Q33+BAWANA!R33+BAWANA!S33+BAWANA!T33)/4000</f>
        <v>7.825E-2</v>
      </c>
      <c r="H36" s="54">
        <f>(BAWANA!U33+BAWANA!V33)/4000</f>
        <v>0</v>
      </c>
      <c r="I36" s="54"/>
      <c r="J36" s="54">
        <f t="shared" si="3"/>
        <v>7.825E-2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0.23749999999999999</v>
      </c>
      <c r="C37" s="54"/>
      <c r="D37" s="54">
        <f t="shared" si="0"/>
        <v>0.3175</v>
      </c>
      <c r="E37" s="55"/>
      <c r="F37" s="43"/>
      <c r="G37" s="54">
        <f>(BAWANA!Q34+BAWANA!R34+BAWANA!S34+BAWANA!T34)/4000</f>
        <v>7.825E-2</v>
      </c>
      <c r="H37" s="54">
        <f>(BAWANA!U34+BAWANA!V34)/4000</f>
        <v>0</v>
      </c>
      <c r="I37" s="54"/>
      <c r="J37" s="54">
        <f t="shared" si="3"/>
        <v>7.825E-2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0.23749999999999999</v>
      </c>
      <c r="C38" s="54"/>
      <c r="D38" s="54">
        <f t="shared" si="0"/>
        <v>0.3175</v>
      </c>
      <c r="E38" s="55"/>
      <c r="F38" s="43"/>
      <c r="G38" s="54">
        <f>(BAWANA!Q35+BAWANA!R35+BAWANA!S35+BAWANA!T35)/4000</f>
        <v>7.7499999999999999E-2</v>
      </c>
      <c r="H38" s="54">
        <f>(BAWANA!U35+BAWANA!V35)/4000</f>
        <v>0</v>
      </c>
      <c r="I38" s="54"/>
      <c r="J38" s="54">
        <f t="shared" si="3"/>
        <v>7.7499999999999999E-2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0.23749999999999999</v>
      </c>
      <c r="C39" s="54"/>
      <c r="D39" s="54">
        <f t="shared" si="0"/>
        <v>0.3175</v>
      </c>
      <c r="E39" s="55"/>
      <c r="F39" s="43"/>
      <c r="G39" s="54">
        <f>(BAWANA!Q36+BAWANA!R36+BAWANA!S36+BAWANA!T36)/4000</f>
        <v>7.7499999999999999E-2</v>
      </c>
      <c r="H39" s="54">
        <f>(BAWANA!U36+BAWANA!V36)/4000</f>
        <v>0</v>
      </c>
      <c r="I39" s="54"/>
      <c r="J39" s="54">
        <f t="shared" si="3"/>
        <v>7.7499999999999999E-2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0.23749999999999999</v>
      </c>
      <c r="C40" s="54"/>
      <c r="D40" s="54">
        <f t="shared" si="0"/>
        <v>0.3175</v>
      </c>
      <c r="E40" s="55"/>
      <c r="F40" s="43"/>
      <c r="G40" s="54">
        <f>(BAWANA!Q37+BAWANA!R37+BAWANA!S37+BAWANA!T37)/4000</f>
        <v>7.7499999999999999E-2</v>
      </c>
      <c r="H40" s="54">
        <f>(BAWANA!U37+BAWANA!V37)/4000</f>
        <v>0</v>
      </c>
      <c r="I40" s="54"/>
      <c r="J40" s="54">
        <f t="shared" si="3"/>
        <v>7.7499999999999999E-2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0.23749999999999999</v>
      </c>
      <c r="C41" s="54"/>
      <c r="D41" s="54">
        <f t="shared" si="0"/>
        <v>0.3175</v>
      </c>
      <c r="E41" s="55"/>
      <c r="F41" s="43"/>
      <c r="G41" s="54">
        <f>(BAWANA!Q38+BAWANA!R38+BAWANA!S38+BAWANA!T38)/4000</f>
        <v>7.7499999999999999E-2</v>
      </c>
      <c r="H41" s="54">
        <f>(BAWANA!U38+BAWANA!V38)/4000</f>
        <v>0</v>
      </c>
      <c r="I41" s="54"/>
      <c r="J41" s="54">
        <f t="shared" si="3"/>
        <v>7.7499999999999999E-2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0.23749999999999999</v>
      </c>
      <c r="C42" s="54"/>
      <c r="D42" s="54">
        <f t="shared" si="0"/>
        <v>0.3175</v>
      </c>
      <c r="E42" s="55"/>
      <c r="F42" s="43"/>
      <c r="G42" s="54">
        <f>(BAWANA!Q39+BAWANA!R39+BAWANA!S39+BAWANA!T39)/4000</f>
        <v>7.7499999999999999E-2</v>
      </c>
      <c r="H42" s="54">
        <f>(BAWANA!U39+BAWANA!V39)/4000</f>
        <v>0</v>
      </c>
      <c r="I42" s="54"/>
      <c r="J42" s="54">
        <f t="shared" si="3"/>
        <v>7.7499999999999999E-2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0.23749999999999999</v>
      </c>
      <c r="C43" s="54"/>
      <c r="D43" s="54">
        <f t="shared" si="0"/>
        <v>0.3175</v>
      </c>
      <c r="E43" s="55"/>
      <c r="F43" s="43"/>
      <c r="G43" s="54">
        <f>(BAWANA!Q40+BAWANA!R40+BAWANA!S40+BAWANA!T40)/4000</f>
        <v>7.7499999999999999E-2</v>
      </c>
      <c r="H43" s="54">
        <f>(BAWANA!U40+BAWANA!V40)/4000</f>
        <v>0</v>
      </c>
      <c r="I43" s="54"/>
      <c r="J43" s="54">
        <f t="shared" si="3"/>
        <v>7.7499999999999999E-2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0.23749999999999999</v>
      </c>
      <c r="C44" s="54"/>
      <c r="D44" s="54">
        <f t="shared" si="0"/>
        <v>0.3175</v>
      </c>
      <c r="E44" s="55"/>
      <c r="F44" s="43"/>
      <c r="G44" s="54">
        <f>(BAWANA!Q41+BAWANA!R41+BAWANA!S41+BAWANA!T41)/4000</f>
        <v>7.7499999999999999E-2</v>
      </c>
      <c r="H44" s="54">
        <f>(BAWANA!U41+BAWANA!V41)/4000</f>
        <v>0</v>
      </c>
      <c r="I44" s="54"/>
      <c r="J44" s="54">
        <f t="shared" si="3"/>
        <v>7.7499999999999999E-2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0.23749999999999999</v>
      </c>
      <c r="C45" s="54"/>
      <c r="D45" s="54">
        <f t="shared" si="0"/>
        <v>0.3175</v>
      </c>
      <c r="E45" s="55"/>
      <c r="F45" s="43"/>
      <c r="G45" s="54">
        <f>(BAWANA!Q42+BAWANA!R42+BAWANA!S42+BAWANA!T42)/4000</f>
        <v>7.7499999999999999E-2</v>
      </c>
      <c r="H45" s="54">
        <f>(BAWANA!U42+BAWANA!V42)/4000</f>
        <v>0</v>
      </c>
      <c r="I45" s="54"/>
      <c r="J45" s="54">
        <f t="shared" si="3"/>
        <v>7.7499999999999999E-2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0.23749999999999999</v>
      </c>
      <c r="C46" s="54"/>
      <c r="D46" s="54">
        <f t="shared" si="0"/>
        <v>0.3175</v>
      </c>
      <c r="E46" s="55"/>
      <c r="F46" s="43"/>
      <c r="G46" s="54">
        <f>(BAWANA!Q43+BAWANA!R43+BAWANA!S43+BAWANA!T43)/4000</f>
        <v>7.7499999999999999E-2</v>
      </c>
      <c r="H46" s="54">
        <f>(BAWANA!U43+BAWANA!V43)/4000</f>
        <v>0</v>
      </c>
      <c r="I46" s="54"/>
      <c r="J46" s="54">
        <f t="shared" si="3"/>
        <v>7.7499999999999999E-2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0.23749999999999999</v>
      </c>
      <c r="C47" s="54"/>
      <c r="D47" s="54">
        <f t="shared" si="0"/>
        <v>0.3175</v>
      </c>
      <c r="E47" s="55"/>
      <c r="F47" s="43"/>
      <c r="G47" s="54">
        <f>(BAWANA!Q44+BAWANA!R44+BAWANA!S44+BAWANA!T44)/4000</f>
        <v>7.7499999999999999E-2</v>
      </c>
      <c r="H47" s="54">
        <f>(BAWANA!U44+BAWANA!V44)/4000</f>
        <v>0</v>
      </c>
      <c r="I47" s="54"/>
      <c r="J47" s="54">
        <f t="shared" si="3"/>
        <v>7.7499999999999999E-2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0.23749999999999999</v>
      </c>
      <c r="C48" s="54"/>
      <c r="D48" s="54">
        <f t="shared" si="0"/>
        <v>0.3175</v>
      </c>
      <c r="E48" s="55"/>
      <c r="F48" s="43"/>
      <c r="G48" s="54">
        <f>(BAWANA!Q45+BAWANA!R45+BAWANA!S45+BAWANA!T45)/4000</f>
        <v>7.7499999999999999E-2</v>
      </c>
      <c r="H48" s="54">
        <f>(BAWANA!U45+BAWANA!V45)/4000</f>
        <v>0</v>
      </c>
      <c r="I48" s="54"/>
      <c r="J48" s="54">
        <f t="shared" si="3"/>
        <v>7.7499999999999999E-2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0.23749999999999999</v>
      </c>
      <c r="C49" s="54"/>
      <c r="D49" s="54">
        <f t="shared" si="0"/>
        <v>0.3175</v>
      </c>
      <c r="E49" s="55"/>
      <c r="F49" s="43"/>
      <c r="G49" s="54">
        <f>(BAWANA!Q46+BAWANA!R46+BAWANA!S46+BAWANA!T46)/4000</f>
        <v>7.7499999999999999E-2</v>
      </c>
      <c r="H49" s="54">
        <f>(BAWANA!U46+BAWANA!V46)/4000</f>
        <v>0</v>
      </c>
      <c r="I49" s="54"/>
      <c r="J49" s="54">
        <f t="shared" si="3"/>
        <v>7.7499999999999999E-2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0.23749999999999999</v>
      </c>
      <c r="C50" s="54"/>
      <c r="D50" s="54">
        <f t="shared" si="0"/>
        <v>0.3175</v>
      </c>
      <c r="E50" s="55"/>
      <c r="F50" s="43"/>
      <c r="G50" s="54">
        <f>(BAWANA!Q47+BAWANA!R47+BAWANA!S47+BAWANA!T47)/4000</f>
        <v>7.7499999999999999E-2</v>
      </c>
      <c r="H50" s="54">
        <f>(BAWANA!U47+BAWANA!V47)/4000</f>
        <v>0</v>
      </c>
      <c r="I50" s="54"/>
      <c r="J50" s="54">
        <f t="shared" si="3"/>
        <v>7.7499999999999999E-2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0.23749999999999999</v>
      </c>
      <c r="C51" s="54"/>
      <c r="D51" s="54">
        <f t="shared" si="0"/>
        <v>0.3175</v>
      </c>
      <c r="E51" s="55"/>
      <c r="F51" s="43"/>
      <c r="G51" s="54">
        <f>(BAWANA!Q48+BAWANA!R48+BAWANA!S48+BAWANA!T48)/4000</f>
        <v>7.7499999999999999E-2</v>
      </c>
      <c r="H51" s="54">
        <f>(BAWANA!U48+BAWANA!V48)/4000</f>
        <v>0</v>
      </c>
      <c r="I51" s="54"/>
      <c r="J51" s="54">
        <f t="shared" si="3"/>
        <v>7.7499999999999999E-2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0.23749999999999999</v>
      </c>
      <c r="C52" s="54"/>
      <c r="D52" s="54">
        <f t="shared" si="0"/>
        <v>0.3175</v>
      </c>
      <c r="E52" s="55"/>
      <c r="F52" s="43"/>
      <c r="G52" s="54">
        <f>(BAWANA!Q49+BAWANA!R49+BAWANA!S49+BAWANA!T49)/4000</f>
        <v>7.7499999999999999E-2</v>
      </c>
      <c r="H52" s="54">
        <f>(BAWANA!U49+BAWANA!V49)/4000</f>
        <v>0</v>
      </c>
      <c r="I52" s="54"/>
      <c r="J52" s="54">
        <f t="shared" si="3"/>
        <v>7.7499999999999999E-2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0.23749999999999999</v>
      </c>
      <c r="C53" s="54"/>
      <c r="D53" s="54">
        <f t="shared" si="0"/>
        <v>0.3175</v>
      </c>
      <c r="E53" s="55"/>
      <c r="F53" s="43"/>
      <c r="G53" s="54">
        <f>(BAWANA!Q50+BAWANA!R50+BAWANA!S50+BAWANA!T50)/4000</f>
        <v>7.7499999999999999E-2</v>
      </c>
      <c r="H53" s="54">
        <f>(BAWANA!U50+BAWANA!V50)/4000</f>
        <v>0</v>
      </c>
      <c r="I53" s="54"/>
      <c r="J53" s="54">
        <f t="shared" si="3"/>
        <v>7.7499999999999999E-2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0.23250000000000001</v>
      </c>
      <c r="C54" s="54"/>
      <c r="D54" s="54">
        <f t="shared" si="0"/>
        <v>0.3125</v>
      </c>
      <c r="E54" s="55"/>
      <c r="F54" s="43"/>
      <c r="G54" s="54">
        <f>(BAWANA!Q51+BAWANA!R51+BAWANA!S51+BAWANA!T51)/4000</f>
        <v>7.6249999999999998E-2</v>
      </c>
      <c r="H54" s="54">
        <f>(BAWANA!U51+BAWANA!V51)/4000</f>
        <v>0</v>
      </c>
      <c r="I54" s="54"/>
      <c r="J54" s="54">
        <f t="shared" si="3"/>
        <v>7.6249999999999998E-2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0.23250000000000001</v>
      </c>
      <c r="C55" s="54"/>
      <c r="D55" s="54">
        <f t="shared" si="0"/>
        <v>0.3125</v>
      </c>
      <c r="E55" s="55"/>
      <c r="F55" s="43"/>
      <c r="G55" s="54">
        <f>(BAWANA!Q52+BAWANA!R52+BAWANA!S52+BAWANA!T52)/4000</f>
        <v>7.6249999999999998E-2</v>
      </c>
      <c r="H55" s="54">
        <f>(BAWANA!U52+BAWANA!V52)/4000</f>
        <v>0</v>
      </c>
      <c r="I55" s="54"/>
      <c r="J55" s="54">
        <f t="shared" si="3"/>
        <v>7.6249999999999998E-2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0.23250000000000001</v>
      </c>
      <c r="C56" s="54"/>
      <c r="D56" s="54">
        <f t="shared" si="0"/>
        <v>0.3125</v>
      </c>
      <c r="E56" s="55"/>
      <c r="F56" s="43"/>
      <c r="G56" s="54">
        <f>(BAWANA!Q53+BAWANA!R53+BAWANA!S53+BAWANA!T53)/4000</f>
        <v>7.6249999999999998E-2</v>
      </c>
      <c r="H56" s="54">
        <f>(BAWANA!U53+BAWANA!V53)/4000</f>
        <v>0</v>
      </c>
      <c r="I56" s="54"/>
      <c r="J56" s="54">
        <f t="shared" si="3"/>
        <v>7.6249999999999998E-2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0.23250000000000001</v>
      </c>
      <c r="C57" s="54"/>
      <c r="D57" s="54">
        <f t="shared" si="0"/>
        <v>0.3125</v>
      </c>
      <c r="E57" s="55"/>
      <c r="F57" s="43"/>
      <c r="G57" s="54">
        <f>(BAWANA!Q54+BAWANA!R54+BAWANA!S54+BAWANA!T54)/4000</f>
        <v>7.6249999999999998E-2</v>
      </c>
      <c r="H57" s="54">
        <f>(BAWANA!U54+BAWANA!V54)/4000</f>
        <v>0</v>
      </c>
      <c r="I57" s="54"/>
      <c r="J57" s="54">
        <f t="shared" si="3"/>
        <v>7.6249999999999998E-2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0.23250000000000001</v>
      </c>
      <c r="C58" s="54"/>
      <c r="D58" s="54">
        <f t="shared" si="0"/>
        <v>0.3125</v>
      </c>
      <c r="E58" s="55"/>
      <c r="F58" s="43"/>
      <c r="G58" s="54">
        <f>(BAWANA!Q55+BAWANA!R55+BAWANA!S55+BAWANA!T55)/4000</f>
        <v>7.6249999999999998E-2</v>
      </c>
      <c r="H58" s="54">
        <f>(BAWANA!U55+BAWANA!V55)/4000</f>
        <v>0</v>
      </c>
      <c r="I58" s="54"/>
      <c r="J58" s="54">
        <f t="shared" si="3"/>
        <v>7.6249999999999998E-2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0.23250000000000001</v>
      </c>
      <c r="C59" s="54"/>
      <c r="D59" s="54">
        <f t="shared" si="0"/>
        <v>0.3125</v>
      </c>
      <c r="E59" s="55"/>
      <c r="F59" s="43"/>
      <c r="G59" s="54">
        <f>(BAWANA!Q56+BAWANA!R56+BAWANA!S56+BAWANA!T56)/4000</f>
        <v>7.6249999999999998E-2</v>
      </c>
      <c r="H59" s="54">
        <f>(BAWANA!U56+BAWANA!V56)/4000</f>
        <v>0</v>
      </c>
      <c r="I59" s="54"/>
      <c r="J59" s="54">
        <f t="shared" si="3"/>
        <v>7.6249999999999998E-2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0.23250000000000001</v>
      </c>
      <c r="C60" s="54"/>
      <c r="D60" s="54">
        <f t="shared" si="0"/>
        <v>0.3125</v>
      </c>
      <c r="E60" s="55"/>
      <c r="F60" s="43"/>
      <c r="G60" s="54">
        <f>(BAWANA!Q57+BAWANA!R57+BAWANA!S57+BAWANA!T57)/4000</f>
        <v>7.6249999999999998E-2</v>
      </c>
      <c r="H60" s="54">
        <f>(BAWANA!U57+BAWANA!V57)/4000</f>
        <v>0</v>
      </c>
      <c r="I60" s="54"/>
      <c r="J60" s="54">
        <f t="shared" si="3"/>
        <v>7.6249999999999998E-2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0.23250000000000001</v>
      </c>
      <c r="C61" s="54"/>
      <c r="D61" s="54">
        <f t="shared" si="0"/>
        <v>0.3125</v>
      </c>
      <c r="E61" s="55"/>
      <c r="F61" s="43"/>
      <c r="G61" s="54">
        <f>(BAWANA!Q58+BAWANA!R58+BAWANA!S58+BAWANA!T58)/4000</f>
        <v>7.6249999999999998E-2</v>
      </c>
      <c r="H61" s="54">
        <f>(BAWANA!U58+BAWANA!V58)/4000</f>
        <v>0</v>
      </c>
      <c r="I61" s="54"/>
      <c r="J61" s="54">
        <f t="shared" si="3"/>
        <v>7.6249999999999998E-2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0.23250000000000001</v>
      </c>
      <c r="C62" s="54"/>
      <c r="D62" s="54">
        <f t="shared" si="0"/>
        <v>0.3125</v>
      </c>
      <c r="E62" s="55"/>
      <c r="F62" s="43"/>
      <c r="G62" s="54">
        <f>(BAWANA!Q59+BAWANA!R59+BAWANA!S59+BAWANA!T59)/4000</f>
        <v>7.6249999999999998E-2</v>
      </c>
      <c r="H62" s="54">
        <f>(BAWANA!U59+BAWANA!V59)/4000</f>
        <v>0</v>
      </c>
      <c r="I62" s="54"/>
      <c r="J62" s="54">
        <f t="shared" si="3"/>
        <v>7.6249999999999998E-2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0.23250000000000001</v>
      </c>
      <c r="C63" s="54"/>
      <c r="D63" s="54">
        <f t="shared" si="0"/>
        <v>0.3125</v>
      </c>
      <c r="E63" s="55"/>
      <c r="F63" s="43"/>
      <c r="G63" s="54">
        <f>(BAWANA!Q60+BAWANA!R60+BAWANA!S60+BAWANA!T60)/4000</f>
        <v>7.6249999999999998E-2</v>
      </c>
      <c r="H63" s="54">
        <f>(BAWANA!U60+BAWANA!V60)/4000</f>
        <v>0</v>
      </c>
      <c r="I63" s="54"/>
      <c r="J63" s="54">
        <f t="shared" si="3"/>
        <v>7.6249999999999998E-2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0.23250000000000001</v>
      </c>
      <c r="C64" s="54"/>
      <c r="D64" s="54">
        <f t="shared" si="0"/>
        <v>0.3125</v>
      </c>
      <c r="E64" s="55"/>
      <c r="F64" s="43"/>
      <c r="G64" s="54">
        <f>(BAWANA!Q61+BAWANA!R61+BAWANA!S61+BAWANA!T61)/4000</f>
        <v>7.6249999999999998E-2</v>
      </c>
      <c r="H64" s="54">
        <f>(BAWANA!U61+BAWANA!V61)/4000</f>
        <v>0</v>
      </c>
      <c r="I64" s="54"/>
      <c r="J64" s="54">
        <f t="shared" si="3"/>
        <v>7.6249999999999998E-2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0.23250000000000001</v>
      </c>
      <c r="C65" s="54"/>
      <c r="D65" s="54">
        <f t="shared" si="0"/>
        <v>0.3125</v>
      </c>
      <c r="E65" s="55"/>
      <c r="F65" s="43"/>
      <c r="G65" s="54">
        <f>(BAWANA!Q62+BAWANA!R62+BAWANA!S62+BAWANA!T62)/4000</f>
        <v>7.6249999999999998E-2</v>
      </c>
      <c r="H65" s="54">
        <f>(BAWANA!U62+BAWANA!V62)/4000</f>
        <v>0</v>
      </c>
      <c r="I65" s="54"/>
      <c r="J65" s="54">
        <f t="shared" si="3"/>
        <v>7.6249999999999998E-2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0.23250000000000001</v>
      </c>
      <c r="C66" s="54"/>
      <c r="D66" s="54">
        <f t="shared" si="0"/>
        <v>0.3125</v>
      </c>
      <c r="E66" s="55"/>
      <c r="F66" s="43"/>
      <c r="G66" s="54">
        <f>(BAWANA!Q63+BAWANA!R63+BAWANA!S63+BAWANA!T63)/4000</f>
        <v>7.6249999999999998E-2</v>
      </c>
      <c r="H66" s="54">
        <f>(BAWANA!U63+BAWANA!V63)/4000</f>
        <v>0</v>
      </c>
      <c r="I66" s="54"/>
      <c r="J66" s="54">
        <f t="shared" si="3"/>
        <v>7.6249999999999998E-2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0.23250000000000001</v>
      </c>
      <c r="C67" s="54"/>
      <c r="D67" s="54">
        <f t="shared" si="0"/>
        <v>0.3125</v>
      </c>
      <c r="E67" s="55"/>
      <c r="F67" s="43"/>
      <c r="G67" s="54">
        <f>(BAWANA!Q64+BAWANA!R64+BAWANA!S64+BAWANA!T64)/4000</f>
        <v>7.6249999999999998E-2</v>
      </c>
      <c r="H67" s="54">
        <f>(BAWANA!U64+BAWANA!V64)/4000</f>
        <v>0</v>
      </c>
      <c r="I67" s="54"/>
      <c r="J67" s="54">
        <f t="shared" si="3"/>
        <v>7.6249999999999998E-2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0.23250000000000001</v>
      </c>
      <c r="C68" s="54"/>
      <c r="D68" s="54">
        <f t="shared" si="0"/>
        <v>0.3125</v>
      </c>
      <c r="E68" s="55"/>
      <c r="F68" s="43"/>
      <c r="G68" s="54">
        <f>(BAWANA!Q65+BAWANA!R65+BAWANA!S65+BAWANA!T65)/4000</f>
        <v>7.6249999999999998E-2</v>
      </c>
      <c r="H68" s="54">
        <f>(BAWANA!U65+BAWANA!V65)/4000</f>
        <v>0</v>
      </c>
      <c r="I68" s="54"/>
      <c r="J68" s="54">
        <f t="shared" si="3"/>
        <v>7.6249999999999998E-2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0.23250000000000001</v>
      </c>
      <c r="C69" s="54"/>
      <c r="D69" s="54">
        <f t="shared" si="0"/>
        <v>0.3125</v>
      </c>
      <c r="E69" s="55"/>
      <c r="F69" s="43"/>
      <c r="G69" s="54">
        <f>(BAWANA!Q66+BAWANA!R66+BAWANA!S66+BAWANA!T66)/4000</f>
        <v>7.6249999999999998E-2</v>
      </c>
      <c r="H69" s="54">
        <f>(BAWANA!U66+BAWANA!V66)/4000</f>
        <v>0</v>
      </c>
      <c r="I69" s="54"/>
      <c r="J69" s="54">
        <f t="shared" si="3"/>
        <v>7.6249999999999998E-2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0.23250000000000001</v>
      </c>
      <c r="C70" s="54"/>
      <c r="D70" s="54">
        <f t="shared" ref="D70:D101" si="8">A70+B70+C70</f>
        <v>0.3125</v>
      </c>
      <c r="E70" s="55"/>
      <c r="F70" s="43"/>
      <c r="G70" s="54">
        <f>(BAWANA!Q67+BAWANA!R67+BAWANA!S67+BAWANA!T67)/4000</f>
        <v>7.6249999999999998E-2</v>
      </c>
      <c r="H70" s="54">
        <f>(BAWANA!U67+BAWANA!V67)/4000</f>
        <v>0</v>
      </c>
      <c r="I70" s="54"/>
      <c r="J70" s="54">
        <f t="shared" si="3"/>
        <v>7.6249999999999998E-2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0.23250000000000001</v>
      </c>
      <c r="C71" s="54"/>
      <c r="D71" s="54">
        <f t="shared" si="8"/>
        <v>0.3125</v>
      </c>
      <c r="E71" s="55"/>
      <c r="F71" s="43"/>
      <c r="G71" s="54">
        <f>(BAWANA!Q68+BAWANA!R68+BAWANA!S68+BAWANA!T68)/4000</f>
        <v>7.6249999999999998E-2</v>
      </c>
      <c r="H71" s="54">
        <f>(BAWANA!U68+BAWANA!V68)/4000</f>
        <v>0</v>
      </c>
      <c r="I71" s="54"/>
      <c r="J71" s="54">
        <f t="shared" ref="J71:J101" si="9">G71+H71+I71</f>
        <v>7.6249999999999998E-2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0.23250000000000001</v>
      </c>
      <c r="C72" s="54"/>
      <c r="D72" s="54">
        <f t="shared" si="8"/>
        <v>0.3125</v>
      </c>
      <c r="E72" s="55"/>
      <c r="F72" s="43"/>
      <c r="G72" s="54">
        <f>(BAWANA!Q69+BAWANA!R69+BAWANA!S69+BAWANA!T69)/4000</f>
        <v>7.6249999999999998E-2</v>
      </c>
      <c r="H72" s="54">
        <f>(BAWANA!U69+BAWANA!V69)/4000</f>
        <v>0</v>
      </c>
      <c r="I72" s="54"/>
      <c r="J72" s="54">
        <f t="shared" si="9"/>
        <v>7.6249999999999998E-2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0.23250000000000001</v>
      </c>
      <c r="C73" s="54"/>
      <c r="D73" s="54">
        <f t="shared" si="8"/>
        <v>0.3125</v>
      </c>
      <c r="E73" s="55"/>
      <c r="F73" s="43"/>
      <c r="G73" s="54">
        <f>(BAWANA!Q70+BAWANA!R70+BAWANA!S70+BAWANA!T70)/4000</f>
        <v>7.6249999999999998E-2</v>
      </c>
      <c r="H73" s="54">
        <f>(BAWANA!U70+BAWANA!V70)/4000</f>
        <v>0</v>
      </c>
      <c r="I73" s="54"/>
      <c r="J73" s="54">
        <f t="shared" si="9"/>
        <v>7.6249999999999998E-2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0.23250000000000001</v>
      </c>
      <c r="C74" s="54"/>
      <c r="D74" s="54">
        <f t="shared" si="8"/>
        <v>0.3125</v>
      </c>
      <c r="E74" s="55"/>
      <c r="F74" s="43"/>
      <c r="G74" s="54">
        <f>(BAWANA!Q71+BAWANA!R71+BAWANA!S71+BAWANA!T71)/4000</f>
        <v>7.6249999999999998E-2</v>
      </c>
      <c r="H74" s="54">
        <f>(BAWANA!U71+BAWANA!V71)/4000</f>
        <v>0</v>
      </c>
      <c r="I74" s="54"/>
      <c r="J74" s="54">
        <f t="shared" si="9"/>
        <v>7.6249999999999998E-2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0.23250000000000001</v>
      </c>
      <c r="C75" s="54"/>
      <c r="D75" s="54">
        <f t="shared" si="8"/>
        <v>0.3125</v>
      </c>
      <c r="E75" s="55"/>
      <c r="F75" s="43"/>
      <c r="G75" s="54">
        <f>(BAWANA!Q72+BAWANA!R72+BAWANA!S72+BAWANA!T72)/4000</f>
        <v>7.6249999999999998E-2</v>
      </c>
      <c r="H75" s="54">
        <f>(BAWANA!U72+BAWANA!V72)/4000</f>
        <v>0</v>
      </c>
      <c r="I75" s="54"/>
      <c r="J75" s="54">
        <f t="shared" si="9"/>
        <v>7.6249999999999998E-2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0.23250000000000001</v>
      </c>
      <c r="C76" s="54"/>
      <c r="D76" s="54">
        <f t="shared" si="8"/>
        <v>0.3125</v>
      </c>
      <c r="E76" s="55"/>
      <c r="F76" s="43"/>
      <c r="G76" s="54">
        <f>(BAWANA!Q73+BAWANA!R73+BAWANA!S73+BAWANA!T73)/4000</f>
        <v>7.6249999999999998E-2</v>
      </c>
      <c r="H76" s="54">
        <f>(BAWANA!U73+BAWANA!V73)/4000</f>
        <v>0</v>
      </c>
      <c r="I76" s="54"/>
      <c r="J76" s="54">
        <f t="shared" si="9"/>
        <v>7.6249999999999998E-2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0.23250000000000001</v>
      </c>
      <c r="C77" s="54"/>
      <c r="D77" s="54">
        <f t="shared" si="8"/>
        <v>0.3125</v>
      </c>
      <c r="E77" s="55"/>
      <c r="F77" s="43"/>
      <c r="G77" s="54">
        <f>(BAWANA!Q74+BAWANA!R74+BAWANA!S74+BAWANA!T74)/4000</f>
        <v>7.6249999999999998E-2</v>
      </c>
      <c r="H77" s="54">
        <f>(BAWANA!U74+BAWANA!V74)/4000</f>
        <v>0</v>
      </c>
      <c r="I77" s="54"/>
      <c r="J77" s="54">
        <f t="shared" si="9"/>
        <v>7.6249999999999998E-2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0.23749999999999999</v>
      </c>
      <c r="C78" s="54"/>
      <c r="D78" s="54">
        <f t="shared" si="8"/>
        <v>0.3175</v>
      </c>
      <c r="E78" s="55"/>
      <c r="F78" s="43"/>
      <c r="G78" s="54">
        <f>(BAWANA!Q75+BAWANA!R75+BAWANA!S75+BAWANA!T75)/4000</f>
        <v>7.7499999999999999E-2</v>
      </c>
      <c r="H78" s="54">
        <f>(BAWANA!U75+BAWANA!V75)/4000</f>
        <v>0</v>
      </c>
      <c r="I78" s="54"/>
      <c r="J78" s="54">
        <f t="shared" si="9"/>
        <v>7.7499999999999999E-2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0.23749999999999999</v>
      </c>
      <c r="C79" s="54"/>
      <c r="D79" s="54">
        <f t="shared" si="8"/>
        <v>0.3175</v>
      </c>
      <c r="E79" s="55"/>
      <c r="F79" s="43"/>
      <c r="G79" s="54">
        <f>(BAWANA!Q76+BAWANA!R76+BAWANA!S76+BAWANA!T76)/4000</f>
        <v>7.7499999999999999E-2</v>
      </c>
      <c r="H79" s="54">
        <f>(BAWANA!U76+BAWANA!V76)/4000</f>
        <v>0</v>
      </c>
      <c r="I79" s="54"/>
      <c r="J79" s="54">
        <f t="shared" si="9"/>
        <v>7.7499999999999999E-2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0.23749999999999999</v>
      </c>
      <c r="C80" s="54"/>
      <c r="D80" s="54">
        <f t="shared" si="8"/>
        <v>0.3175</v>
      </c>
      <c r="E80" s="55"/>
      <c r="F80" s="43"/>
      <c r="G80" s="54">
        <f>(BAWANA!Q77+BAWANA!R77+BAWANA!S77+BAWANA!T77)/4000</f>
        <v>7.7499999999999999E-2</v>
      </c>
      <c r="H80" s="54">
        <f>(BAWANA!U77+BAWANA!V77)/4000</f>
        <v>0</v>
      </c>
      <c r="I80" s="54"/>
      <c r="J80" s="54">
        <f t="shared" si="9"/>
        <v>7.7499999999999999E-2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0.23749999999999999</v>
      </c>
      <c r="C81" s="54"/>
      <c r="D81" s="54">
        <f t="shared" si="8"/>
        <v>0.3175</v>
      </c>
      <c r="E81" s="55"/>
      <c r="F81" s="43"/>
      <c r="G81" s="54">
        <f>(BAWANA!Q78+BAWANA!R78+BAWANA!S78+BAWANA!T78)/4000</f>
        <v>7.7499999999999999E-2</v>
      </c>
      <c r="H81" s="54">
        <f>(BAWANA!U78+BAWANA!V78)/4000</f>
        <v>0</v>
      </c>
      <c r="I81" s="54"/>
      <c r="J81" s="54">
        <f t="shared" si="9"/>
        <v>7.7499999999999999E-2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0.23749999999999999</v>
      </c>
      <c r="C82" s="54"/>
      <c r="D82" s="54">
        <f t="shared" si="8"/>
        <v>0.3175</v>
      </c>
      <c r="E82" s="55"/>
      <c r="F82" s="43"/>
      <c r="G82" s="54">
        <f>(BAWANA!Q79+BAWANA!R79+BAWANA!S79+BAWANA!T79)/4000</f>
        <v>7.7499999999999999E-2</v>
      </c>
      <c r="H82" s="54">
        <f>(BAWANA!U79+BAWANA!V79)/4000</f>
        <v>0</v>
      </c>
      <c r="I82" s="54"/>
      <c r="J82" s="54">
        <f t="shared" si="9"/>
        <v>7.7499999999999999E-2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0.23749999999999999</v>
      </c>
      <c r="C83" s="54"/>
      <c r="D83" s="54">
        <f t="shared" si="8"/>
        <v>0.3175</v>
      </c>
      <c r="E83" s="55"/>
      <c r="F83" s="43"/>
      <c r="G83" s="54">
        <f>(BAWANA!Q80+BAWANA!R80+BAWANA!S80+BAWANA!T80)/4000</f>
        <v>7.7499999999999999E-2</v>
      </c>
      <c r="H83" s="54">
        <f>(BAWANA!U80+BAWANA!V80)/4000</f>
        <v>0</v>
      </c>
      <c r="I83" s="54"/>
      <c r="J83" s="54">
        <f t="shared" si="9"/>
        <v>7.7499999999999999E-2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0.23749999999999999</v>
      </c>
      <c r="C84" s="54"/>
      <c r="D84" s="54">
        <f t="shared" si="8"/>
        <v>0.3175</v>
      </c>
      <c r="E84" s="55"/>
      <c r="F84" s="43"/>
      <c r="G84" s="54">
        <f>(BAWANA!Q81+BAWANA!R81+BAWANA!S81+BAWANA!T81)/4000</f>
        <v>7.6999999999999999E-2</v>
      </c>
      <c r="H84" s="54">
        <f>(BAWANA!U81+BAWANA!V81)/4000</f>
        <v>0</v>
      </c>
      <c r="I84" s="54"/>
      <c r="J84" s="54">
        <f t="shared" si="9"/>
        <v>7.6999999999999999E-2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0.23749999999999999</v>
      </c>
      <c r="C85" s="54"/>
      <c r="D85" s="54">
        <f t="shared" si="8"/>
        <v>0.3175</v>
      </c>
      <c r="E85" s="55"/>
      <c r="F85" s="43"/>
      <c r="G85" s="54">
        <f>(BAWANA!Q82+BAWANA!R82+BAWANA!S82+BAWANA!T82)/4000</f>
        <v>7.6999999999999999E-2</v>
      </c>
      <c r="H85" s="54">
        <f>(BAWANA!U82+BAWANA!V82)/4000</f>
        <v>0</v>
      </c>
      <c r="I85" s="54"/>
      <c r="J85" s="54">
        <f t="shared" si="9"/>
        <v>7.6999999999999999E-2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0.23749999999999999</v>
      </c>
      <c r="C86" s="54"/>
      <c r="D86" s="54">
        <f t="shared" si="8"/>
        <v>0.3175</v>
      </c>
      <c r="E86" s="55"/>
      <c r="F86" s="43"/>
      <c r="G86" s="54">
        <f>(BAWANA!Q83+BAWANA!R83+BAWANA!S83+BAWANA!T83)/4000</f>
        <v>7.6499999999999999E-2</v>
      </c>
      <c r="H86" s="54">
        <f>(BAWANA!U83+BAWANA!V83)/4000</f>
        <v>0</v>
      </c>
      <c r="I86" s="54"/>
      <c r="J86" s="54">
        <f t="shared" si="9"/>
        <v>7.6499999999999999E-2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0.23749999999999999</v>
      </c>
      <c r="C87" s="54"/>
      <c r="D87" s="54">
        <f t="shared" si="8"/>
        <v>0.3175</v>
      </c>
      <c r="E87" s="55"/>
      <c r="F87" s="43"/>
      <c r="G87" s="54">
        <f>(BAWANA!Q84+BAWANA!R84+BAWANA!S84+BAWANA!T84)/4000</f>
        <v>7.6499999999999999E-2</v>
      </c>
      <c r="H87" s="54">
        <f>(BAWANA!U84+BAWANA!V84)/4000</f>
        <v>0</v>
      </c>
      <c r="I87" s="54"/>
      <c r="J87" s="54">
        <f t="shared" si="9"/>
        <v>7.6499999999999999E-2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0.23749999999999999</v>
      </c>
      <c r="C88" s="54"/>
      <c r="D88" s="54">
        <f t="shared" si="8"/>
        <v>0.3175</v>
      </c>
      <c r="E88" s="55"/>
      <c r="F88" s="43"/>
      <c r="G88" s="54">
        <f>(BAWANA!Q85+BAWANA!R85+BAWANA!S85+BAWANA!T85)/4000</f>
        <v>7.6499999999999999E-2</v>
      </c>
      <c r="H88" s="54">
        <f>(BAWANA!U85+BAWANA!V85)/4000</f>
        <v>0</v>
      </c>
      <c r="I88" s="54"/>
      <c r="J88" s="54">
        <f t="shared" si="9"/>
        <v>7.6499999999999999E-2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0.23749999999999999</v>
      </c>
      <c r="C89" s="54"/>
      <c r="D89" s="54">
        <f t="shared" si="8"/>
        <v>0.3175</v>
      </c>
      <c r="E89" s="55"/>
      <c r="F89" s="43"/>
      <c r="G89" s="54">
        <f>(BAWANA!Q86+BAWANA!R86+BAWANA!S86+BAWANA!T86)/4000</f>
        <v>7.6499999999999999E-2</v>
      </c>
      <c r="H89" s="54">
        <f>(BAWANA!U86+BAWANA!V86)/4000</f>
        <v>0</v>
      </c>
      <c r="I89" s="54"/>
      <c r="J89" s="54">
        <f t="shared" si="9"/>
        <v>7.6499999999999999E-2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0.23749999999999999</v>
      </c>
      <c r="C90" s="54"/>
      <c r="D90" s="54">
        <f t="shared" si="8"/>
        <v>0.3175</v>
      </c>
      <c r="E90" s="55"/>
      <c r="F90" s="43"/>
      <c r="G90" s="54">
        <f>(BAWANA!Q87+BAWANA!R87+BAWANA!S87+BAWANA!T87)/4000</f>
        <v>7.6499999999999999E-2</v>
      </c>
      <c r="H90" s="54">
        <f>(BAWANA!U87+BAWANA!V87)/4000</f>
        <v>0</v>
      </c>
      <c r="I90" s="54"/>
      <c r="J90" s="54">
        <f t="shared" si="9"/>
        <v>7.6499999999999999E-2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0.23749999999999999</v>
      </c>
      <c r="C91" s="54"/>
      <c r="D91" s="54">
        <f t="shared" si="8"/>
        <v>0.3175</v>
      </c>
      <c r="E91" s="55"/>
      <c r="F91" s="43"/>
      <c r="G91" s="54">
        <f>(BAWANA!Q88+BAWANA!R88+BAWANA!S88+BAWANA!T88)/4000</f>
        <v>7.6499999999999999E-2</v>
      </c>
      <c r="H91" s="54">
        <f>(BAWANA!U88+BAWANA!V88)/4000</f>
        <v>0</v>
      </c>
      <c r="I91" s="54"/>
      <c r="J91" s="54">
        <f t="shared" si="9"/>
        <v>7.6499999999999999E-2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0.23749999999999999</v>
      </c>
      <c r="C92" s="54"/>
      <c r="D92" s="54">
        <f t="shared" si="8"/>
        <v>0.3175</v>
      </c>
      <c r="E92" s="55"/>
      <c r="F92" s="43"/>
      <c r="G92" s="54">
        <f>(BAWANA!Q89+BAWANA!R89+BAWANA!S89+BAWANA!T89)/4000</f>
        <v>7.6999999999999999E-2</v>
      </c>
      <c r="H92" s="54">
        <f>(BAWANA!U89+BAWANA!V89)/4000</f>
        <v>0</v>
      </c>
      <c r="I92" s="54"/>
      <c r="J92" s="54">
        <f t="shared" si="9"/>
        <v>7.6999999999999999E-2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0.23749999999999999</v>
      </c>
      <c r="C93" s="54"/>
      <c r="D93" s="54">
        <f t="shared" si="8"/>
        <v>0.3175</v>
      </c>
      <c r="E93" s="55"/>
      <c r="F93" s="43"/>
      <c r="G93" s="54">
        <f>(BAWANA!Q90+BAWANA!R90+BAWANA!S90+BAWANA!T90)/4000</f>
        <v>7.6999999999999999E-2</v>
      </c>
      <c r="H93" s="54">
        <f>(BAWANA!U90+BAWANA!V90)/4000</f>
        <v>0</v>
      </c>
      <c r="I93" s="54"/>
      <c r="J93" s="54">
        <f t="shared" si="9"/>
        <v>7.6999999999999999E-2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0.23749999999999999</v>
      </c>
      <c r="C94" s="54"/>
      <c r="D94" s="54">
        <f t="shared" si="8"/>
        <v>0.3175</v>
      </c>
      <c r="E94" s="55"/>
      <c r="F94" s="43"/>
      <c r="G94" s="54">
        <f>(BAWANA!Q91+BAWANA!R91+BAWANA!S91+BAWANA!T91)/4000</f>
        <v>7.6999999999999999E-2</v>
      </c>
      <c r="H94" s="54">
        <f>(BAWANA!U91+BAWANA!V91)/4000</f>
        <v>0</v>
      </c>
      <c r="I94" s="54"/>
      <c r="J94" s="54">
        <f t="shared" si="9"/>
        <v>7.6999999999999999E-2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0.23749999999999999</v>
      </c>
      <c r="C95" s="54"/>
      <c r="D95" s="54">
        <f t="shared" si="8"/>
        <v>0.3175</v>
      </c>
      <c r="E95" s="55"/>
      <c r="F95" s="43"/>
      <c r="G95" s="54">
        <f>(BAWANA!Q92+BAWANA!R92+BAWANA!S92+BAWANA!T92)/4000</f>
        <v>7.6999999999999999E-2</v>
      </c>
      <c r="H95" s="54">
        <f>(BAWANA!U92+BAWANA!V92)/4000</f>
        <v>0</v>
      </c>
      <c r="I95" s="54"/>
      <c r="J95" s="54">
        <f t="shared" si="9"/>
        <v>7.6999999999999999E-2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0.23749999999999999</v>
      </c>
      <c r="C96" s="54"/>
      <c r="D96" s="54">
        <f t="shared" si="8"/>
        <v>0.3175</v>
      </c>
      <c r="E96" s="55"/>
      <c r="F96" s="43"/>
      <c r="G96" s="54">
        <f>(BAWANA!Q93+BAWANA!R93+BAWANA!S93+BAWANA!T93)/4000</f>
        <v>7.6999999999999999E-2</v>
      </c>
      <c r="H96" s="54">
        <f>(BAWANA!U93+BAWANA!V93)/4000</f>
        <v>0</v>
      </c>
      <c r="I96" s="54"/>
      <c r="J96" s="54">
        <f t="shared" si="9"/>
        <v>7.6999999999999999E-2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0.23749999999999999</v>
      </c>
      <c r="C97" s="54"/>
      <c r="D97" s="54">
        <f t="shared" si="8"/>
        <v>0.3175</v>
      </c>
      <c r="E97" s="55"/>
      <c r="F97" s="43"/>
      <c r="G97" s="54">
        <f>(BAWANA!Q94+BAWANA!R94+BAWANA!S94+BAWANA!T94)/4000</f>
        <v>7.6999999999999999E-2</v>
      </c>
      <c r="H97" s="54">
        <f>(BAWANA!U94+BAWANA!V94)/4000</f>
        <v>0</v>
      </c>
      <c r="I97" s="54"/>
      <c r="J97" s="54">
        <f t="shared" si="9"/>
        <v>7.6999999999999999E-2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0.23749999999999999</v>
      </c>
      <c r="C98" s="54"/>
      <c r="D98" s="54">
        <f t="shared" si="8"/>
        <v>0.3175</v>
      </c>
      <c r="E98" s="55"/>
      <c r="F98" s="43"/>
      <c r="G98" s="54">
        <f>(BAWANA!Q95+BAWANA!R95+BAWANA!S95+BAWANA!T95)/4000</f>
        <v>7.8E-2</v>
      </c>
      <c r="H98" s="54">
        <f>(BAWANA!U95+BAWANA!V95)/4000</f>
        <v>0</v>
      </c>
      <c r="I98" s="54"/>
      <c r="J98" s="54">
        <f t="shared" si="9"/>
        <v>7.8E-2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0.23749999999999999</v>
      </c>
      <c r="C99" s="54"/>
      <c r="D99" s="54">
        <f t="shared" si="8"/>
        <v>0.3175</v>
      </c>
      <c r="E99" s="55"/>
      <c r="F99" s="43"/>
      <c r="G99" s="54">
        <f>(BAWANA!Q96+BAWANA!R96+BAWANA!S96+BAWANA!T96)/4000</f>
        <v>7.8E-2</v>
      </c>
      <c r="H99" s="54">
        <f>(BAWANA!U96+BAWANA!V96)/4000</f>
        <v>0</v>
      </c>
      <c r="I99" s="54"/>
      <c r="J99" s="54">
        <f t="shared" si="9"/>
        <v>7.8E-2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0.23749999999999999</v>
      </c>
      <c r="C100" s="54"/>
      <c r="D100" s="54">
        <f t="shared" si="8"/>
        <v>0.3175</v>
      </c>
      <c r="E100" s="55"/>
      <c r="F100" s="43"/>
      <c r="G100" s="54">
        <f>(BAWANA!Q97+BAWANA!R97+BAWANA!S97+BAWANA!T97)/4000</f>
        <v>7.8E-2</v>
      </c>
      <c r="H100" s="54">
        <f>(BAWANA!U97+BAWANA!V97)/4000</f>
        <v>0</v>
      </c>
      <c r="I100" s="54"/>
      <c r="J100" s="54">
        <f t="shared" si="9"/>
        <v>7.8E-2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0.23749999999999999</v>
      </c>
      <c r="C101" s="54"/>
      <c r="D101" s="54">
        <f t="shared" si="8"/>
        <v>0.3175</v>
      </c>
      <c r="E101" s="55"/>
      <c r="F101" s="43"/>
      <c r="G101" s="54">
        <f>(BAWANA!Q98+BAWANA!R98+BAWANA!S98+BAWANA!T98)/4000</f>
        <v>7.8E-2</v>
      </c>
      <c r="H101" s="54">
        <f>(BAWANA!U98+BAWANA!V98)/4000</f>
        <v>0</v>
      </c>
      <c r="I101" s="54"/>
      <c r="J101" s="54">
        <f t="shared" si="9"/>
        <v>7.8E-2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22.680000000000028</v>
      </c>
      <c r="C102" s="54">
        <f t="shared" si="14"/>
        <v>0</v>
      </c>
      <c r="D102" s="54">
        <f t="shared" si="14"/>
        <v>30.359999999999992</v>
      </c>
      <c r="E102" s="54">
        <f t="shared" si="14"/>
        <v>0</v>
      </c>
      <c r="F102" s="54">
        <f t="shared" si="14"/>
        <v>0</v>
      </c>
      <c r="G102" s="54">
        <f t="shared" si="14"/>
        <v>7.4350000000000014</v>
      </c>
      <c r="H102" s="54">
        <f t="shared" si="14"/>
        <v>0</v>
      </c>
      <c r="I102" s="54"/>
      <c r="J102" s="54">
        <f t="shared" si="14"/>
        <v>7.4350000000000014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83"/>
      <c r="F1" s="183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44813</v>
      </c>
      <c r="U2" s="115" t="s">
        <v>231</v>
      </c>
      <c r="V2" s="116" t="s">
        <v>230</v>
      </c>
      <c r="W2" s="30" t="s">
        <v>279</v>
      </c>
    </row>
    <row r="3" spans="1:23">
      <c r="A3" t="s">
        <v>442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7" t="s">
        <v>229</v>
      </c>
      <c r="B1" s="217"/>
      <c r="C1" s="217"/>
      <c r="D1" s="217"/>
      <c r="E1" s="183"/>
      <c r="F1" s="183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44813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358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55.27</v>
      </c>
      <c r="I3" s="95">
        <v>9.6999999999999993</v>
      </c>
      <c r="J3" s="95">
        <v>96.96</v>
      </c>
      <c r="K3" s="95">
        <v>0</v>
      </c>
      <c r="L3" s="95">
        <v>14.54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176.47</v>
      </c>
      <c r="W3">
        <v>55.27</v>
      </c>
      <c r="X3">
        <v>9.6999999999999993</v>
      </c>
      <c r="Y3">
        <v>14.54</v>
      </c>
      <c r="Z3">
        <v>0</v>
      </c>
      <c r="AA3">
        <v>96.96</v>
      </c>
    </row>
    <row r="4" spans="1:27">
      <c r="B4" t="s">
        <v>263</v>
      </c>
      <c r="G4" t="s">
        <v>46</v>
      </c>
      <c r="H4" s="115">
        <v>57.21</v>
      </c>
      <c r="I4" s="88">
        <v>9.6999999999999993</v>
      </c>
      <c r="J4" s="88">
        <v>96.95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163.86</v>
      </c>
      <c r="W4">
        <v>57.21</v>
      </c>
      <c r="X4">
        <v>9.6999999999999993</v>
      </c>
      <c r="Y4">
        <v>0</v>
      </c>
      <c r="Z4">
        <v>0</v>
      </c>
      <c r="AA4">
        <v>96.95</v>
      </c>
    </row>
    <row r="5" spans="1:27">
      <c r="G5" t="s">
        <v>47</v>
      </c>
      <c r="H5" s="115">
        <v>15.51</v>
      </c>
      <c r="I5" s="88">
        <v>29.09</v>
      </c>
      <c r="J5" s="88">
        <v>67.88</v>
      </c>
      <c r="K5" s="88">
        <v>0</v>
      </c>
      <c r="L5" s="88">
        <v>15.51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127.99</v>
      </c>
      <c r="W5">
        <v>15.51</v>
      </c>
      <c r="X5">
        <v>29.09</v>
      </c>
      <c r="Y5">
        <v>15.51</v>
      </c>
      <c r="Z5">
        <v>0</v>
      </c>
      <c r="AA5">
        <v>67.88</v>
      </c>
    </row>
    <row r="6" spans="1:27">
      <c r="G6" t="s">
        <v>48</v>
      </c>
      <c r="H6" s="115">
        <v>7.76</v>
      </c>
      <c r="I6" s="88">
        <v>14.54</v>
      </c>
      <c r="J6" s="88">
        <v>96.96</v>
      </c>
      <c r="K6" s="88">
        <v>0</v>
      </c>
      <c r="L6" s="88">
        <v>15.51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134.77000000000001</v>
      </c>
      <c r="W6">
        <v>7.76</v>
      </c>
      <c r="X6">
        <v>14.54</v>
      </c>
      <c r="Y6">
        <v>15.51</v>
      </c>
      <c r="Z6">
        <v>0</v>
      </c>
      <c r="AA6">
        <v>96.96</v>
      </c>
    </row>
    <row r="7" spans="1:27">
      <c r="G7" t="s">
        <v>49</v>
      </c>
      <c r="H7" s="115">
        <v>0</v>
      </c>
      <c r="I7" s="88">
        <v>19.39</v>
      </c>
      <c r="J7" s="88">
        <v>77.569999999999993</v>
      </c>
      <c r="K7" s="88">
        <v>0</v>
      </c>
      <c r="L7" s="88">
        <v>1.75</v>
      </c>
      <c r="M7" s="116">
        <v>0</v>
      </c>
      <c r="N7" s="115">
        <v>-39</v>
      </c>
      <c r="O7" s="88">
        <v>0</v>
      </c>
      <c r="P7" s="88">
        <v>0</v>
      </c>
      <c r="Q7" s="88">
        <v>-40</v>
      </c>
      <c r="R7" s="88">
        <v>0</v>
      </c>
      <c r="S7" s="116">
        <v>0</v>
      </c>
      <c r="U7" s="115">
        <v>-79</v>
      </c>
      <c r="V7" s="116">
        <v>98.71</v>
      </c>
      <c r="W7">
        <v>-39</v>
      </c>
      <c r="X7">
        <v>19.39</v>
      </c>
      <c r="Y7">
        <v>1.75</v>
      </c>
      <c r="Z7">
        <v>-40</v>
      </c>
      <c r="AA7">
        <v>77.569999999999993</v>
      </c>
    </row>
    <row r="8" spans="1:27">
      <c r="G8" t="s">
        <v>50</v>
      </c>
      <c r="H8" s="115">
        <v>0</v>
      </c>
      <c r="I8" s="88">
        <v>19.39</v>
      </c>
      <c r="J8" s="88">
        <v>29.09</v>
      </c>
      <c r="K8" s="88">
        <v>0</v>
      </c>
      <c r="L8" s="88">
        <v>0</v>
      </c>
      <c r="M8" s="116">
        <v>0</v>
      </c>
      <c r="N8" s="115">
        <v>-10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-10</v>
      </c>
      <c r="V8" s="116">
        <v>48.48</v>
      </c>
      <c r="W8">
        <v>-10</v>
      </c>
      <c r="X8">
        <v>19.39</v>
      </c>
      <c r="Y8">
        <v>0</v>
      </c>
      <c r="Z8">
        <v>0</v>
      </c>
      <c r="AA8">
        <v>29.09</v>
      </c>
    </row>
    <row r="9" spans="1:27">
      <c r="G9" t="s">
        <v>51</v>
      </c>
      <c r="H9" s="115">
        <v>59.15</v>
      </c>
      <c r="I9" s="88">
        <v>95.02</v>
      </c>
      <c r="J9" s="88">
        <v>67.87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222.04</v>
      </c>
      <c r="W9">
        <v>59.15</v>
      </c>
      <c r="X9">
        <v>95.02</v>
      </c>
      <c r="Y9">
        <v>0</v>
      </c>
      <c r="Z9">
        <v>0</v>
      </c>
      <c r="AA9">
        <v>67.87</v>
      </c>
    </row>
    <row r="10" spans="1:27">
      <c r="G10" t="s">
        <v>52</v>
      </c>
      <c r="H10" s="115">
        <v>63.02</v>
      </c>
      <c r="I10" s="88">
        <v>29.09</v>
      </c>
      <c r="J10" s="88">
        <v>67.87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159.97999999999999</v>
      </c>
      <c r="W10">
        <v>63.02</v>
      </c>
      <c r="X10">
        <v>29.09</v>
      </c>
      <c r="Y10">
        <v>0</v>
      </c>
      <c r="Z10">
        <v>0</v>
      </c>
      <c r="AA10">
        <v>67.87</v>
      </c>
    </row>
    <row r="11" spans="1:27">
      <c r="G11" t="s">
        <v>53</v>
      </c>
      <c r="H11" s="115">
        <v>0</v>
      </c>
      <c r="I11" s="88">
        <v>53.32</v>
      </c>
      <c r="J11" s="88">
        <v>33.94</v>
      </c>
      <c r="K11" s="88">
        <v>0</v>
      </c>
      <c r="L11" s="88">
        <v>15.03</v>
      </c>
      <c r="M11" s="116">
        <v>0</v>
      </c>
      <c r="N11" s="115">
        <v>-7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-7</v>
      </c>
      <c r="V11" s="116">
        <v>102.29</v>
      </c>
      <c r="W11">
        <v>-7</v>
      </c>
      <c r="X11">
        <v>53.32</v>
      </c>
      <c r="Y11">
        <v>15.03</v>
      </c>
      <c r="Z11">
        <v>0</v>
      </c>
      <c r="AA11">
        <v>33.94</v>
      </c>
    </row>
    <row r="12" spans="1:27">
      <c r="G12" t="s">
        <v>54</v>
      </c>
      <c r="H12" s="115">
        <v>24.24</v>
      </c>
      <c r="I12" s="88">
        <v>48.48</v>
      </c>
      <c r="J12" s="88">
        <v>82.41</v>
      </c>
      <c r="K12" s="88">
        <v>0</v>
      </c>
      <c r="L12" s="88">
        <v>15.03</v>
      </c>
      <c r="M12" s="116">
        <v>0</v>
      </c>
      <c r="N12" s="115">
        <v>0</v>
      </c>
      <c r="O12" s="88">
        <v>0</v>
      </c>
      <c r="P12" s="88">
        <v>0</v>
      </c>
      <c r="Q12" s="88">
        <v>-50</v>
      </c>
      <c r="R12" s="88">
        <v>0</v>
      </c>
      <c r="S12" s="116">
        <v>0</v>
      </c>
      <c r="U12" s="115">
        <v>-50</v>
      </c>
      <c r="V12" s="116">
        <v>170.16</v>
      </c>
      <c r="W12">
        <v>24.24</v>
      </c>
      <c r="X12">
        <v>48.48</v>
      </c>
      <c r="Y12">
        <v>15.03</v>
      </c>
      <c r="Z12">
        <v>-50</v>
      </c>
      <c r="AA12">
        <v>82.41</v>
      </c>
    </row>
    <row r="13" spans="1:27">
      <c r="G13" t="s">
        <v>55</v>
      </c>
      <c r="H13" s="115">
        <v>0</v>
      </c>
      <c r="I13" s="88">
        <v>9.6999999999999993</v>
      </c>
      <c r="J13" s="88">
        <v>72.72</v>
      </c>
      <c r="K13" s="88">
        <v>0</v>
      </c>
      <c r="L13" s="88">
        <v>1.94</v>
      </c>
      <c r="M13" s="116">
        <v>0</v>
      </c>
      <c r="N13" s="115">
        <v>-18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-18</v>
      </c>
      <c r="V13" s="116">
        <v>84.36</v>
      </c>
      <c r="W13">
        <v>-18</v>
      </c>
      <c r="X13">
        <v>9.6999999999999993</v>
      </c>
      <c r="Y13">
        <v>1.94</v>
      </c>
      <c r="Z13">
        <v>0</v>
      </c>
      <c r="AA13">
        <v>72.72</v>
      </c>
    </row>
    <row r="14" spans="1:27">
      <c r="G14" t="s">
        <v>56</v>
      </c>
      <c r="H14" s="115">
        <v>8.73</v>
      </c>
      <c r="I14" s="88">
        <v>0</v>
      </c>
      <c r="J14" s="88">
        <v>72.709999999999994</v>
      </c>
      <c r="K14" s="88">
        <v>0</v>
      </c>
      <c r="L14" s="88">
        <v>11.64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93.08</v>
      </c>
      <c r="W14">
        <v>8.73</v>
      </c>
      <c r="X14">
        <v>0</v>
      </c>
      <c r="Y14">
        <v>11.64</v>
      </c>
      <c r="Z14">
        <v>0</v>
      </c>
      <c r="AA14">
        <v>72.709999999999994</v>
      </c>
    </row>
    <row r="15" spans="1:27">
      <c r="G15" t="s">
        <v>57</v>
      </c>
      <c r="H15" s="115">
        <v>15.51</v>
      </c>
      <c r="I15" s="88">
        <v>14.54</v>
      </c>
      <c r="J15" s="88">
        <v>19.399999999999999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49.45</v>
      </c>
      <c r="W15">
        <v>15.51</v>
      </c>
      <c r="X15">
        <v>14.54</v>
      </c>
      <c r="Y15">
        <v>0</v>
      </c>
      <c r="Z15">
        <v>0</v>
      </c>
      <c r="AA15">
        <v>19.399999999999999</v>
      </c>
    </row>
    <row r="16" spans="1:27">
      <c r="G16" t="s">
        <v>58</v>
      </c>
      <c r="H16" s="115">
        <v>0</v>
      </c>
      <c r="I16" s="88">
        <v>18.420000000000002</v>
      </c>
      <c r="J16" s="88">
        <v>87.27</v>
      </c>
      <c r="K16" s="88">
        <v>0</v>
      </c>
      <c r="L16" s="88">
        <v>0</v>
      </c>
      <c r="M16" s="116">
        <v>0</v>
      </c>
      <c r="N16" s="115">
        <v>-1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-1</v>
      </c>
      <c r="V16" s="116">
        <v>105.69</v>
      </c>
      <c r="W16">
        <v>-1</v>
      </c>
      <c r="X16">
        <v>18.420000000000002</v>
      </c>
      <c r="Y16">
        <v>0</v>
      </c>
      <c r="Z16">
        <v>0</v>
      </c>
      <c r="AA16">
        <v>87.27</v>
      </c>
    </row>
    <row r="17" spans="7:27">
      <c r="G17" t="s">
        <v>59</v>
      </c>
      <c r="H17" s="115">
        <v>5.82</v>
      </c>
      <c r="I17" s="88">
        <v>0</v>
      </c>
      <c r="J17" s="88">
        <v>77.569999999999993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-50</v>
      </c>
      <c r="R17" s="88">
        <v>0</v>
      </c>
      <c r="S17" s="116">
        <v>0</v>
      </c>
      <c r="U17" s="115">
        <v>-50</v>
      </c>
      <c r="V17" s="116">
        <v>83.39</v>
      </c>
      <c r="W17">
        <v>5.82</v>
      </c>
      <c r="X17">
        <v>0</v>
      </c>
      <c r="Y17">
        <v>0</v>
      </c>
      <c r="Z17">
        <v>-50</v>
      </c>
      <c r="AA17">
        <v>77.569999999999993</v>
      </c>
    </row>
    <row r="18" spans="7:27">
      <c r="G18" t="s">
        <v>60</v>
      </c>
      <c r="H18" s="115">
        <v>0</v>
      </c>
      <c r="I18" s="88">
        <v>0</v>
      </c>
      <c r="J18" s="88">
        <v>67.87</v>
      </c>
      <c r="K18" s="88">
        <v>0</v>
      </c>
      <c r="L18" s="88">
        <v>0</v>
      </c>
      <c r="M18" s="116">
        <v>0</v>
      </c>
      <c r="N18" s="115">
        <v>-25</v>
      </c>
      <c r="O18" s="88">
        <v>-10</v>
      </c>
      <c r="P18" s="88">
        <v>0</v>
      </c>
      <c r="Q18" s="88">
        <v>0</v>
      </c>
      <c r="R18" s="88">
        <v>0</v>
      </c>
      <c r="S18" s="116">
        <v>0</v>
      </c>
      <c r="U18" s="115">
        <v>-35</v>
      </c>
      <c r="V18" s="116">
        <v>67.87</v>
      </c>
      <c r="W18">
        <v>-25</v>
      </c>
      <c r="X18">
        <v>-10</v>
      </c>
      <c r="Y18">
        <v>0</v>
      </c>
      <c r="Z18">
        <v>0</v>
      </c>
      <c r="AA18">
        <v>67.87</v>
      </c>
    </row>
    <row r="19" spans="7:27">
      <c r="G19" t="s">
        <v>61</v>
      </c>
      <c r="H19" s="115">
        <v>0</v>
      </c>
      <c r="I19" s="88">
        <v>0</v>
      </c>
      <c r="J19" s="88">
        <v>67.87</v>
      </c>
      <c r="K19" s="88">
        <v>0</v>
      </c>
      <c r="L19" s="88">
        <v>0</v>
      </c>
      <c r="M19" s="116">
        <v>0</v>
      </c>
      <c r="N19" s="115">
        <v>-55</v>
      </c>
      <c r="O19" s="88">
        <v>-15</v>
      </c>
      <c r="P19" s="88">
        <v>0</v>
      </c>
      <c r="Q19" s="88">
        <v>0</v>
      </c>
      <c r="R19" s="88">
        <v>0</v>
      </c>
      <c r="S19" s="116">
        <v>0</v>
      </c>
      <c r="U19" s="115">
        <v>-70</v>
      </c>
      <c r="V19" s="116">
        <v>67.87</v>
      </c>
      <c r="W19">
        <v>-55</v>
      </c>
      <c r="X19">
        <v>-15</v>
      </c>
      <c r="Y19">
        <v>0</v>
      </c>
      <c r="Z19">
        <v>0</v>
      </c>
      <c r="AA19">
        <v>67.87</v>
      </c>
    </row>
    <row r="20" spans="7:27">
      <c r="G20" t="s">
        <v>62</v>
      </c>
      <c r="H20" s="115">
        <v>0</v>
      </c>
      <c r="I20" s="88">
        <v>0</v>
      </c>
      <c r="J20" s="88">
        <v>67.87</v>
      </c>
      <c r="K20" s="88">
        <v>0</v>
      </c>
      <c r="L20" s="88">
        <v>0</v>
      </c>
      <c r="M20" s="116">
        <v>0</v>
      </c>
      <c r="N20" s="115">
        <v>-32</v>
      </c>
      <c r="O20" s="88">
        <v>-15</v>
      </c>
      <c r="P20" s="88">
        <v>0</v>
      </c>
      <c r="Q20" s="88">
        <v>0</v>
      </c>
      <c r="R20" s="88">
        <v>0</v>
      </c>
      <c r="S20" s="116">
        <v>0</v>
      </c>
      <c r="U20" s="115">
        <v>-47</v>
      </c>
      <c r="V20" s="116">
        <v>67.87</v>
      </c>
      <c r="W20">
        <v>-32</v>
      </c>
      <c r="X20">
        <v>-15</v>
      </c>
      <c r="Y20">
        <v>0</v>
      </c>
      <c r="Z20">
        <v>0</v>
      </c>
      <c r="AA20">
        <v>67.87</v>
      </c>
    </row>
    <row r="21" spans="7:27">
      <c r="G21" t="s">
        <v>63</v>
      </c>
      <c r="H21" s="115">
        <v>0</v>
      </c>
      <c r="I21" s="88">
        <v>0</v>
      </c>
      <c r="J21" s="88">
        <v>24.24</v>
      </c>
      <c r="K21" s="88">
        <v>0</v>
      </c>
      <c r="L21" s="88">
        <v>12.7</v>
      </c>
      <c r="M21" s="116">
        <v>0</v>
      </c>
      <c r="N21" s="115">
        <v>-16</v>
      </c>
      <c r="O21" s="88">
        <v>-65</v>
      </c>
      <c r="P21" s="88">
        <v>0</v>
      </c>
      <c r="Q21" s="88">
        <v>0</v>
      </c>
      <c r="R21" s="88">
        <v>0</v>
      </c>
      <c r="S21" s="116">
        <v>0</v>
      </c>
      <c r="U21" s="115">
        <v>-81</v>
      </c>
      <c r="V21" s="116">
        <v>36.94</v>
      </c>
      <c r="W21">
        <v>-16</v>
      </c>
      <c r="X21">
        <v>-65</v>
      </c>
      <c r="Y21">
        <v>12.7</v>
      </c>
      <c r="Z21">
        <v>0</v>
      </c>
      <c r="AA21">
        <v>24.24</v>
      </c>
    </row>
    <row r="22" spans="7:27">
      <c r="G22" t="s">
        <v>64</v>
      </c>
      <c r="H22" s="115">
        <v>0</v>
      </c>
      <c r="I22" s="88">
        <v>0</v>
      </c>
      <c r="J22" s="88">
        <v>67.88</v>
      </c>
      <c r="K22" s="88">
        <v>0</v>
      </c>
      <c r="L22" s="88">
        <v>13.57</v>
      </c>
      <c r="M22" s="116">
        <v>0</v>
      </c>
      <c r="N22" s="115">
        <v>-42</v>
      </c>
      <c r="O22" s="88">
        <v>-25</v>
      </c>
      <c r="P22" s="88">
        <v>0</v>
      </c>
      <c r="Q22" s="88">
        <v>-50</v>
      </c>
      <c r="R22" s="88">
        <v>0</v>
      </c>
      <c r="S22" s="116">
        <v>0</v>
      </c>
      <c r="U22" s="115">
        <v>-117</v>
      </c>
      <c r="V22" s="116">
        <v>81.45</v>
      </c>
      <c r="W22">
        <v>-42</v>
      </c>
      <c r="X22">
        <v>-25</v>
      </c>
      <c r="Y22">
        <v>13.57</v>
      </c>
      <c r="Z22">
        <v>-50</v>
      </c>
      <c r="AA22">
        <v>67.88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13.09</v>
      </c>
      <c r="M23" s="116">
        <v>0</v>
      </c>
      <c r="N23" s="115">
        <v>-73</v>
      </c>
      <c r="O23" s="88">
        <v>-20</v>
      </c>
      <c r="P23" s="88">
        <v>-50</v>
      </c>
      <c r="Q23" s="88">
        <v>0</v>
      </c>
      <c r="R23" s="88">
        <v>0</v>
      </c>
      <c r="S23" s="116">
        <v>0</v>
      </c>
      <c r="U23" s="115">
        <v>-143</v>
      </c>
      <c r="V23" s="116">
        <v>13.09</v>
      </c>
      <c r="W23">
        <v>-73</v>
      </c>
      <c r="X23">
        <v>-20</v>
      </c>
      <c r="Y23">
        <v>13.09</v>
      </c>
      <c r="Z23">
        <v>0</v>
      </c>
      <c r="AA23">
        <v>-50</v>
      </c>
    </row>
    <row r="24" spans="7:27">
      <c r="G24" t="s">
        <v>66</v>
      </c>
      <c r="H24" s="115">
        <v>0</v>
      </c>
      <c r="I24" s="88">
        <v>0</v>
      </c>
      <c r="J24" s="88">
        <v>58.18</v>
      </c>
      <c r="K24" s="88">
        <v>0</v>
      </c>
      <c r="L24" s="88">
        <v>13.57</v>
      </c>
      <c r="M24" s="116">
        <v>0</v>
      </c>
      <c r="N24" s="115">
        <v>-52</v>
      </c>
      <c r="O24" s="88">
        <v>-20</v>
      </c>
      <c r="P24" s="88">
        <v>0</v>
      </c>
      <c r="Q24" s="88">
        <v>0</v>
      </c>
      <c r="R24" s="88">
        <v>0</v>
      </c>
      <c r="S24" s="116">
        <v>0</v>
      </c>
      <c r="U24" s="115">
        <v>-72</v>
      </c>
      <c r="V24" s="116">
        <v>71.75</v>
      </c>
      <c r="W24">
        <v>-52</v>
      </c>
      <c r="X24">
        <v>-20</v>
      </c>
      <c r="Y24">
        <v>13.57</v>
      </c>
      <c r="Z24">
        <v>0</v>
      </c>
      <c r="AA24">
        <v>58.18</v>
      </c>
    </row>
    <row r="25" spans="7:27">
      <c r="G25" t="s">
        <v>67</v>
      </c>
      <c r="H25" s="115">
        <v>0</v>
      </c>
      <c r="I25" s="88">
        <v>0</v>
      </c>
      <c r="J25" s="88">
        <v>48.48</v>
      </c>
      <c r="K25" s="88">
        <v>0</v>
      </c>
      <c r="L25" s="88">
        <v>0.68</v>
      </c>
      <c r="M25" s="116">
        <v>0</v>
      </c>
      <c r="N25" s="115">
        <v>-16</v>
      </c>
      <c r="O25" s="88">
        <v>-20</v>
      </c>
      <c r="P25" s="88">
        <v>0</v>
      </c>
      <c r="Q25" s="88">
        <v>0</v>
      </c>
      <c r="R25" s="88">
        <v>0</v>
      </c>
      <c r="S25" s="116">
        <v>0</v>
      </c>
      <c r="U25" s="115">
        <v>-36</v>
      </c>
      <c r="V25" s="116">
        <v>49.16</v>
      </c>
      <c r="W25">
        <v>-16</v>
      </c>
      <c r="X25">
        <v>-20</v>
      </c>
      <c r="Y25">
        <v>0.68</v>
      </c>
      <c r="Z25">
        <v>0</v>
      </c>
      <c r="AA25">
        <v>48.48</v>
      </c>
    </row>
    <row r="26" spans="7:27">
      <c r="G26" t="s">
        <v>68</v>
      </c>
      <c r="H26" s="115">
        <v>0</v>
      </c>
      <c r="I26" s="88">
        <v>0</v>
      </c>
      <c r="J26" s="88">
        <v>48.48</v>
      </c>
      <c r="K26" s="88">
        <v>0</v>
      </c>
      <c r="L26" s="88">
        <v>5.9</v>
      </c>
      <c r="M26" s="116">
        <v>0</v>
      </c>
      <c r="N26" s="115">
        <v>-51</v>
      </c>
      <c r="O26" s="88">
        <v>-20</v>
      </c>
      <c r="P26" s="88">
        <v>0</v>
      </c>
      <c r="Q26" s="88">
        <v>0</v>
      </c>
      <c r="R26" s="88">
        <v>0</v>
      </c>
      <c r="S26" s="116">
        <v>0</v>
      </c>
      <c r="U26" s="115">
        <v>-71</v>
      </c>
      <c r="V26" s="116">
        <v>54.38</v>
      </c>
      <c r="W26">
        <v>-51</v>
      </c>
      <c r="X26">
        <v>-20</v>
      </c>
      <c r="Y26">
        <v>5.9</v>
      </c>
      <c r="Z26">
        <v>0</v>
      </c>
      <c r="AA26">
        <v>48.48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-15</v>
      </c>
      <c r="Q27" s="88">
        <v>-50</v>
      </c>
      <c r="R27" s="88">
        <v>0</v>
      </c>
      <c r="S27" s="116">
        <v>0</v>
      </c>
      <c r="U27" s="115">
        <v>-65</v>
      </c>
      <c r="V27" s="116">
        <v>0</v>
      </c>
      <c r="W27">
        <v>0</v>
      </c>
      <c r="X27">
        <v>0</v>
      </c>
      <c r="Y27">
        <v>0</v>
      </c>
      <c r="Z27">
        <v>-50</v>
      </c>
      <c r="AA27">
        <v>-15</v>
      </c>
    </row>
    <row r="28" spans="7:27">
      <c r="G28" t="s">
        <v>70</v>
      </c>
      <c r="H28" s="115">
        <v>0</v>
      </c>
      <c r="I28" s="88">
        <v>0</v>
      </c>
      <c r="J28" s="88">
        <v>48.48</v>
      </c>
      <c r="K28" s="88">
        <v>0</v>
      </c>
      <c r="L28" s="88">
        <v>0</v>
      </c>
      <c r="M28" s="116">
        <v>0</v>
      </c>
      <c r="N28" s="115">
        <v>-17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-17</v>
      </c>
      <c r="V28" s="116">
        <v>48.48</v>
      </c>
      <c r="W28">
        <v>-17</v>
      </c>
      <c r="X28">
        <v>0</v>
      </c>
      <c r="Y28">
        <v>0</v>
      </c>
      <c r="Z28">
        <v>0</v>
      </c>
      <c r="AA28">
        <v>48.48</v>
      </c>
    </row>
    <row r="29" spans="7:27">
      <c r="G29" t="s">
        <v>71</v>
      </c>
      <c r="H29" s="115">
        <v>0</v>
      </c>
      <c r="I29" s="88">
        <v>0</v>
      </c>
      <c r="J29" s="88">
        <v>77.569999999999993</v>
      </c>
      <c r="K29" s="88">
        <v>0</v>
      </c>
      <c r="L29" s="88">
        <v>0</v>
      </c>
      <c r="M29" s="116">
        <v>0</v>
      </c>
      <c r="N29" s="115">
        <v>-73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-73</v>
      </c>
      <c r="V29" s="116">
        <v>77.569999999999993</v>
      </c>
      <c r="W29">
        <v>-73</v>
      </c>
      <c r="X29">
        <v>0</v>
      </c>
      <c r="Y29">
        <v>0</v>
      </c>
      <c r="Z29">
        <v>0</v>
      </c>
      <c r="AA29">
        <v>77.569999999999993</v>
      </c>
    </row>
    <row r="30" spans="7:27">
      <c r="G30" t="s">
        <v>72</v>
      </c>
      <c r="H30" s="115">
        <v>0</v>
      </c>
      <c r="I30" s="88">
        <v>0</v>
      </c>
      <c r="J30" s="88">
        <v>77.569999999999993</v>
      </c>
      <c r="K30" s="88">
        <v>0</v>
      </c>
      <c r="L30" s="88">
        <v>0</v>
      </c>
      <c r="M30" s="116">
        <v>0</v>
      </c>
      <c r="N30" s="115">
        <v>-40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-40</v>
      </c>
      <c r="V30" s="116">
        <v>77.569999999999993</v>
      </c>
      <c r="W30">
        <v>-40</v>
      </c>
      <c r="X30">
        <v>0</v>
      </c>
      <c r="Y30">
        <v>0</v>
      </c>
      <c r="Z30">
        <v>0</v>
      </c>
      <c r="AA30">
        <v>77.569999999999993</v>
      </c>
    </row>
    <row r="31" spans="7:27">
      <c r="G31" t="s">
        <v>73</v>
      </c>
      <c r="H31" s="115">
        <v>0</v>
      </c>
      <c r="I31" s="88">
        <v>0</v>
      </c>
      <c r="J31" s="88">
        <v>87.26</v>
      </c>
      <c r="K31" s="88">
        <v>0</v>
      </c>
      <c r="L31" s="88">
        <v>2.91</v>
      </c>
      <c r="M31" s="116">
        <v>0</v>
      </c>
      <c r="N31" s="115">
        <v>0</v>
      </c>
      <c r="O31" s="88">
        <v>0</v>
      </c>
      <c r="P31" s="88">
        <v>0</v>
      </c>
      <c r="Q31" s="88">
        <v>-30</v>
      </c>
      <c r="R31" s="88">
        <v>0</v>
      </c>
      <c r="S31" s="116">
        <v>0</v>
      </c>
      <c r="U31" s="115">
        <v>-30</v>
      </c>
      <c r="V31" s="116">
        <v>90.17</v>
      </c>
      <c r="W31">
        <v>0</v>
      </c>
      <c r="X31">
        <v>0</v>
      </c>
      <c r="Y31">
        <v>2.91</v>
      </c>
      <c r="Z31">
        <v>-30</v>
      </c>
      <c r="AA31">
        <v>87.26</v>
      </c>
    </row>
    <row r="32" spans="7:27">
      <c r="G32" t="s">
        <v>74</v>
      </c>
      <c r="H32" s="115">
        <v>0</v>
      </c>
      <c r="I32" s="88">
        <v>0</v>
      </c>
      <c r="J32" s="88">
        <v>77.56</v>
      </c>
      <c r="K32" s="88">
        <v>9.6999999999999993</v>
      </c>
      <c r="L32" s="88">
        <v>0</v>
      </c>
      <c r="M32" s="116">
        <v>0</v>
      </c>
      <c r="N32" s="115">
        <v>-20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-20</v>
      </c>
      <c r="V32" s="116">
        <v>87.26</v>
      </c>
      <c r="W32">
        <v>-20</v>
      </c>
      <c r="X32">
        <v>0</v>
      </c>
      <c r="Y32">
        <v>0</v>
      </c>
      <c r="Z32">
        <v>9.6999999999999993</v>
      </c>
      <c r="AA32">
        <v>77.56</v>
      </c>
    </row>
    <row r="33" spans="7:27">
      <c r="G33" t="s">
        <v>75</v>
      </c>
      <c r="H33" s="115">
        <v>0</v>
      </c>
      <c r="I33" s="88">
        <v>0</v>
      </c>
      <c r="J33" s="88">
        <v>77.569999999999993</v>
      </c>
      <c r="K33" s="88">
        <v>38.78</v>
      </c>
      <c r="L33" s="88">
        <v>17.940000000000001</v>
      </c>
      <c r="M33" s="116">
        <v>0</v>
      </c>
      <c r="N33" s="115">
        <v>-47</v>
      </c>
      <c r="O33" s="88">
        <v>-52</v>
      </c>
      <c r="P33" s="88">
        <v>0</v>
      </c>
      <c r="Q33" s="88">
        <v>0</v>
      </c>
      <c r="R33" s="88">
        <v>0</v>
      </c>
      <c r="S33" s="116">
        <v>0</v>
      </c>
      <c r="U33" s="115">
        <v>-99</v>
      </c>
      <c r="V33" s="116">
        <v>134.29</v>
      </c>
      <c r="W33">
        <v>-47</v>
      </c>
      <c r="X33">
        <v>-52</v>
      </c>
      <c r="Y33">
        <v>17.940000000000001</v>
      </c>
      <c r="Z33">
        <v>38.78</v>
      </c>
      <c r="AA33">
        <v>77.569999999999993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18.420000000000002</v>
      </c>
      <c r="M34" s="116">
        <v>0</v>
      </c>
      <c r="N34" s="115">
        <v>-22</v>
      </c>
      <c r="O34" s="88">
        <v>0</v>
      </c>
      <c r="P34" s="88">
        <v>-20</v>
      </c>
      <c r="Q34" s="88">
        <v>0</v>
      </c>
      <c r="R34" s="88">
        <v>0</v>
      </c>
      <c r="S34" s="116">
        <v>0</v>
      </c>
      <c r="U34" s="115">
        <v>-42</v>
      </c>
      <c r="V34" s="116">
        <v>18.420000000000002</v>
      </c>
      <c r="W34">
        <v>-22</v>
      </c>
      <c r="X34">
        <v>0</v>
      </c>
      <c r="Y34">
        <v>18.420000000000002</v>
      </c>
      <c r="Z34">
        <v>0</v>
      </c>
      <c r="AA34">
        <v>-20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20.36</v>
      </c>
      <c r="M35" s="116">
        <v>0</v>
      </c>
      <c r="N35" s="115">
        <v>-47</v>
      </c>
      <c r="O35" s="88">
        <v>0</v>
      </c>
      <c r="P35" s="88">
        <v>-85</v>
      </c>
      <c r="Q35" s="88">
        <v>0</v>
      </c>
      <c r="R35" s="88">
        <v>0</v>
      </c>
      <c r="S35" s="116">
        <v>0</v>
      </c>
      <c r="U35" s="115">
        <v>-132</v>
      </c>
      <c r="V35" s="116">
        <v>20.36</v>
      </c>
      <c r="W35">
        <v>-47</v>
      </c>
      <c r="X35">
        <v>0</v>
      </c>
      <c r="Y35">
        <v>20.36</v>
      </c>
      <c r="Z35">
        <v>0</v>
      </c>
      <c r="AA35">
        <v>-85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24.24</v>
      </c>
      <c r="L36" s="88">
        <v>21.33</v>
      </c>
      <c r="M36" s="116">
        <v>0</v>
      </c>
      <c r="N36" s="115">
        <v>-12</v>
      </c>
      <c r="O36" s="88">
        <v>-28</v>
      </c>
      <c r="P36" s="88">
        <v>-30</v>
      </c>
      <c r="Q36" s="88">
        <v>0</v>
      </c>
      <c r="R36" s="88">
        <v>0</v>
      </c>
      <c r="S36" s="116">
        <v>0</v>
      </c>
      <c r="U36" s="115">
        <v>-70</v>
      </c>
      <c r="V36" s="116">
        <v>45.57</v>
      </c>
      <c r="W36">
        <v>-12</v>
      </c>
      <c r="X36">
        <v>-28</v>
      </c>
      <c r="Y36">
        <v>21.33</v>
      </c>
      <c r="Z36">
        <v>24.24</v>
      </c>
      <c r="AA36">
        <v>-30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48.48</v>
      </c>
      <c r="L37" s="88">
        <v>2.91</v>
      </c>
      <c r="M37" s="116">
        <v>0</v>
      </c>
      <c r="N37" s="115">
        <v>-40</v>
      </c>
      <c r="O37" s="88">
        <v>-15</v>
      </c>
      <c r="P37" s="88">
        <v>-55</v>
      </c>
      <c r="Q37" s="88">
        <v>0</v>
      </c>
      <c r="R37" s="88">
        <v>0</v>
      </c>
      <c r="S37" s="116">
        <v>0</v>
      </c>
      <c r="U37" s="115">
        <v>-110</v>
      </c>
      <c r="V37" s="116">
        <v>51.39</v>
      </c>
      <c r="W37">
        <v>-40</v>
      </c>
      <c r="X37">
        <v>-15</v>
      </c>
      <c r="Y37">
        <v>2.91</v>
      </c>
      <c r="Z37">
        <v>48.48</v>
      </c>
      <c r="AA37">
        <v>-55</v>
      </c>
    </row>
    <row r="38" spans="7:27">
      <c r="G38" t="s">
        <v>80</v>
      </c>
      <c r="H38" s="115">
        <v>14.54</v>
      </c>
      <c r="I38" s="88">
        <v>0</v>
      </c>
      <c r="J38" s="88">
        <v>0</v>
      </c>
      <c r="K38" s="88">
        <v>9.6999999999999993</v>
      </c>
      <c r="L38" s="88">
        <v>21.82</v>
      </c>
      <c r="M38" s="116">
        <v>0</v>
      </c>
      <c r="N38" s="115">
        <v>0</v>
      </c>
      <c r="O38" s="88">
        <v>-10</v>
      </c>
      <c r="P38" s="88">
        <v>-92</v>
      </c>
      <c r="Q38" s="88">
        <v>0</v>
      </c>
      <c r="R38" s="88">
        <v>0</v>
      </c>
      <c r="S38" s="116">
        <v>0</v>
      </c>
      <c r="U38" s="115">
        <v>-102</v>
      </c>
      <c r="V38" s="116">
        <v>46.06</v>
      </c>
      <c r="W38">
        <v>14.54</v>
      </c>
      <c r="X38">
        <v>-10</v>
      </c>
      <c r="Y38">
        <v>21.82</v>
      </c>
      <c r="Z38">
        <v>9.6999999999999993</v>
      </c>
      <c r="AA38">
        <v>-92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48.48</v>
      </c>
      <c r="L39" s="88">
        <v>24.43</v>
      </c>
      <c r="M39" s="116">
        <v>0</v>
      </c>
      <c r="N39" s="115">
        <v>-30</v>
      </c>
      <c r="O39" s="88">
        <v>-25</v>
      </c>
      <c r="P39" s="88">
        <v>-50</v>
      </c>
      <c r="Q39" s="88">
        <v>0</v>
      </c>
      <c r="R39" s="88">
        <v>0</v>
      </c>
      <c r="S39" s="116">
        <v>0</v>
      </c>
      <c r="U39" s="115">
        <v>-105</v>
      </c>
      <c r="V39" s="116">
        <v>72.91</v>
      </c>
      <c r="W39">
        <v>-30</v>
      </c>
      <c r="X39">
        <v>-25</v>
      </c>
      <c r="Y39">
        <v>24.43</v>
      </c>
      <c r="Z39">
        <v>48.48</v>
      </c>
      <c r="AA39">
        <v>-50</v>
      </c>
    </row>
    <row r="40" spans="7:27">
      <c r="G40" t="s">
        <v>82</v>
      </c>
      <c r="H40" s="115">
        <v>9.6999999999999993</v>
      </c>
      <c r="I40" s="88">
        <v>0</v>
      </c>
      <c r="J40" s="88">
        <v>0</v>
      </c>
      <c r="K40" s="88">
        <v>38.78</v>
      </c>
      <c r="L40" s="88">
        <v>25.69</v>
      </c>
      <c r="M40" s="116">
        <v>0</v>
      </c>
      <c r="N40" s="115">
        <v>0</v>
      </c>
      <c r="O40" s="88">
        <v>-90</v>
      </c>
      <c r="P40" s="88">
        <v>-45</v>
      </c>
      <c r="Q40" s="88">
        <v>0</v>
      </c>
      <c r="R40" s="88">
        <v>0</v>
      </c>
      <c r="S40" s="116">
        <v>0</v>
      </c>
      <c r="U40" s="115">
        <v>-135</v>
      </c>
      <c r="V40" s="116">
        <v>74.17</v>
      </c>
      <c r="W40">
        <v>9.6999999999999993</v>
      </c>
      <c r="X40">
        <v>-90</v>
      </c>
      <c r="Y40">
        <v>25.69</v>
      </c>
      <c r="Z40">
        <v>38.78</v>
      </c>
      <c r="AA40">
        <v>-45</v>
      </c>
    </row>
    <row r="41" spans="7:27">
      <c r="G41" t="s">
        <v>83</v>
      </c>
      <c r="H41" s="115">
        <v>56.24</v>
      </c>
      <c r="I41" s="88">
        <v>0</v>
      </c>
      <c r="J41" s="88">
        <v>29.09</v>
      </c>
      <c r="K41" s="88">
        <v>48.48</v>
      </c>
      <c r="L41" s="88">
        <v>26.66</v>
      </c>
      <c r="M41" s="116">
        <v>0</v>
      </c>
      <c r="N41" s="115">
        <v>0</v>
      </c>
      <c r="O41" s="88">
        <v>-55</v>
      </c>
      <c r="P41" s="88">
        <v>0</v>
      </c>
      <c r="Q41" s="88">
        <v>0</v>
      </c>
      <c r="R41" s="88">
        <v>0</v>
      </c>
      <c r="S41" s="116">
        <v>0</v>
      </c>
      <c r="U41" s="115">
        <v>-55</v>
      </c>
      <c r="V41" s="116">
        <v>160.47</v>
      </c>
      <c r="W41">
        <v>56.24</v>
      </c>
      <c r="X41">
        <v>-55</v>
      </c>
      <c r="Y41">
        <v>26.66</v>
      </c>
      <c r="Z41">
        <v>48.48</v>
      </c>
      <c r="AA41">
        <v>29.09</v>
      </c>
    </row>
    <row r="42" spans="7:27">
      <c r="G42" t="s">
        <v>84</v>
      </c>
      <c r="H42" s="115">
        <v>59.14</v>
      </c>
      <c r="I42" s="88">
        <v>0</v>
      </c>
      <c r="J42" s="88">
        <v>19.39</v>
      </c>
      <c r="K42" s="88">
        <v>9.6999999999999993</v>
      </c>
      <c r="L42" s="88">
        <v>27.15</v>
      </c>
      <c r="M42" s="116">
        <v>0</v>
      </c>
      <c r="N42" s="115">
        <v>0</v>
      </c>
      <c r="O42" s="88">
        <v>-65</v>
      </c>
      <c r="P42" s="88">
        <v>0</v>
      </c>
      <c r="Q42" s="88">
        <v>0</v>
      </c>
      <c r="R42" s="88">
        <v>0</v>
      </c>
      <c r="S42" s="116">
        <v>0</v>
      </c>
      <c r="U42" s="115">
        <v>-65</v>
      </c>
      <c r="V42" s="116">
        <v>115.38</v>
      </c>
      <c r="W42">
        <v>59.14</v>
      </c>
      <c r="X42">
        <v>-65</v>
      </c>
      <c r="Y42">
        <v>27.15</v>
      </c>
      <c r="Z42">
        <v>9.6999999999999993</v>
      </c>
      <c r="AA42">
        <v>19.39</v>
      </c>
    </row>
    <row r="43" spans="7:27">
      <c r="G43" t="s">
        <v>85</v>
      </c>
      <c r="H43" s="115">
        <v>63.55</v>
      </c>
      <c r="I43" s="88">
        <v>0</v>
      </c>
      <c r="J43" s="88">
        <v>0</v>
      </c>
      <c r="K43" s="88">
        <v>48.48</v>
      </c>
      <c r="L43" s="88">
        <v>2.91</v>
      </c>
      <c r="M43" s="116">
        <v>0</v>
      </c>
      <c r="N43" s="115">
        <v>0</v>
      </c>
      <c r="O43" s="88">
        <v>-20</v>
      </c>
      <c r="P43" s="88">
        <v>0</v>
      </c>
      <c r="Q43" s="88">
        <v>0</v>
      </c>
      <c r="R43" s="88">
        <v>0</v>
      </c>
      <c r="S43" s="116">
        <v>0</v>
      </c>
      <c r="U43" s="115">
        <v>-20</v>
      </c>
      <c r="V43" s="116">
        <v>114.94</v>
      </c>
      <c r="W43">
        <v>63.55</v>
      </c>
      <c r="X43">
        <v>-20</v>
      </c>
      <c r="Y43">
        <v>2.91</v>
      </c>
      <c r="Z43">
        <v>48.48</v>
      </c>
      <c r="AA43">
        <v>0</v>
      </c>
    </row>
    <row r="44" spans="7:27">
      <c r="G44" t="s">
        <v>86</v>
      </c>
      <c r="H44" s="115">
        <v>27.88</v>
      </c>
      <c r="I44" s="88">
        <v>0</v>
      </c>
      <c r="J44" s="88">
        <v>0</v>
      </c>
      <c r="K44" s="88">
        <v>19.39</v>
      </c>
      <c r="L44" s="88">
        <v>24.24</v>
      </c>
      <c r="M44" s="116">
        <v>0</v>
      </c>
      <c r="N44" s="115">
        <v>0</v>
      </c>
      <c r="O44" s="88">
        <v>-25</v>
      </c>
      <c r="P44" s="88">
        <v>0</v>
      </c>
      <c r="Q44" s="88">
        <v>0</v>
      </c>
      <c r="R44" s="88">
        <v>0</v>
      </c>
      <c r="S44" s="116">
        <v>0</v>
      </c>
      <c r="U44" s="115">
        <v>-25</v>
      </c>
      <c r="V44" s="116">
        <v>71.510000000000005</v>
      </c>
      <c r="W44">
        <v>27.88</v>
      </c>
      <c r="X44">
        <v>-25</v>
      </c>
      <c r="Y44">
        <v>24.24</v>
      </c>
      <c r="Z44">
        <v>19.39</v>
      </c>
      <c r="AA44">
        <v>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29.09</v>
      </c>
      <c r="L45" s="88">
        <v>27.63</v>
      </c>
      <c r="M45" s="116">
        <v>0</v>
      </c>
      <c r="N45" s="115">
        <v>-30</v>
      </c>
      <c r="O45" s="88">
        <v>-20</v>
      </c>
      <c r="P45" s="88">
        <v>-15</v>
      </c>
      <c r="Q45" s="88">
        <v>0</v>
      </c>
      <c r="R45" s="88">
        <v>0</v>
      </c>
      <c r="S45" s="116">
        <v>0</v>
      </c>
      <c r="U45" s="115">
        <v>-65</v>
      </c>
      <c r="V45" s="116">
        <v>56.72</v>
      </c>
      <c r="W45">
        <v>-30</v>
      </c>
      <c r="X45">
        <v>-20</v>
      </c>
      <c r="Y45">
        <v>27.63</v>
      </c>
      <c r="Z45">
        <v>29.09</v>
      </c>
      <c r="AA45">
        <v>-15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43.63</v>
      </c>
      <c r="L46" s="88">
        <v>28.12</v>
      </c>
      <c r="M46" s="116">
        <v>0</v>
      </c>
      <c r="N46" s="115">
        <v>0</v>
      </c>
      <c r="O46" s="88">
        <v>0</v>
      </c>
      <c r="P46" s="88">
        <v>-15</v>
      </c>
      <c r="Q46" s="88">
        <v>0</v>
      </c>
      <c r="R46" s="88">
        <v>0</v>
      </c>
      <c r="S46" s="116">
        <v>0</v>
      </c>
      <c r="U46" s="115">
        <v>-15</v>
      </c>
      <c r="V46" s="116">
        <v>71.75</v>
      </c>
      <c r="W46">
        <v>0</v>
      </c>
      <c r="X46">
        <v>0</v>
      </c>
      <c r="Y46">
        <v>28.12</v>
      </c>
      <c r="Z46">
        <v>43.63</v>
      </c>
      <c r="AA46">
        <v>-15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9.6999999999999993</v>
      </c>
      <c r="L47" s="88">
        <v>30.05</v>
      </c>
      <c r="M47" s="116">
        <v>0</v>
      </c>
      <c r="N47" s="115">
        <v>-11</v>
      </c>
      <c r="O47" s="88">
        <v>-30</v>
      </c>
      <c r="P47" s="88">
        <v>-40</v>
      </c>
      <c r="Q47" s="88">
        <v>0</v>
      </c>
      <c r="R47" s="88">
        <v>0</v>
      </c>
      <c r="S47" s="116">
        <v>0</v>
      </c>
      <c r="U47" s="115">
        <v>-81</v>
      </c>
      <c r="V47" s="116">
        <v>39.75</v>
      </c>
      <c r="W47">
        <v>-11</v>
      </c>
      <c r="X47">
        <v>-30</v>
      </c>
      <c r="Y47">
        <v>30.05</v>
      </c>
      <c r="Z47">
        <v>9.6999999999999993</v>
      </c>
      <c r="AA47">
        <v>-40</v>
      </c>
    </row>
    <row r="48" spans="7:27">
      <c r="G48" t="s">
        <v>90</v>
      </c>
      <c r="H48" s="115">
        <v>0</v>
      </c>
      <c r="I48" s="88">
        <v>14.54</v>
      </c>
      <c r="J48" s="88">
        <v>24.24</v>
      </c>
      <c r="K48" s="88">
        <v>19.39</v>
      </c>
      <c r="L48" s="88">
        <v>30.06</v>
      </c>
      <c r="M48" s="116">
        <v>0</v>
      </c>
      <c r="N48" s="115">
        <v>-10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-10</v>
      </c>
      <c r="V48" s="116">
        <v>88.23</v>
      </c>
      <c r="W48">
        <v>-10</v>
      </c>
      <c r="X48">
        <v>14.54</v>
      </c>
      <c r="Y48">
        <v>30.06</v>
      </c>
      <c r="Z48">
        <v>19.39</v>
      </c>
      <c r="AA48">
        <v>24.24</v>
      </c>
    </row>
    <row r="49" spans="7:27">
      <c r="G49" t="s">
        <v>91</v>
      </c>
      <c r="H49" s="115">
        <v>36.840000000000003</v>
      </c>
      <c r="I49" s="88">
        <v>38.78</v>
      </c>
      <c r="J49" s="88">
        <v>48.49</v>
      </c>
      <c r="K49" s="88">
        <v>19.39</v>
      </c>
      <c r="L49" s="88">
        <v>3.3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146.80000000000001</v>
      </c>
      <c r="W49">
        <v>36.840000000000003</v>
      </c>
      <c r="X49">
        <v>38.78</v>
      </c>
      <c r="Y49">
        <v>3.3</v>
      </c>
      <c r="Z49">
        <v>19.39</v>
      </c>
      <c r="AA49">
        <v>48.49</v>
      </c>
    </row>
    <row r="50" spans="7:27">
      <c r="G50" t="s">
        <v>92</v>
      </c>
      <c r="H50" s="115">
        <v>18.420000000000002</v>
      </c>
      <c r="I50" s="88">
        <v>29.09</v>
      </c>
      <c r="J50" s="88">
        <v>63.03</v>
      </c>
      <c r="K50" s="88">
        <v>19.39</v>
      </c>
      <c r="L50" s="88">
        <v>27.44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157.37</v>
      </c>
      <c r="W50">
        <v>18.420000000000002</v>
      </c>
      <c r="X50">
        <v>29.09</v>
      </c>
      <c r="Y50">
        <v>27.44</v>
      </c>
      <c r="Z50">
        <v>19.39</v>
      </c>
      <c r="AA50">
        <v>63.03</v>
      </c>
    </row>
    <row r="51" spans="7:27">
      <c r="G51" t="s">
        <v>93</v>
      </c>
      <c r="H51" s="115">
        <v>0</v>
      </c>
      <c r="I51" s="88">
        <v>14.54</v>
      </c>
      <c r="J51" s="88">
        <v>9.6999999999999993</v>
      </c>
      <c r="K51" s="88">
        <v>9.6999999999999993</v>
      </c>
      <c r="L51" s="88">
        <v>31.02</v>
      </c>
      <c r="M51" s="116">
        <v>0</v>
      </c>
      <c r="N51" s="115">
        <v>-9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-9</v>
      </c>
      <c r="V51" s="116">
        <v>64.959999999999994</v>
      </c>
      <c r="W51">
        <v>-9</v>
      </c>
      <c r="X51">
        <v>14.54</v>
      </c>
      <c r="Y51">
        <v>31.02</v>
      </c>
      <c r="Z51">
        <v>9.6999999999999993</v>
      </c>
      <c r="AA51">
        <v>9.6999999999999993</v>
      </c>
    </row>
    <row r="52" spans="7:27">
      <c r="G52" t="s">
        <v>94</v>
      </c>
      <c r="H52" s="115">
        <v>0</v>
      </c>
      <c r="I52" s="88">
        <v>38.78</v>
      </c>
      <c r="J52" s="88">
        <v>63.02</v>
      </c>
      <c r="K52" s="88">
        <v>29.09</v>
      </c>
      <c r="L52" s="88">
        <v>31.03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161.91999999999999</v>
      </c>
      <c r="W52">
        <v>0</v>
      </c>
      <c r="X52">
        <v>38.78</v>
      </c>
      <c r="Y52">
        <v>31.03</v>
      </c>
      <c r="Z52">
        <v>29.09</v>
      </c>
      <c r="AA52">
        <v>63.02</v>
      </c>
    </row>
    <row r="53" spans="7:27">
      <c r="G53" t="s">
        <v>95</v>
      </c>
      <c r="H53" s="115">
        <v>29.09</v>
      </c>
      <c r="I53" s="88">
        <v>63.02</v>
      </c>
      <c r="J53" s="88">
        <v>87.27</v>
      </c>
      <c r="K53" s="88">
        <v>19.39</v>
      </c>
      <c r="L53" s="88">
        <v>31.22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229.99</v>
      </c>
      <c r="W53">
        <v>29.09</v>
      </c>
      <c r="X53">
        <v>63.02</v>
      </c>
      <c r="Y53">
        <v>31.22</v>
      </c>
      <c r="Z53">
        <v>19.39</v>
      </c>
      <c r="AA53">
        <v>87.27</v>
      </c>
    </row>
    <row r="54" spans="7:27">
      <c r="G54" t="s">
        <v>96</v>
      </c>
      <c r="H54" s="115">
        <v>0</v>
      </c>
      <c r="I54" s="88">
        <v>33.94</v>
      </c>
      <c r="J54" s="88">
        <v>87.26</v>
      </c>
      <c r="K54" s="88">
        <v>29.09</v>
      </c>
      <c r="L54" s="88">
        <v>31.22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181.51</v>
      </c>
      <c r="W54">
        <v>0</v>
      </c>
      <c r="X54">
        <v>33.94</v>
      </c>
      <c r="Y54">
        <v>31.22</v>
      </c>
      <c r="Z54">
        <v>29.09</v>
      </c>
      <c r="AA54">
        <v>87.26</v>
      </c>
    </row>
    <row r="55" spans="7:27">
      <c r="G55" t="s">
        <v>97</v>
      </c>
      <c r="H55" s="115">
        <v>0</v>
      </c>
      <c r="I55" s="88">
        <v>43.63</v>
      </c>
      <c r="J55" s="88">
        <v>8.73</v>
      </c>
      <c r="K55" s="88">
        <v>19.39</v>
      </c>
      <c r="L55" s="88">
        <v>3.59</v>
      </c>
      <c r="M55" s="116">
        <v>0</v>
      </c>
      <c r="N55" s="115">
        <v>-14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-14</v>
      </c>
      <c r="V55" s="116">
        <v>75.34</v>
      </c>
      <c r="W55">
        <v>-14</v>
      </c>
      <c r="X55">
        <v>43.63</v>
      </c>
      <c r="Y55">
        <v>3.59</v>
      </c>
      <c r="Z55">
        <v>19.39</v>
      </c>
      <c r="AA55">
        <v>8.73</v>
      </c>
    </row>
    <row r="56" spans="7:27">
      <c r="G56" t="s">
        <v>98</v>
      </c>
      <c r="H56" s="115">
        <v>30.06</v>
      </c>
      <c r="I56" s="88">
        <v>58.17</v>
      </c>
      <c r="J56" s="88">
        <v>0</v>
      </c>
      <c r="K56" s="88">
        <v>29.09</v>
      </c>
      <c r="L56" s="88">
        <v>27.25</v>
      </c>
      <c r="M56" s="116">
        <v>0</v>
      </c>
      <c r="N56" s="115">
        <v>0</v>
      </c>
      <c r="O56" s="88">
        <v>0</v>
      </c>
      <c r="P56" s="88">
        <v>-10</v>
      </c>
      <c r="Q56" s="88">
        <v>0</v>
      </c>
      <c r="R56" s="88">
        <v>0</v>
      </c>
      <c r="S56" s="116">
        <v>0</v>
      </c>
      <c r="U56" s="115">
        <v>-10</v>
      </c>
      <c r="V56" s="116">
        <v>144.57</v>
      </c>
      <c r="W56">
        <v>30.06</v>
      </c>
      <c r="X56">
        <v>58.17</v>
      </c>
      <c r="Y56">
        <v>27.25</v>
      </c>
      <c r="Z56">
        <v>29.09</v>
      </c>
      <c r="AA56">
        <v>-10</v>
      </c>
    </row>
    <row r="57" spans="7:27">
      <c r="G57" t="s">
        <v>99</v>
      </c>
      <c r="H57" s="115">
        <v>44.6</v>
      </c>
      <c r="I57" s="88">
        <v>87.26</v>
      </c>
      <c r="J57" s="88">
        <v>33.94</v>
      </c>
      <c r="K57" s="88">
        <v>29.09</v>
      </c>
      <c r="L57" s="88">
        <v>31.51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226.4</v>
      </c>
      <c r="W57">
        <v>44.6</v>
      </c>
      <c r="X57">
        <v>87.26</v>
      </c>
      <c r="Y57">
        <v>31.51</v>
      </c>
      <c r="Z57">
        <v>29.09</v>
      </c>
      <c r="AA57">
        <v>33.94</v>
      </c>
    </row>
    <row r="58" spans="7:27">
      <c r="G58" t="s">
        <v>100</v>
      </c>
      <c r="H58" s="115">
        <v>21.33</v>
      </c>
      <c r="I58" s="88">
        <v>126.05</v>
      </c>
      <c r="J58" s="88">
        <v>63.02</v>
      </c>
      <c r="K58" s="88">
        <v>29.09</v>
      </c>
      <c r="L58" s="88">
        <v>31.03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270.52</v>
      </c>
      <c r="W58">
        <v>21.33</v>
      </c>
      <c r="X58">
        <v>126.05</v>
      </c>
      <c r="Y58">
        <v>31.03</v>
      </c>
      <c r="Z58">
        <v>29.09</v>
      </c>
      <c r="AA58">
        <v>63.02</v>
      </c>
    </row>
    <row r="59" spans="7:27">
      <c r="G59" t="s">
        <v>101</v>
      </c>
      <c r="H59" s="115">
        <v>72.72</v>
      </c>
      <c r="I59" s="88">
        <v>0</v>
      </c>
      <c r="J59" s="88">
        <v>126.05</v>
      </c>
      <c r="K59" s="88">
        <v>14.54</v>
      </c>
      <c r="L59" s="88">
        <v>31.51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244.82</v>
      </c>
      <c r="W59">
        <v>72.72</v>
      </c>
      <c r="X59">
        <v>0</v>
      </c>
      <c r="Y59">
        <v>31.51</v>
      </c>
      <c r="Z59">
        <v>14.54</v>
      </c>
      <c r="AA59">
        <v>126.05</v>
      </c>
    </row>
    <row r="60" spans="7:27">
      <c r="G60" t="s">
        <v>102</v>
      </c>
      <c r="H60" s="115">
        <v>74.66</v>
      </c>
      <c r="I60" s="88">
        <v>87.26</v>
      </c>
      <c r="J60" s="88">
        <v>126.04</v>
      </c>
      <c r="K60" s="88">
        <v>33.94</v>
      </c>
      <c r="L60" s="88">
        <v>31.03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352.93</v>
      </c>
      <c r="W60">
        <v>74.66</v>
      </c>
      <c r="X60">
        <v>87.26</v>
      </c>
      <c r="Y60">
        <v>31.03</v>
      </c>
      <c r="Z60">
        <v>33.94</v>
      </c>
      <c r="AA60">
        <v>126.04</v>
      </c>
    </row>
    <row r="61" spans="7:27">
      <c r="G61" t="s">
        <v>103</v>
      </c>
      <c r="H61" s="115">
        <v>83.39</v>
      </c>
      <c r="I61" s="88">
        <v>4.8499999999999996</v>
      </c>
      <c r="J61" s="88">
        <v>126.04</v>
      </c>
      <c r="K61" s="88">
        <v>33.94</v>
      </c>
      <c r="L61" s="88">
        <v>4.8499999999999996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253.07</v>
      </c>
      <c r="W61">
        <v>83.39</v>
      </c>
      <c r="X61">
        <v>4.8499999999999996</v>
      </c>
      <c r="Y61">
        <v>4.8499999999999996</v>
      </c>
      <c r="Z61">
        <v>33.94</v>
      </c>
      <c r="AA61">
        <v>126.04</v>
      </c>
    </row>
    <row r="62" spans="7:27">
      <c r="G62" t="s">
        <v>104</v>
      </c>
      <c r="H62" s="115">
        <v>119.27</v>
      </c>
      <c r="I62" s="88">
        <v>67.87</v>
      </c>
      <c r="J62" s="88">
        <v>116.35</v>
      </c>
      <c r="K62" s="88">
        <v>38.78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342.27</v>
      </c>
      <c r="W62">
        <v>119.27</v>
      </c>
      <c r="X62">
        <v>67.87</v>
      </c>
      <c r="Y62">
        <v>0</v>
      </c>
      <c r="Z62">
        <v>38.78</v>
      </c>
      <c r="AA62">
        <v>116.35</v>
      </c>
    </row>
    <row r="63" spans="7:27">
      <c r="G63" t="s">
        <v>105</v>
      </c>
      <c r="H63" s="115">
        <v>117.32</v>
      </c>
      <c r="I63" s="88">
        <v>72.72</v>
      </c>
      <c r="J63" s="88">
        <v>29.09</v>
      </c>
      <c r="K63" s="88">
        <v>19.39</v>
      </c>
      <c r="L63" s="88">
        <v>29.57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268.08999999999997</v>
      </c>
      <c r="W63">
        <v>117.32</v>
      </c>
      <c r="X63">
        <v>72.72</v>
      </c>
      <c r="Y63">
        <v>29.57</v>
      </c>
      <c r="Z63">
        <v>19.39</v>
      </c>
      <c r="AA63">
        <v>29.09</v>
      </c>
    </row>
    <row r="64" spans="7:27">
      <c r="G64" t="s">
        <v>106</v>
      </c>
      <c r="H64" s="115">
        <v>127.02</v>
      </c>
      <c r="I64" s="88">
        <v>72.72</v>
      </c>
      <c r="J64" s="88">
        <v>96.96</v>
      </c>
      <c r="K64" s="88">
        <v>33.94</v>
      </c>
      <c r="L64" s="88">
        <v>29.57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360.21</v>
      </c>
      <c r="W64">
        <v>127.02</v>
      </c>
      <c r="X64">
        <v>72.72</v>
      </c>
      <c r="Y64">
        <v>29.57</v>
      </c>
      <c r="Z64">
        <v>33.94</v>
      </c>
      <c r="AA64">
        <v>96.96</v>
      </c>
    </row>
    <row r="65" spans="7:27">
      <c r="G65" t="s">
        <v>107</v>
      </c>
      <c r="H65" s="115">
        <v>100.84</v>
      </c>
      <c r="I65" s="88">
        <v>63.02</v>
      </c>
      <c r="J65" s="88">
        <v>96.96</v>
      </c>
      <c r="K65" s="88">
        <v>33.94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294.76</v>
      </c>
      <c r="W65">
        <v>100.84</v>
      </c>
      <c r="X65">
        <v>63.02</v>
      </c>
      <c r="Y65">
        <v>0</v>
      </c>
      <c r="Z65">
        <v>33.94</v>
      </c>
      <c r="AA65">
        <v>96.96</v>
      </c>
    </row>
    <row r="66" spans="7:27">
      <c r="G66" t="s">
        <v>108</v>
      </c>
      <c r="H66" s="115">
        <v>76.599999999999994</v>
      </c>
      <c r="I66" s="88">
        <v>82.42</v>
      </c>
      <c r="J66" s="88">
        <v>77.569999999999993</v>
      </c>
      <c r="K66" s="88">
        <v>38.78</v>
      </c>
      <c r="L66" s="88">
        <v>29.57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304.94</v>
      </c>
      <c r="W66">
        <v>76.599999999999994</v>
      </c>
      <c r="X66">
        <v>82.42</v>
      </c>
      <c r="Y66">
        <v>29.57</v>
      </c>
      <c r="Z66">
        <v>38.78</v>
      </c>
      <c r="AA66">
        <v>77.569999999999993</v>
      </c>
    </row>
    <row r="67" spans="7:27">
      <c r="G67" t="s">
        <v>109</v>
      </c>
      <c r="H67" s="115">
        <v>33.94</v>
      </c>
      <c r="I67" s="88">
        <v>63.02</v>
      </c>
      <c r="J67" s="88">
        <v>29.09</v>
      </c>
      <c r="K67" s="88">
        <v>19.39</v>
      </c>
      <c r="L67" s="88">
        <v>5.82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151.26</v>
      </c>
      <c r="W67">
        <v>33.94</v>
      </c>
      <c r="X67">
        <v>63.02</v>
      </c>
      <c r="Y67">
        <v>5.82</v>
      </c>
      <c r="Z67">
        <v>19.39</v>
      </c>
      <c r="AA67">
        <v>29.09</v>
      </c>
    </row>
    <row r="68" spans="7:27">
      <c r="G68" t="s">
        <v>110</v>
      </c>
      <c r="H68" s="115">
        <v>40.72</v>
      </c>
      <c r="I68" s="88">
        <v>96.96</v>
      </c>
      <c r="J68" s="88">
        <v>72.72</v>
      </c>
      <c r="K68" s="88">
        <v>33.94</v>
      </c>
      <c r="L68" s="88">
        <v>25.21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269.55</v>
      </c>
      <c r="W68">
        <v>40.72</v>
      </c>
      <c r="X68">
        <v>96.96</v>
      </c>
      <c r="Y68">
        <v>25.21</v>
      </c>
      <c r="Z68">
        <v>33.94</v>
      </c>
      <c r="AA68">
        <v>72.72</v>
      </c>
    </row>
    <row r="69" spans="7:27">
      <c r="G69" t="s">
        <v>111</v>
      </c>
      <c r="H69" s="115">
        <v>55.27</v>
      </c>
      <c r="I69" s="88">
        <v>101.8</v>
      </c>
      <c r="J69" s="88">
        <v>82.42</v>
      </c>
      <c r="K69" s="88">
        <v>33.94</v>
      </c>
      <c r="L69" s="88">
        <v>29.09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302.52</v>
      </c>
      <c r="W69">
        <v>55.27</v>
      </c>
      <c r="X69">
        <v>101.8</v>
      </c>
      <c r="Y69">
        <v>29.09</v>
      </c>
      <c r="Z69">
        <v>33.94</v>
      </c>
      <c r="AA69">
        <v>82.42</v>
      </c>
    </row>
    <row r="70" spans="7:27">
      <c r="G70" t="s">
        <v>112</v>
      </c>
      <c r="H70" s="115">
        <v>0</v>
      </c>
      <c r="I70" s="88">
        <v>96.95</v>
      </c>
      <c r="J70" s="88">
        <v>58.18</v>
      </c>
      <c r="K70" s="88">
        <v>33.94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189.07</v>
      </c>
      <c r="W70">
        <v>0</v>
      </c>
      <c r="X70">
        <v>96.95</v>
      </c>
      <c r="Y70">
        <v>0</v>
      </c>
      <c r="Z70">
        <v>33.94</v>
      </c>
      <c r="AA70">
        <v>58.18</v>
      </c>
    </row>
    <row r="71" spans="7:27">
      <c r="G71" t="s">
        <v>113</v>
      </c>
      <c r="H71" s="115">
        <v>70.78</v>
      </c>
      <c r="I71" s="88">
        <v>24.24</v>
      </c>
      <c r="J71" s="88">
        <v>43.63</v>
      </c>
      <c r="K71" s="88">
        <v>33.94</v>
      </c>
      <c r="L71" s="88">
        <v>27.15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199.74</v>
      </c>
      <c r="W71">
        <v>70.78</v>
      </c>
      <c r="X71">
        <v>24.24</v>
      </c>
      <c r="Y71">
        <v>27.15</v>
      </c>
      <c r="Z71">
        <v>33.94</v>
      </c>
      <c r="AA71">
        <v>43.63</v>
      </c>
    </row>
    <row r="72" spans="7:27">
      <c r="G72" t="s">
        <v>114</v>
      </c>
      <c r="H72" s="115">
        <v>63.99</v>
      </c>
      <c r="I72" s="88">
        <v>48.48</v>
      </c>
      <c r="J72" s="88">
        <v>96.96</v>
      </c>
      <c r="K72" s="88">
        <v>33.94</v>
      </c>
      <c r="L72" s="88">
        <v>25.69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269.06</v>
      </c>
      <c r="W72">
        <v>63.99</v>
      </c>
      <c r="X72">
        <v>48.48</v>
      </c>
      <c r="Y72">
        <v>25.69</v>
      </c>
      <c r="Z72">
        <v>33.94</v>
      </c>
      <c r="AA72">
        <v>96.96</v>
      </c>
    </row>
    <row r="73" spans="7:27">
      <c r="G73" t="s">
        <v>115</v>
      </c>
      <c r="H73" s="115">
        <v>80.48</v>
      </c>
      <c r="I73" s="88">
        <v>43.63</v>
      </c>
      <c r="J73" s="88">
        <v>106.65</v>
      </c>
      <c r="K73" s="88">
        <v>33.94</v>
      </c>
      <c r="L73" s="88">
        <v>3.1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267.8</v>
      </c>
      <c r="W73">
        <v>80.48</v>
      </c>
      <c r="X73">
        <v>43.63</v>
      </c>
      <c r="Y73">
        <v>3.1</v>
      </c>
      <c r="Z73">
        <v>33.94</v>
      </c>
      <c r="AA73">
        <v>106.65</v>
      </c>
    </row>
    <row r="74" spans="7:27">
      <c r="G74" t="s">
        <v>116</v>
      </c>
      <c r="H74" s="115">
        <v>76.599999999999994</v>
      </c>
      <c r="I74" s="88">
        <v>48.48</v>
      </c>
      <c r="J74" s="88">
        <v>106.65</v>
      </c>
      <c r="K74" s="88">
        <v>33.94</v>
      </c>
      <c r="L74" s="88">
        <v>18.91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284.58</v>
      </c>
      <c r="W74">
        <v>76.599999999999994</v>
      </c>
      <c r="X74">
        <v>48.48</v>
      </c>
      <c r="Y74">
        <v>18.91</v>
      </c>
      <c r="Z74">
        <v>33.94</v>
      </c>
      <c r="AA74">
        <v>106.65</v>
      </c>
    </row>
    <row r="75" spans="7:27">
      <c r="G75" t="s">
        <v>117</v>
      </c>
      <c r="H75" s="115">
        <v>108.59</v>
      </c>
      <c r="I75" s="88">
        <v>4.8499999999999996</v>
      </c>
      <c r="J75" s="88">
        <v>77.569999999999993</v>
      </c>
      <c r="K75" s="88">
        <v>19.39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210.4</v>
      </c>
      <c r="W75">
        <v>108.59</v>
      </c>
      <c r="X75">
        <v>4.8499999999999996</v>
      </c>
      <c r="Y75">
        <v>0</v>
      </c>
      <c r="Z75">
        <v>19.39</v>
      </c>
      <c r="AA75">
        <v>77.569999999999993</v>
      </c>
    </row>
    <row r="76" spans="7:27">
      <c r="G76" t="s">
        <v>118</v>
      </c>
      <c r="H76" s="115">
        <v>94.05</v>
      </c>
      <c r="I76" s="88">
        <v>24.24</v>
      </c>
      <c r="J76" s="88">
        <v>130.9</v>
      </c>
      <c r="K76" s="88">
        <v>38.78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287.97000000000003</v>
      </c>
      <c r="W76">
        <v>94.05</v>
      </c>
      <c r="X76">
        <v>24.24</v>
      </c>
      <c r="Y76">
        <v>0</v>
      </c>
      <c r="Z76">
        <v>38.78</v>
      </c>
      <c r="AA76">
        <v>130.9</v>
      </c>
    </row>
    <row r="77" spans="7:27">
      <c r="G77" t="s">
        <v>119</v>
      </c>
      <c r="H77" s="115">
        <v>9.6999999999999993</v>
      </c>
      <c r="I77" s="88">
        <v>24.24</v>
      </c>
      <c r="J77" s="88">
        <v>106.65</v>
      </c>
      <c r="K77" s="88">
        <v>33.94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174.53</v>
      </c>
      <c r="W77">
        <v>9.6999999999999993</v>
      </c>
      <c r="X77">
        <v>24.24</v>
      </c>
      <c r="Y77">
        <v>0</v>
      </c>
      <c r="Z77">
        <v>33.94</v>
      </c>
      <c r="AA77">
        <v>106.65</v>
      </c>
    </row>
    <row r="78" spans="7:27">
      <c r="G78" t="s">
        <v>120</v>
      </c>
      <c r="H78" s="115">
        <v>81.45</v>
      </c>
      <c r="I78" s="88">
        <v>0</v>
      </c>
      <c r="J78" s="88">
        <v>96.95</v>
      </c>
      <c r="K78" s="88">
        <v>33.94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212.34</v>
      </c>
      <c r="W78">
        <v>81.45</v>
      </c>
      <c r="X78">
        <v>0</v>
      </c>
      <c r="Y78">
        <v>0</v>
      </c>
      <c r="Z78">
        <v>33.94</v>
      </c>
      <c r="AA78">
        <v>96.95</v>
      </c>
    </row>
    <row r="79" spans="7:27">
      <c r="G79" t="s">
        <v>121</v>
      </c>
      <c r="H79" s="115">
        <v>58.86</v>
      </c>
      <c r="I79" s="88">
        <v>0</v>
      </c>
      <c r="J79" s="88">
        <v>58.85</v>
      </c>
      <c r="K79" s="88">
        <v>17.66</v>
      </c>
      <c r="L79" s="88">
        <v>4.71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140.08000000000001</v>
      </c>
      <c r="W79">
        <v>58.86</v>
      </c>
      <c r="X79">
        <v>0</v>
      </c>
      <c r="Y79">
        <v>4.71</v>
      </c>
      <c r="Z79">
        <v>17.66</v>
      </c>
      <c r="AA79">
        <v>58.85</v>
      </c>
    </row>
    <row r="80" spans="7:27">
      <c r="G80" t="s">
        <v>122</v>
      </c>
      <c r="H80" s="115">
        <v>53.83</v>
      </c>
      <c r="I80" s="88">
        <v>0</v>
      </c>
      <c r="J80" s="88">
        <v>53.82</v>
      </c>
      <c r="K80" s="88">
        <v>24.22</v>
      </c>
      <c r="L80" s="88">
        <v>0</v>
      </c>
      <c r="M80" s="116">
        <v>0</v>
      </c>
      <c r="N80" s="115">
        <v>0</v>
      </c>
      <c r="O80" s="88">
        <v>-10</v>
      </c>
      <c r="P80" s="88">
        <v>0</v>
      </c>
      <c r="Q80" s="88">
        <v>0</v>
      </c>
      <c r="R80" s="88">
        <v>0</v>
      </c>
      <c r="S80" s="116">
        <v>0</v>
      </c>
      <c r="U80" s="115">
        <v>-10</v>
      </c>
      <c r="V80" s="116">
        <v>131.87</v>
      </c>
      <c r="W80">
        <v>53.83</v>
      </c>
      <c r="X80">
        <v>-10</v>
      </c>
      <c r="Y80">
        <v>0</v>
      </c>
      <c r="Z80">
        <v>24.22</v>
      </c>
      <c r="AA80">
        <v>53.82</v>
      </c>
    </row>
    <row r="81" spans="7:27">
      <c r="G81" t="s">
        <v>123</v>
      </c>
      <c r="H81" s="115">
        <v>129.19999999999999</v>
      </c>
      <c r="I81" s="88">
        <v>13.25</v>
      </c>
      <c r="J81" s="88">
        <v>149.08000000000001</v>
      </c>
      <c r="K81" s="88">
        <v>16.559999999999999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308.08999999999997</v>
      </c>
      <c r="W81">
        <v>129.19999999999999</v>
      </c>
      <c r="X81">
        <v>13.25</v>
      </c>
      <c r="Y81">
        <v>0</v>
      </c>
      <c r="Z81">
        <v>16.559999999999999</v>
      </c>
      <c r="AA81">
        <v>149.08000000000001</v>
      </c>
    </row>
    <row r="82" spans="7:27">
      <c r="G82" t="s">
        <v>124</v>
      </c>
      <c r="H82" s="115">
        <v>175.22</v>
      </c>
      <c r="I82" s="88">
        <v>0</v>
      </c>
      <c r="J82" s="88">
        <v>86.78</v>
      </c>
      <c r="K82" s="88">
        <v>20.66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282.66000000000003</v>
      </c>
      <c r="W82">
        <v>175.22</v>
      </c>
      <c r="X82">
        <v>0</v>
      </c>
      <c r="Y82">
        <v>0</v>
      </c>
      <c r="Z82">
        <v>20.66</v>
      </c>
      <c r="AA82">
        <v>86.78</v>
      </c>
    </row>
    <row r="83" spans="7:27">
      <c r="G83" t="s">
        <v>125</v>
      </c>
      <c r="H83" s="115">
        <v>497.54</v>
      </c>
      <c r="I83" s="88">
        <v>0</v>
      </c>
      <c r="J83" s="88">
        <v>229.05</v>
      </c>
      <c r="K83" s="88">
        <v>19.09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745.68</v>
      </c>
      <c r="W83">
        <v>497.54</v>
      </c>
      <c r="X83">
        <v>0</v>
      </c>
      <c r="Y83">
        <v>0</v>
      </c>
      <c r="Z83">
        <v>19.09</v>
      </c>
      <c r="AA83">
        <v>229.05</v>
      </c>
    </row>
    <row r="84" spans="7:27">
      <c r="G84" t="s">
        <v>126</v>
      </c>
      <c r="H84" s="115">
        <v>470.45</v>
      </c>
      <c r="I84" s="88">
        <v>0</v>
      </c>
      <c r="J84" s="88">
        <v>216.06</v>
      </c>
      <c r="K84" s="88">
        <v>16.2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702.71</v>
      </c>
      <c r="W84">
        <v>470.45</v>
      </c>
      <c r="X84">
        <v>0</v>
      </c>
      <c r="Y84">
        <v>0</v>
      </c>
      <c r="Z84">
        <v>16.2</v>
      </c>
      <c r="AA84">
        <v>216.06</v>
      </c>
    </row>
    <row r="85" spans="7:27">
      <c r="G85" t="s">
        <v>127</v>
      </c>
      <c r="H85" s="115">
        <v>34.28</v>
      </c>
      <c r="I85" s="88">
        <v>2.4900000000000002</v>
      </c>
      <c r="J85" s="88">
        <v>14.15</v>
      </c>
      <c r="K85" s="88">
        <v>2.4900000000000002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53.41</v>
      </c>
      <c r="W85">
        <v>34.28</v>
      </c>
      <c r="X85">
        <v>2.4900000000000002</v>
      </c>
      <c r="Y85">
        <v>0</v>
      </c>
      <c r="Z85">
        <v>2.4900000000000002</v>
      </c>
      <c r="AA85">
        <v>14.15</v>
      </c>
    </row>
    <row r="86" spans="7:27">
      <c r="G86" t="s">
        <v>128</v>
      </c>
      <c r="H86" s="115">
        <v>33.71</v>
      </c>
      <c r="I86" s="88">
        <v>4.9400000000000004</v>
      </c>
      <c r="J86" s="88">
        <v>12.36</v>
      </c>
      <c r="K86" s="88">
        <v>2.4700000000000002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53.48</v>
      </c>
      <c r="W86">
        <v>33.71</v>
      </c>
      <c r="X86">
        <v>4.9400000000000004</v>
      </c>
      <c r="Y86">
        <v>0</v>
      </c>
      <c r="Z86">
        <v>2.4700000000000002</v>
      </c>
      <c r="AA86">
        <v>12.36</v>
      </c>
    </row>
    <row r="87" spans="7:27">
      <c r="G87" t="s">
        <v>129</v>
      </c>
      <c r="H87" s="115">
        <v>0.78</v>
      </c>
      <c r="I87" s="88">
        <v>0.74</v>
      </c>
      <c r="J87" s="88">
        <v>0.44</v>
      </c>
      <c r="K87" s="88">
        <v>0.13</v>
      </c>
      <c r="L87" s="88">
        <v>0.14000000000000001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2.23</v>
      </c>
      <c r="W87">
        <v>0.78</v>
      </c>
      <c r="X87">
        <v>0.74</v>
      </c>
      <c r="Y87">
        <v>0.14000000000000001</v>
      </c>
      <c r="Z87">
        <v>0.13</v>
      </c>
      <c r="AA87">
        <v>0.44</v>
      </c>
    </row>
    <row r="88" spans="7:27">
      <c r="G88" t="s">
        <v>130</v>
      </c>
      <c r="H88" s="115">
        <v>0.99</v>
      </c>
      <c r="I88" s="88">
        <v>0.87</v>
      </c>
      <c r="J88" s="88">
        <v>0.66</v>
      </c>
      <c r="K88" s="88">
        <v>0.16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2.68</v>
      </c>
      <c r="W88">
        <v>0.99</v>
      </c>
      <c r="X88">
        <v>0.87</v>
      </c>
      <c r="Y88">
        <v>0</v>
      </c>
      <c r="Z88">
        <v>0.16</v>
      </c>
      <c r="AA88">
        <v>0.66</v>
      </c>
    </row>
    <row r="89" spans="7:27">
      <c r="G89" t="s">
        <v>131</v>
      </c>
      <c r="H89" s="115">
        <v>256.94</v>
      </c>
      <c r="I89" s="88">
        <v>193.92</v>
      </c>
      <c r="J89" s="88">
        <v>111.5</v>
      </c>
      <c r="K89" s="88">
        <v>33.94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596.29999999999995</v>
      </c>
      <c r="W89">
        <v>256.94</v>
      </c>
      <c r="X89">
        <v>193.92</v>
      </c>
      <c r="Y89">
        <v>0</v>
      </c>
      <c r="Z89">
        <v>33.94</v>
      </c>
      <c r="AA89">
        <v>111.5</v>
      </c>
    </row>
    <row r="90" spans="7:27">
      <c r="G90" t="s">
        <v>132</v>
      </c>
      <c r="H90" s="115">
        <v>288.94</v>
      </c>
      <c r="I90" s="88">
        <v>193.92</v>
      </c>
      <c r="J90" s="88">
        <v>145.44</v>
      </c>
      <c r="K90" s="88">
        <v>33.94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662.24</v>
      </c>
      <c r="W90">
        <v>288.94</v>
      </c>
      <c r="X90">
        <v>193.92</v>
      </c>
      <c r="Y90">
        <v>0</v>
      </c>
      <c r="Z90">
        <v>33.94</v>
      </c>
      <c r="AA90">
        <v>145.44</v>
      </c>
    </row>
    <row r="91" spans="7:27">
      <c r="G91" t="s">
        <v>133</v>
      </c>
      <c r="H91" s="115">
        <v>209.43</v>
      </c>
      <c r="I91" s="88">
        <v>0</v>
      </c>
      <c r="J91" s="88">
        <v>155.13999999999999</v>
      </c>
      <c r="K91" s="88">
        <v>19.39</v>
      </c>
      <c r="L91" s="88">
        <v>8.73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392.69</v>
      </c>
      <c r="W91">
        <v>209.43</v>
      </c>
      <c r="X91">
        <v>0</v>
      </c>
      <c r="Y91">
        <v>8.73</v>
      </c>
      <c r="Z91">
        <v>19.39</v>
      </c>
      <c r="AA91">
        <v>155.13999999999999</v>
      </c>
    </row>
    <row r="92" spans="7:27">
      <c r="G92" t="s">
        <v>134</v>
      </c>
      <c r="H92" s="115">
        <v>207.8</v>
      </c>
      <c r="I92" s="88">
        <v>36.94</v>
      </c>
      <c r="J92" s="88">
        <v>147.78</v>
      </c>
      <c r="K92" s="88">
        <v>32.33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424.85</v>
      </c>
      <c r="W92">
        <v>207.8</v>
      </c>
      <c r="X92">
        <v>36.94</v>
      </c>
      <c r="Y92">
        <v>0</v>
      </c>
      <c r="Z92">
        <v>32.33</v>
      </c>
      <c r="AA92">
        <v>147.78</v>
      </c>
    </row>
    <row r="93" spans="7:27">
      <c r="G93" t="s">
        <v>135</v>
      </c>
      <c r="H93" s="115">
        <v>76.819999999999993</v>
      </c>
      <c r="I93" s="88">
        <v>60.02</v>
      </c>
      <c r="J93" s="88">
        <v>168.05</v>
      </c>
      <c r="K93" s="88">
        <v>24.01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328.9</v>
      </c>
      <c r="W93">
        <v>76.819999999999993</v>
      </c>
      <c r="X93">
        <v>60.02</v>
      </c>
      <c r="Y93">
        <v>0</v>
      </c>
      <c r="Z93">
        <v>24.01</v>
      </c>
      <c r="AA93">
        <v>168.05</v>
      </c>
    </row>
    <row r="94" spans="7:27">
      <c r="G94" t="s">
        <v>136</v>
      </c>
      <c r="H94" s="115">
        <v>100.91</v>
      </c>
      <c r="I94" s="88">
        <v>67.569999999999993</v>
      </c>
      <c r="J94" s="88">
        <v>189.21</v>
      </c>
      <c r="K94" s="88">
        <v>27.03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384.72</v>
      </c>
      <c r="W94">
        <v>100.91</v>
      </c>
      <c r="X94">
        <v>67.569999999999993</v>
      </c>
      <c r="Y94">
        <v>0</v>
      </c>
      <c r="Z94">
        <v>27.03</v>
      </c>
      <c r="AA94">
        <v>189.21</v>
      </c>
    </row>
    <row r="95" spans="7:27">
      <c r="G95" t="s">
        <v>137</v>
      </c>
      <c r="H95" s="115">
        <v>123.15</v>
      </c>
      <c r="I95" s="88">
        <v>38.78</v>
      </c>
      <c r="J95" s="88">
        <v>87.26</v>
      </c>
      <c r="K95" s="88">
        <v>19.39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268.58</v>
      </c>
      <c r="W95">
        <v>123.15</v>
      </c>
      <c r="X95">
        <v>38.78</v>
      </c>
      <c r="Y95">
        <v>0</v>
      </c>
      <c r="Z95">
        <v>19.39</v>
      </c>
      <c r="AA95">
        <v>87.26</v>
      </c>
    </row>
    <row r="96" spans="7:27">
      <c r="G96" t="s">
        <v>138</v>
      </c>
      <c r="H96" s="115">
        <v>102.78</v>
      </c>
      <c r="I96" s="88">
        <v>38.78</v>
      </c>
      <c r="J96" s="88">
        <v>106.66</v>
      </c>
      <c r="K96" s="88">
        <v>29.09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277.31</v>
      </c>
      <c r="W96">
        <v>102.78</v>
      </c>
      <c r="X96">
        <v>38.78</v>
      </c>
      <c r="Y96">
        <v>0</v>
      </c>
      <c r="Z96">
        <v>29.09</v>
      </c>
      <c r="AA96">
        <v>106.66</v>
      </c>
    </row>
    <row r="97" spans="1:83">
      <c r="G97" t="s">
        <v>139</v>
      </c>
      <c r="H97" s="115">
        <v>123.13</v>
      </c>
      <c r="I97" s="88">
        <v>24.24</v>
      </c>
      <c r="J97" s="88">
        <v>58.18</v>
      </c>
      <c r="K97" s="88">
        <v>29.09</v>
      </c>
      <c r="L97" s="88">
        <v>2.91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237.55</v>
      </c>
      <c r="W97">
        <v>123.13</v>
      </c>
      <c r="X97">
        <v>24.24</v>
      </c>
      <c r="Y97">
        <v>2.91</v>
      </c>
      <c r="Z97">
        <v>29.09</v>
      </c>
      <c r="AA97">
        <v>58.18</v>
      </c>
    </row>
    <row r="98" spans="1:83">
      <c r="G98" t="s">
        <v>140</v>
      </c>
      <c r="H98" s="115">
        <v>117.32</v>
      </c>
      <c r="I98" s="88">
        <v>24.24</v>
      </c>
      <c r="J98" s="88">
        <v>58.18</v>
      </c>
      <c r="K98" s="88">
        <v>29.09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228.83</v>
      </c>
      <c r="W98">
        <v>117.32</v>
      </c>
      <c r="X98">
        <v>24.24</v>
      </c>
      <c r="Y98">
        <v>0</v>
      </c>
      <c r="Z98">
        <v>29.09</v>
      </c>
      <c r="AA98">
        <v>58.18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1.3182699999999996</v>
      </c>
      <c r="I99" s="111">
        <f t="shared" ref="I99:BQ99" si="1">SUM(I3:I98)/4000</f>
        <v>0.66165750000000001</v>
      </c>
      <c r="J99" s="111">
        <f t="shared" si="1"/>
        <v>1.5833274999999998</v>
      </c>
      <c r="K99" s="111">
        <f t="shared" si="1"/>
        <v>0.42648500000000017</v>
      </c>
      <c r="L99" s="111">
        <f t="shared" si="1"/>
        <v>0.26481500000000019</v>
      </c>
      <c r="M99" s="111">
        <f t="shared" si="1"/>
        <v>0</v>
      </c>
      <c r="N99" s="110">
        <f t="shared" si="1"/>
        <v>-0.21475</v>
      </c>
      <c r="O99" s="111">
        <f t="shared" si="1"/>
        <v>-0.16375000000000001</v>
      </c>
      <c r="P99" s="111">
        <f t="shared" si="1"/>
        <v>-0.1305</v>
      </c>
      <c r="Q99" s="111">
        <f t="shared" si="1"/>
        <v>-6.7500000000000004E-2</v>
      </c>
      <c r="R99" s="111">
        <f t="shared" si="1"/>
        <v>0</v>
      </c>
      <c r="S99" s="112">
        <f t="shared" si="1"/>
        <v>0</v>
      </c>
      <c r="U99" s="110">
        <f t="shared" si="1"/>
        <v>-0.57650000000000001</v>
      </c>
      <c r="V99" s="112">
        <f t="shared" si="1"/>
        <v>4.2545549999999999</v>
      </c>
      <c r="W99">
        <f t="shared" si="1"/>
        <v>1.1035200000000001</v>
      </c>
      <c r="X99">
        <f t="shared" si="1"/>
        <v>0.4979075</v>
      </c>
      <c r="Y99">
        <f t="shared" si="1"/>
        <v>0.26481500000000019</v>
      </c>
      <c r="Z99">
        <f t="shared" si="1"/>
        <v>0.35898500000000005</v>
      </c>
      <c r="AA99">
        <f t="shared" si="1"/>
        <v>1.4528275000000002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83"/>
      <c r="F1" s="183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44813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442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17" t="s">
        <v>229</v>
      </c>
      <c r="B1" s="217"/>
      <c r="C1" s="217"/>
      <c r="D1" s="217"/>
      <c r="E1" s="191"/>
      <c r="F1" s="191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44813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441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33.94</v>
      </c>
      <c r="J3" s="95">
        <v>0</v>
      </c>
      <c r="K3" s="95">
        <v>19.39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53.33</v>
      </c>
      <c r="W3">
        <v>0</v>
      </c>
      <c r="X3">
        <v>33.94</v>
      </c>
      <c r="Y3">
        <v>19.39</v>
      </c>
    </row>
    <row r="4" spans="1:25">
      <c r="A4" t="s">
        <v>416</v>
      </c>
      <c r="B4" t="s">
        <v>263</v>
      </c>
      <c r="D4" t="s">
        <v>441</v>
      </c>
      <c r="G4" t="s">
        <v>46</v>
      </c>
      <c r="H4" s="115">
        <v>0</v>
      </c>
      <c r="I4" s="88">
        <v>14.54</v>
      </c>
      <c r="J4" s="88">
        <v>0</v>
      </c>
      <c r="K4" s="88">
        <v>19.399999999999999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33.94</v>
      </c>
      <c r="W4">
        <v>0</v>
      </c>
      <c r="X4">
        <v>14.54</v>
      </c>
      <c r="Y4">
        <v>19.399999999999999</v>
      </c>
    </row>
    <row r="5" spans="1:25">
      <c r="B5" t="s">
        <v>422</v>
      </c>
      <c r="G5" t="s">
        <v>47</v>
      </c>
      <c r="H5" s="115">
        <v>0</v>
      </c>
      <c r="I5" s="88">
        <v>0</v>
      </c>
      <c r="J5" s="88">
        <v>0</v>
      </c>
      <c r="K5" s="88">
        <v>19.39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19.39</v>
      </c>
      <c r="W5">
        <v>0</v>
      </c>
      <c r="X5">
        <v>0</v>
      </c>
      <c r="Y5">
        <v>19.39</v>
      </c>
    </row>
    <row r="6" spans="1:25">
      <c r="B6" t="s">
        <v>422</v>
      </c>
      <c r="G6" t="s">
        <v>48</v>
      </c>
      <c r="H6" s="115">
        <v>0</v>
      </c>
      <c r="I6" s="88">
        <v>0</v>
      </c>
      <c r="J6" s="88">
        <v>0</v>
      </c>
      <c r="K6" s="88">
        <v>19.39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19.39</v>
      </c>
      <c r="W6">
        <v>0</v>
      </c>
      <c r="X6">
        <v>0</v>
      </c>
      <c r="Y6">
        <v>19.39</v>
      </c>
    </row>
    <row r="7" spans="1:25">
      <c r="G7" t="s">
        <v>49</v>
      </c>
      <c r="H7" s="115">
        <v>0</v>
      </c>
      <c r="I7" s="88">
        <v>87.26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87.26</v>
      </c>
      <c r="W7">
        <v>0</v>
      </c>
      <c r="X7">
        <v>87.26</v>
      </c>
      <c r="Y7">
        <v>0</v>
      </c>
    </row>
    <row r="8" spans="1:25">
      <c r="G8" t="s">
        <v>50</v>
      </c>
      <c r="H8" s="115">
        <v>0</v>
      </c>
      <c r="I8" s="88">
        <v>67.87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67.87</v>
      </c>
      <c r="W8">
        <v>0</v>
      </c>
      <c r="X8">
        <v>67.87</v>
      </c>
      <c r="Y8">
        <v>0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  <c r="Y23">
        <v>0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  <c r="Y24">
        <v>0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  <c r="Y25">
        <v>0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  <c r="Y26">
        <v>0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  <c r="Y27">
        <v>0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  <c r="Y28">
        <v>0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  <c r="Y29">
        <v>0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  <c r="Y30">
        <v>0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  <c r="Y31">
        <v>0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  <c r="Y32">
        <v>0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  <c r="Y33">
        <v>0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  <c r="Y34">
        <v>0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  <c r="Y35">
        <v>0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48.48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48.48</v>
      </c>
      <c r="W36">
        <v>0</v>
      </c>
      <c r="X36">
        <v>0</v>
      </c>
      <c r="Y36">
        <v>48.48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48.48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48.48</v>
      </c>
      <c r="W37">
        <v>0</v>
      </c>
      <c r="X37">
        <v>0</v>
      </c>
      <c r="Y37">
        <v>48.48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48.48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48.48</v>
      </c>
      <c r="W38">
        <v>0</v>
      </c>
      <c r="X38">
        <v>0</v>
      </c>
      <c r="Y38">
        <v>48.48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33.94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33.94</v>
      </c>
      <c r="W39">
        <v>0</v>
      </c>
      <c r="X39">
        <v>0</v>
      </c>
      <c r="Y39">
        <v>33.94</v>
      </c>
    </row>
    <row r="40" spans="7:25">
      <c r="G40" t="s">
        <v>82</v>
      </c>
      <c r="H40" s="115">
        <v>0</v>
      </c>
      <c r="I40" s="88">
        <v>0</v>
      </c>
      <c r="J40" s="88">
        <v>0</v>
      </c>
      <c r="K40" s="88">
        <v>58.18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58.18</v>
      </c>
      <c r="W40">
        <v>0</v>
      </c>
      <c r="X40">
        <v>0</v>
      </c>
      <c r="Y40">
        <v>58.18</v>
      </c>
    </row>
    <row r="41" spans="7:25">
      <c r="G41" t="s">
        <v>83</v>
      </c>
      <c r="H41" s="115">
        <v>0</v>
      </c>
      <c r="I41" s="88">
        <v>0</v>
      </c>
      <c r="J41" s="88">
        <v>0</v>
      </c>
      <c r="K41" s="88">
        <v>58.18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58.18</v>
      </c>
      <c r="W41">
        <v>0</v>
      </c>
      <c r="X41">
        <v>0</v>
      </c>
      <c r="Y41">
        <v>58.18</v>
      </c>
    </row>
    <row r="42" spans="7:25">
      <c r="G42" t="s">
        <v>84</v>
      </c>
      <c r="H42" s="115">
        <v>0</v>
      </c>
      <c r="I42" s="88">
        <v>0</v>
      </c>
      <c r="J42" s="88">
        <v>0</v>
      </c>
      <c r="K42" s="88">
        <v>58.18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58.18</v>
      </c>
      <c r="W42">
        <v>0</v>
      </c>
      <c r="X42">
        <v>0</v>
      </c>
      <c r="Y42">
        <v>58.18</v>
      </c>
    </row>
    <row r="43" spans="7:25">
      <c r="G43" t="s">
        <v>85</v>
      </c>
      <c r="H43" s="115">
        <v>0</v>
      </c>
      <c r="I43" s="88">
        <v>0</v>
      </c>
      <c r="J43" s="88">
        <v>0</v>
      </c>
      <c r="K43" s="88">
        <v>77.569999999999993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77.569999999999993</v>
      </c>
      <c r="W43">
        <v>0</v>
      </c>
      <c r="X43">
        <v>0</v>
      </c>
      <c r="Y43">
        <v>77.569999999999993</v>
      </c>
    </row>
    <row r="44" spans="7:25">
      <c r="G44" t="s">
        <v>86</v>
      </c>
      <c r="H44" s="115">
        <v>0</v>
      </c>
      <c r="I44" s="88">
        <v>0</v>
      </c>
      <c r="J44" s="88">
        <v>0</v>
      </c>
      <c r="K44" s="88">
        <v>106.66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106.66</v>
      </c>
      <c r="W44">
        <v>0</v>
      </c>
      <c r="X44">
        <v>0</v>
      </c>
      <c r="Y44">
        <v>106.66</v>
      </c>
    </row>
    <row r="45" spans="7:25">
      <c r="G45" t="s">
        <v>87</v>
      </c>
      <c r="H45" s="115">
        <v>0</v>
      </c>
      <c r="I45" s="88">
        <v>0</v>
      </c>
      <c r="J45" s="88">
        <v>0</v>
      </c>
      <c r="K45" s="88">
        <v>106.66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106.66</v>
      </c>
      <c r="W45">
        <v>0</v>
      </c>
      <c r="X45">
        <v>0</v>
      </c>
      <c r="Y45">
        <v>106.66</v>
      </c>
    </row>
    <row r="46" spans="7:25">
      <c r="G46" t="s">
        <v>88</v>
      </c>
      <c r="H46" s="115">
        <v>0</v>
      </c>
      <c r="I46" s="88">
        <v>0</v>
      </c>
      <c r="J46" s="88">
        <v>0</v>
      </c>
      <c r="K46" s="88">
        <v>106.66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106.66</v>
      </c>
      <c r="W46">
        <v>0</v>
      </c>
      <c r="X46">
        <v>0</v>
      </c>
      <c r="Y46">
        <v>106.66</v>
      </c>
    </row>
    <row r="47" spans="7:25">
      <c r="G47" t="s">
        <v>89</v>
      </c>
      <c r="H47" s="115">
        <v>0</v>
      </c>
      <c r="I47" s="88">
        <v>0</v>
      </c>
      <c r="J47" s="88">
        <v>0</v>
      </c>
      <c r="K47" s="88">
        <v>87.26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87.26</v>
      </c>
      <c r="W47">
        <v>0</v>
      </c>
      <c r="X47">
        <v>0</v>
      </c>
      <c r="Y47">
        <v>87.26</v>
      </c>
    </row>
    <row r="48" spans="7:25">
      <c r="G48" t="s">
        <v>90</v>
      </c>
      <c r="H48" s="115">
        <v>0</v>
      </c>
      <c r="I48" s="88">
        <v>0</v>
      </c>
      <c r="J48" s="88">
        <v>0</v>
      </c>
      <c r="K48" s="88">
        <v>126.05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126.05</v>
      </c>
      <c r="W48">
        <v>0</v>
      </c>
      <c r="X48">
        <v>0</v>
      </c>
      <c r="Y48">
        <v>126.05</v>
      </c>
    </row>
    <row r="49" spans="7:25">
      <c r="G49" t="s">
        <v>91</v>
      </c>
      <c r="H49" s="115">
        <v>0</v>
      </c>
      <c r="I49" s="88">
        <v>0</v>
      </c>
      <c r="J49" s="88">
        <v>0</v>
      </c>
      <c r="K49" s="88">
        <v>126.05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126.05</v>
      </c>
      <c r="W49">
        <v>0</v>
      </c>
      <c r="X49">
        <v>0</v>
      </c>
      <c r="Y49">
        <v>126.05</v>
      </c>
    </row>
    <row r="50" spans="7:25">
      <c r="G50" t="s">
        <v>92</v>
      </c>
      <c r="H50" s="115">
        <v>0</v>
      </c>
      <c r="I50" s="88">
        <v>0</v>
      </c>
      <c r="J50" s="88">
        <v>0</v>
      </c>
      <c r="K50" s="88">
        <v>126.05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126.05</v>
      </c>
      <c r="W50">
        <v>0</v>
      </c>
      <c r="X50">
        <v>0</v>
      </c>
      <c r="Y50">
        <v>126.05</v>
      </c>
    </row>
    <row r="51" spans="7:25">
      <c r="G51" t="s">
        <v>93</v>
      </c>
      <c r="H51" s="115">
        <v>0</v>
      </c>
      <c r="I51" s="88">
        <v>0</v>
      </c>
      <c r="J51" s="88">
        <v>0</v>
      </c>
      <c r="K51" s="88">
        <v>116.35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116.35</v>
      </c>
      <c r="W51">
        <v>0</v>
      </c>
      <c r="X51">
        <v>0</v>
      </c>
      <c r="Y51">
        <v>116.35</v>
      </c>
    </row>
    <row r="52" spans="7:25">
      <c r="G52" t="s">
        <v>94</v>
      </c>
      <c r="H52" s="115">
        <v>0</v>
      </c>
      <c r="I52" s="88">
        <v>0</v>
      </c>
      <c r="J52" s="88">
        <v>0</v>
      </c>
      <c r="K52" s="88">
        <v>145.44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145.44</v>
      </c>
      <c r="W52">
        <v>0</v>
      </c>
      <c r="X52">
        <v>0</v>
      </c>
      <c r="Y52">
        <v>145.44</v>
      </c>
    </row>
    <row r="53" spans="7:25">
      <c r="G53" t="s">
        <v>95</v>
      </c>
      <c r="H53" s="115">
        <v>0</v>
      </c>
      <c r="I53" s="88">
        <v>0</v>
      </c>
      <c r="J53" s="88">
        <v>0</v>
      </c>
      <c r="K53" s="88">
        <v>145.44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145.44</v>
      </c>
      <c r="W53">
        <v>0</v>
      </c>
      <c r="X53">
        <v>0</v>
      </c>
      <c r="Y53">
        <v>145.44</v>
      </c>
    </row>
    <row r="54" spans="7:25">
      <c r="G54" t="s">
        <v>96</v>
      </c>
      <c r="H54" s="115">
        <v>0</v>
      </c>
      <c r="I54" s="88">
        <v>0</v>
      </c>
      <c r="J54" s="88">
        <v>0</v>
      </c>
      <c r="K54" s="88">
        <v>145.44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145.44</v>
      </c>
      <c r="W54">
        <v>0</v>
      </c>
      <c r="X54">
        <v>0</v>
      </c>
      <c r="Y54">
        <v>145.44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116.35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116.35</v>
      </c>
      <c r="W55">
        <v>0</v>
      </c>
      <c r="X55">
        <v>0</v>
      </c>
      <c r="Y55">
        <v>116.35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145.44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145.44</v>
      </c>
      <c r="W56">
        <v>0</v>
      </c>
      <c r="X56">
        <v>0</v>
      </c>
      <c r="Y56">
        <v>145.44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145.44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145.44</v>
      </c>
      <c r="W57">
        <v>0</v>
      </c>
      <c r="X57">
        <v>0</v>
      </c>
      <c r="Y57">
        <v>145.44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145.44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145.44</v>
      </c>
      <c r="W58">
        <v>0</v>
      </c>
      <c r="X58">
        <v>0</v>
      </c>
      <c r="Y58">
        <v>145.44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116.35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116.35</v>
      </c>
      <c r="W59">
        <v>0</v>
      </c>
      <c r="X59">
        <v>0</v>
      </c>
      <c r="Y59">
        <v>116.35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145.44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145.44</v>
      </c>
      <c r="W60">
        <v>0</v>
      </c>
      <c r="X60">
        <v>0</v>
      </c>
      <c r="Y60">
        <v>145.44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145.44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145.44</v>
      </c>
      <c r="W61">
        <v>0</v>
      </c>
      <c r="X61">
        <v>0</v>
      </c>
      <c r="Y61">
        <v>145.44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145.44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145.44</v>
      </c>
      <c r="W62">
        <v>0</v>
      </c>
      <c r="X62">
        <v>0</v>
      </c>
      <c r="Y62">
        <v>145.44</v>
      </c>
    </row>
    <row r="63" spans="7:25">
      <c r="G63" t="s">
        <v>105</v>
      </c>
      <c r="H63" s="115">
        <v>0</v>
      </c>
      <c r="I63" s="88">
        <v>0</v>
      </c>
      <c r="J63" s="88">
        <v>0</v>
      </c>
      <c r="K63" s="88">
        <v>116.35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116.35</v>
      </c>
      <c r="W63">
        <v>0</v>
      </c>
      <c r="X63">
        <v>0</v>
      </c>
      <c r="Y63">
        <v>116.35</v>
      </c>
    </row>
    <row r="64" spans="7:25">
      <c r="G64" t="s">
        <v>106</v>
      </c>
      <c r="H64" s="115">
        <v>0</v>
      </c>
      <c r="I64" s="88">
        <v>0</v>
      </c>
      <c r="J64" s="88">
        <v>0</v>
      </c>
      <c r="K64" s="88">
        <v>145.44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145.44</v>
      </c>
      <c r="W64">
        <v>0</v>
      </c>
      <c r="X64">
        <v>0</v>
      </c>
      <c r="Y64">
        <v>145.44</v>
      </c>
    </row>
    <row r="65" spans="7:25">
      <c r="G65" t="s">
        <v>107</v>
      </c>
      <c r="H65" s="115">
        <v>0</v>
      </c>
      <c r="I65" s="88">
        <v>0</v>
      </c>
      <c r="J65" s="88">
        <v>0</v>
      </c>
      <c r="K65" s="88">
        <v>145.44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145.44</v>
      </c>
      <c r="W65">
        <v>0</v>
      </c>
      <c r="X65">
        <v>0</v>
      </c>
      <c r="Y65">
        <v>145.44</v>
      </c>
    </row>
    <row r="66" spans="7:25">
      <c r="G66" t="s">
        <v>108</v>
      </c>
      <c r="H66" s="115">
        <v>0</v>
      </c>
      <c r="I66" s="88">
        <v>0</v>
      </c>
      <c r="J66" s="88">
        <v>0</v>
      </c>
      <c r="K66" s="88">
        <v>145.44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145.44</v>
      </c>
      <c r="W66">
        <v>0</v>
      </c>
      <c r="X66">
        <v>0</v>
      </c>
      <c r="Y66">
        <v>145.44</v>
      </c>
    </row>
    <row r="67" spans="7:25">
      <c r="G67" t="s">
        <v>109</v>
      </c>
      <c r="H67" s="115">
        <v>0</v>
      </c>
      <c r="I67" s="88">
        <v>0</v>
      </c>
      <c r="J67" s="88">
        <v>0</v>
      </c>
      <c r="K67" s="88">
        <v>106.66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106.66</v>
      </c>
      <c r="W67">
        <v>0</v>
      </c>
      <c r="X67">
        <v>0</v>
      </c>
      <c r="Y67">
        <v>106.66</v>
      </c>
    </row>
    <row r="68" spans="7:25">
      <c r="G68" t="s">
        <v>110</v>
      </c>
      <c r="H68" s="115">
        <v>0</v>
      </c>
      <c r="I68" s="88">
        <v>0</v>
      </c>
      <c r="J68" s="88">
        <v>0</v>
      </c>
      <c r="K68" s="88">
        <v>135.74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135.74</v>
      </c>
      <c r="W68">
        <v>0</v>
      </c>
      <c r="X68">
        <v>0</v>
      </c>
      <c r="Y68">
        <v>135.74</v>
      </c>
    </row>
    <row r="69" spans="7:25">
      <c r="G69" t="s">
        <v>111</v>
      </c>
      <c r="H69" s="115">
        <v>0</v>
      </c>
      <c r="I69" s="88">
        <v>0</v>
      </c>
      <c r="J69" s="88">
        <v>0</v>
      </c>
      <c r="K69" s="88">
        <v>126.05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126.05</v>
      </c>
      <c r="W69">
        <v>0</v>
      </c>
      <c r="X69">
        <v>0</v>
      </c>
      <c r="Y69">
        <v>126.05</v>
      </c>
    </row>
    <row r="70" spans="7:25">
      <c r="G70" t="s">
        <v>112</v>
      </c>
      <c r="H70" s="115">
        <v>0</v>
      </c>
      <c r="I70" s="88">
        <v>0</v>
      </c>
      <c r="J70" s="88">
        <v>0</v>
      </c>
      <c r="K70" s="88">
        <v>126.05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126.05</v>
      </c>
      <c r="W70">
        <v>0</v>
      </c>
      <c r="X70">
        <v>0</v>
      </c>
      <c r="Y70">
        <v>126.05</v>
      </c>
    </row>
    <row r="71" spans="7:25">
      <c r="G71" t="s">
        <v>113</v>
      </c>
      <c r="H71" s="115">
        <v>0</v>
      </c>
      <c r="I71" s="88">
        <v>116.35</v>
      </c>
      <c r="J71" s="88">
        <v>0</v>
      </c>
      <c r="K71" s="88">
        <v>67.87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184.22</v>
      </c>
      <c r="W71">
        <v>0</v>
      </c>
      <c r="X71">
        <v>116.35</v>
      </c>
      <c r="Y71">
        <v>67.87</v>
      </c>
    </row>
    <row r="72" spans="7:25">
      <c r="G72" t="s">
        <v>114</v>
      </c>
      <c r="H72" s="115">
        <v>0</v>
      </c>
      <c r="I72" s="88">
        <v>126.05</v>
      </c>
      <c r="J72" s="88">
        <v>0</v>
      </c>
      <c r="K72" s="88">
        <v>96.96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223.01</v>
      </c>
      <c r="W72">
        <v>0</v>
      </c>
      <c r="X72">
        <v>126.05</v>
      </c>
      <c r="Y72">
        <v>96.96</v>
      </c>
    </row>
    <row r="73" spans="7:25">
      <c r="G73" t="s">
        <v>115</v>
      </c>
      <c r="H73" s="115">
        <v>0</v>
      </c>
      <c r="I73" s="88">
        <v>135.74</v>
      </c>
      <c r="J73" s="88">
        <v>0</v>
      </c>
      <c r="K73" s="88">
        <v>96.96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232.7</v>
      </c>
      <c r="W73">
        <v>0</v>
      </c>
      <c r="X73">
        <v>135.74</v>
      </c>
      <c r="Y73">
        <v>96.96</v>
      </c>
    </row>
    <row r="74" spans="7:25">
      <c r="G74" t="s">
        <v>116</v>
      </c>
      <c r="H74" s="115">
        <v>0</v>
      </c>
      <c r="I74" s="88">
        <v>140.59</v>
      </c>
      <c r="J74" s="88">
        <v>0</v>
      </c>
      <c r="K74" s="88">
        <v>96.96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237.55</v>
      </c>
      <c r="W74">
        <v>0</v>
      </c>
      <c r="X74">
        <v>140.59</v>
      </c>
      <c r="Y74">
        <v>96.96</v>
      </c>
    </row>
    <row r="75" spans="7:25">
      <c r="G75" t="s">
        <v>117</v>
      </c>
      <c r="H75" s="115">
        <v>0</v>
      </c>
      <c r="I75" s="88">
        <v>0</v>
      </c>
      <c r="J75" s="88">
        <v>0</v>
      </c>
      <c r="K75" s="88">
        <v>58.18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58.18</v>
      </c>
      <c r="W75">
        <v>0</v>
      </c>
      <c r="X75">
        <v>0</v>
      </c>
      <c r="Y75">
        <v>58.18</v>
      </c>
    </row>
    <row r="76" spans="7:25">
      <c r="G76" t="s">
        <v>118</v>
      </c>
      <c r="H76" s="115">
        <v>0</v>
      </c>
      <c r="I76" s="88">
        <v>0</v>
      </c>
      <c r="J76" s="88">
        <v>0</v>
      </c>
      <c r="K76" s="88">
        <v>57.24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57.24</v>
      </c>
      <c r="W76">
        <v>0</v>
      </c>
      <c r="X76">
        <v>0</v>
      </c>
      <c r="Y76">
        <v>57.24</v>
      </c>
    </row>
    <row r="77" spans="7:25">
      <c r="G77" t="s">
        <v>119</v>
      </c>
      <c r="H77" s="115">
        <v>0</v>
      </c>
      <c r="I77" s="88">
        <v>0</v>
      </c>
      <c r="J77" s="88">
        <v>0</v>
      </c>
      <c r="K77" s="88">
        <v>35.630000000000003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35.630000000000003</v>
      </c>
      <c r="W77">
        <v>0</v>
      </c>
      <c r="X77">
        <v>0</v>
      </c>
      <c r="Y77">
        <v>35.630000000000003</v>
      </c>
    </row>
    <row r="78" spans="7:25">
      <c r="G78" t="s">
        <v>120</v>
      </c>
      <c r="H78" s="115">
        <v>0</v>
      </c>
      <c r="I78" s="88">
        <v>0</v>
      </c>
      <c r="J78" s="88">
        <v>0</v>
      </c>
      <c r="K78" s="88">
        <v>28.24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28.24</v>
      </c>
      <c r="W78">
        <v>0</v>
      </c>
      <c r="X78">
        <v>0</v>
      </c>
      <c r="Y78">
        <v>28.24</v>
      </c>
    </row>
    <row r="79" spans="7:25">
      <c r="G79" t="s">
        <v>121</v>
      </c>
      <c r="H79" s="115">
        <v>1.43</v>
      </c>
      <c r="I79" s="88">
        <v>0</v>
      </c>
      <c r="J79" s="88">
        <v>0</v>
      </c>
      <c r="K79" s="88">
        <v>9.5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10.93</v>
      </c>
      <c r="W79">
        <v>1.43</v>
      </c>
      <c r="X79">
        <v>0</v>
      </c>
      <c r="Y79">
        <v>9.5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24.09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24.09</v>
      </c>
      <c r="W80">
        <v>0</v>
      </c>
      <c r="X80">
        <v>0</v>
      </c>
      <c r="Y80">
        <v>24.09</v>
      </c>
    </row>
    <row r="81" spans="7:25">
      <c r="G81" t="s">
        <v>123</v>
      </c>
      <c r="H81" s="115">
        <v>0</v>
      </c>
      <c r="I81" s="88">
        <v>7.66</v>
      </c>
      <c r="J81" s="88">
        <v>0</v>
      </c>
      <c r="K81" s="88">
        <v>19.149999999999999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26.81</v>
      </c>
      <c r="W81">
        <v>0</v>
      </c>
      <c r="X81">
        <v>7.66</v>
      </c>
      <c r="Y81">
        <v>19.149999999999999</v>
      </c>
    </row>
    <row r="82" spans="7:25">
      <c r="G82" t="s">
        <v>124</v>
      </c>
      <c r="H82" s="115">
        <v>4.04</v>
      </c>
      <c r="I82" s="88">
        <v>0</v>
      </c>
      <c r="J82" s="88">
        <v>0</v>
      </c>
      <c r="K82" s="88">
        <v>20.22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24.26</v>
      </c>
      <c r="W82">
        <v>4.04</v>
      </c>
      <c r="X82">
        <v>0</v>
      </c>
      <c r="Y82">
        <v>20.22</v>
      </c>
    </row>
    <row r="83" spans="7:25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  <c r="Y83">
        <v>0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21.29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21.29</v>
      </c>
      <c r="W84">
        <v>0</v>
      </c>
      <c r="X84">
        <v>0</v>
      </c>
      <c r="Y84">
        <v>21.29</v>
      </c>
    </row>
    <row r="85" spans="7:25">
      <c r="G85" t="s">
        <v>127</v>
      </c>
      <c r="H85" s="115">
        <v>0</v>
      </c>
      <c r="I85" s="88">
        <v>0</v>
      </c>
      <c r="J85" s="88">
        <v>0</v>
      </c>
      <c r="K85" s="88">
        <v>21.79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21.79</v>
      </c>
      <c r="W85">
        <v>0</v>
      </c>
      <c r="X85">
        <v>0</v>
      </c>
      <c r="Y85">
        <v>21.79</v>
      </c>
    </row>
    <row r="86" spans="7:25">
      <c r="G86" t="s">
        <v>128</v>
      </c>
      <c r="H86" s="115">
        <v>0</v>
      </c>
      <c r="I86" s="88">
        <v>0</v>
      </c>
      <c r="J86" s="88">
        <v>0</v>
      </c>
      <c r="K86" s="88">
        <v>20.97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20.97</v>
      </c>
      <c r="W86">
        <v>0</v>
      </c>
      <c r="X86">
        <v>0</v>
      </c>
      <c r="Y86">
        <v>20.97</v>
      </c>
    </row>
    <row r="87" spans="7:25">
      <c r="G87" t="s">
        <v>129</v>
      </c>
      <c r="H87" s="115">
        <v>37.409999999999997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37.409999999999997</v>
      </c>
      <c r="W87">
        <v>37.409999999999997</v>
      </c>
      <c r="X87">
        <v>0</v>
      </c>
      <c r="Y87">
        <v>0</v>
      </c>
    </row>
    <row r="88" spans="7:25">
      <c r="G88" t="s">
        <v>130</v>
      </c>
      <c r="H88" s="115">
        <v>36.94</v>
      </c>
      <c r="I88" s="88">
        <v>3.79</v>
      </c>
      <c r="J88" s="88">
        <v>0</v>
      </c>
      <c r="K88" s="88">
        <v>7.59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48.32</v>
      </c>
      <c r="W88">
        <v>36.94</v>
      </c>
      <c r="X88">
        <v>3.79</v>
      </c>
      <c r="Y88">
        <v>7.59</v>
      </c>
    </row>
    <row r="89" spans="7:25">
      <c r="G89" t="s">
        <v>131</v>
      </c>
      <c r="H89" s="115">
        <v>38.56</v>
      </c>
      <c r="I89" s="88">
        <v>8.34</v>
      </c>
      <c r="J89" s="88">
        <v>0</v>
      </c>
      <c r="K89" s="88">
        <v>6.25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53.15</v>
      </c>
      <c r="W89">
        <v>38.56</v>
      </c>
      <c r="X89">
        <v>8.34</v>
      </c>
      <c r="Y89">
        <v>6.25</v>
      </c>
    </row>
    <row r="90" spans="7:25">
      <c r="G90" t="s">
        <v>132</v>
      </c>
      <c r="H90" s="115">
        <v>40.380000000000003</v>
      </c>
      <c r="I90" s="88">
        <v>12.28</v>
      </c>
      <c r="J90" s="88">
        <v>0</v>
      </c>
      <c r="K90" s="88">
        <v>5.26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57.92</v>
      </c>
      <c r="W90">
        <v>40.380000000000003</v>
      </c>
      <c r="X90">
        <v>12.28</v>
      </c>
      <c r="Y90">
        <v>5.26</v>
      </c>
    </row>
    <row r="91" spans="7:25">
      <c r="G91" t="s">
        <v>133</v>
      </c>
      <c r="H91" s="115">
        <v>1.66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1.66</v>
      </c>
      <c r="W91">
        <v>1.66</v>
      </c>
      <c r="X91">
        <v>0</v>
      </c>
      <c r="Y91">
        <v>0</v>
      </c>
    </row>
    <row r="92" spans="7:25">
      <c r="G92" t="s">
        <v>134</v>
      </c>
      <c r="H92" s="115">
        <v>5.87</v>
      </c>
      <c r="I92" s="88">
        <v>0</v>
      </c>
      <c r="J92" s="88">
        <v>0</v>
      </c>
      <c r="K92" s="88">
        <v>13.52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19.39</v>
      </c>
      <c r="W92">
        <v>5.87</v>
      </c>
      <c r="X92">
        <v>0</v>
      </c>
      <c r="Y92">
        <v>13.52</v>
      </c>
    </row>
    <row r="93" spans="7:25">
      <c r="G93" t="s">
        <v>135</v>
      </c>
      <c r="H93" s="115">
        <v>20.18</v>
      </c>
      <c r="I93" s="88">
        <v>1.75</v>
      </c>
      <c r="J93" s="88">
        <v>0</v>
      </c>
      <c r="K93" s="88">
        <v>10.44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32.369999999999997</v>
      </c>
      <c r="W93">
        <v>20.18</v>
      </c>
      <c r="X93">
        <v>1.75</v>
      </c>
      <c r="Y93">
        <v>10.44</v>
      </c>
    </row>
    <row r="94" spans="7:25">
      <c r="G94" t="s">
        <v>136</v>
      </c>
      <c r="H94" s="115">
        <v>24.09</v>
      </c>
      <c r="I94" s="88">
        <v>7.18</v>
      </c>
      <c r="J94" s="88">
        <v>0</v>
      </c>
      <c r="K94" s="88">
        <v>8.61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39.880000000000003</v>
      </c>
      <c r="W94">
        <v>24.09</v>
      </c>
      <c r="X94">
        <v>7.18</v>
      </c>
      <c r="Y94">
        <v>8.61</v>
      </c>
    </row>
    <row r="95" spans="7:25">
      <c r="G95" t="s">
        <v>137</v>
      </c>
      <c r="H95" s="115">
        <v>123.14</v>
      </c>
      <c r="I95" s="88">
        <v>24.24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147.38</v>
      </c>
      <c r="W95">
        <v>123.14</v>
      </c>
      <c r="X95">
        <v>24.24</v>
      </c>
      <c r="Y95">
        <v>0</v>
      </c>
    </row>
    <row r="96" spans="7:25">
      <c r="G96" t="s">
        <v>138</v>
      </c>
      <c r="H96" s="115">
        <v>122.17</v>
      </c>
      <c r="I96" s="88">
        <v>38.78</v>
      </c>
      <c r="J96" s="88">
        <v>0</v>
      </c>
      <c r="K96" s="88">
        <v>29.09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190.04</v>
      </c>
      <c r="W96">
        <v>122.17</v>
      </c>
      <c r="X96">
        <v>38.78</v>
      </c>
      <c r="Y96">
        <v>29.09</v>
      </c>
    </row>
    <row r="97" spans="1:83">
      <c r="G97" t="s">
        <v>139</v>
      </c>
      <c r="H97" s="115">
        <v>74.67</v>
      </c>
      <c r="I97" s="88">
        <v>38.78</v>
      </c>
      <c r="J97" s="88">
        <v>0</v>
      </c>
      <c r="K97" s="88">
        <v>14.54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127.99</v>
      </c>
      <c r="W97">
        <v>74.67</v>
      </c>
      <c r="X97">
        <v>38.78</v>
      </c>
      <c r="Y97">
        <v>14.54</v>
      </c>
    </row>
    <row r="98" spans="1:83">
      <c r="G98" t="s">
        <v>140</v>
      </c>
      <c r="H98" s="115">
        <v>42.66</v>
      </c>
      <c r="I98" s="88">
        <v>29.09</v>
      </c>
      <c r="J98" s="88">
        <v>0</v>
      </c>
      <c r="K98" s="88">
        <v>9.6999999999999993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81.45</v>
      </c>
      <c r="W98">
        <v>42.66</v>
      </c>
      <c r="X98">
        <v>29.09</v>
      </c>
      <c r="Y98">
        <v>9.6999999999999993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0.14329999999999998</v>
      </c>
      <c r="I99" s="111">
        <f t="shared" ref="I99:BQ99" si="1">SUM(I3:I98)/4000</f>
        <v>0.22355749999999996</v>
      </c>
      <c r="J99" s="111">
        <f t="shared" si="1"/>
        <v>0</v>
      </c>
      <c r="K99" s="111">
        <f t="shared" si="1"/>
        <v>1.19492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1.5617775</v>
      </c>
      <c r="W99">
        <f t="shared" si="1"/>
        <v>0.14329999999999998</v>
      </c>
      <c r="X99">
        <f t="shared" si="1"/>
        <v>0.22355749999999996</v>
      </c>
      <c r="Y99">
        <f t="shared" si="1"/>
        <v>1.19492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91"/>
      <c r="F1" s="191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44813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44813</v>
      </c>
      <c r="B1" s="223"/>
      <c r="C1" s="223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23" t="s">
        <v>200</v>
      </c>
      <c r="M1" s="223" t="s">
        <v>201</v>
      </c>
      <c r="N1" s="223" t="s">
        <v>202</v>
      </c>
      <c r="O1" s="223" t="s">
        <v>197</v>
      </c>
      <c r="P1" s="224" t="s">
        <v>143</v>
      </c>
      <c r="Q1" s="224" t="s">
        <v>144</v>
      </c>
      <c r="R1" s="228" t="s">
        <v>338</v>
      </c>
      <c r="S1" s="79"/>
      <c r="T1" s="82" t="s">
        <v>301</v>
      </c>
      <c r="U1" s="225" t="s">
        <v>302</v>
      </c>
      <c r="V1" s="107" t="s">
        <v>315</v>
      </c>
      <c r="W1" s="107" t="s">
        <v>301</v>
      </c>
      <c r="X1" s="217" t="s">
        <v>334</v>
      </c>
      <c r="Y1" s="227" t="s">
        <v>223</v>
      </c>
      <c r="Z1" s="227" t="s">
        <v>224</v>
      </c>
      <c r="AA1" s="226" t="s">
        <v>198</v>
      </c>
      <c r="AB1" s="226" t="s">
        <v>199</v>
      </c>
      <c r="AC1" s="27" t="s">
        <v>189</v>
      </c>
      <c r="AD1" s="217" t="s">
        <v>142</v>
      </c>
      <c r="AG1" s="217" t="s">
        <v>278</v>
      </c>
      <c r="AI1" s="227" t="s">
        <v>383</v>
      </c>
      <c r="AJ1" s="227" t="s">
        <v>411</v>
      </c>
      <c r="AK1" s="227" t="s">
        <v>385</v>
      </c>
      <c r="AL1" s="227" t="s">
        <v>386</v>
      </c>
      <c r="AM1" s="227" t="s">
        <v>387</v>
      </c>
      <c r="AN1" s="227" t="s">
        <v>388</v>
      </c>
      <c r="AO1" s="229" t="s">
        <v>412</v>
      </c>
      <c r="AP1" s="229" t="s">
        <v>413</v>
      </c>
      <c r="AQ1" s="229" t="s">
        <v>414</v>
      </c>
      <c r="AR1" s="229" t="s">
        <v>415</v>
      </c>
      <c r="AT1" s="197" t="s">
        <v>149</v>
      </c>
    </row>
    <row r="2" spans="1:47">
      <c r="A2" s="27" t="s">
        <v>44</v>
      </c>
      <c r="B2" s="223"/>
      <c r="C2" s="223"/>
      <c r="D2" s="217"/>
      <c r="E2" s="217"/>
      <c r="F2" s="217"/>
      <c r="G2" s="217"/>
      <c r="H2" s="217"/>
      <c r="I2" s="217"/>
      <c r="J2" s="217"/>
      <c r="K2" s="217"/>
      <c r="L2" s="223"/>
      <c r="M2" s="223"/>
      <c r="N2" s="223"/>
      <c r="O2" s="223"/>
      <c r="P2" s="224"/>
      <c r="Q2" s="224"/>
      <c r="R2" s="228"/>
      <c r="S2" s="79"/>
      <c r="T2" s="82" t="s">
        <v>314</v>
      </c>
      <c r="U2" s="225"/>
      <c r="V2" s="107" t="s">
        <v>303</v>
      </c>
      <c r="W2" s="107" t="s">
        <v>303</v>
      </c>
      <c r="X2" s="217"/>
      <c r="Y2" s="227"/>
      <c r="Z2" s="227"/>
      <c r="AA2" s="226"/>
      <c r="AB2" s="226"/>
      <c r="AC2" s="27">
        <f>Allocation!J1/100</f>
        <v>8.8000000000000005E-3</v>
      </c>
      <c r="AD2" s="217"/>
      <c r="AE2" t="s">
        <v>276</v>
      </c>
      <c r="AG2" s="217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97" t="s">
        <v>152</v>
      </c>
    </row>
    <row r="3" spans="1:47">
      <c r="A3" t="s">
        <v>45</v>
      </c>
      <c r="E3">
        <f>GT_NG!P3</f>
        <v>13.918271119842831</v>
      </c>
      <c r="F3">
        <f>GT_Spot!P3</f>
        <v>0</v>
      </c>
      <c r="G3">
        <f>PPCL_NG!P3</f>
        <v>33.950000000000003</v>
      </c>
      <c r="H3">
        <f>PPCL_Spot!P3</f>
        <v>14.147170565886823</v>
      </c>
      <c r="I3">
        <f>Bawana_NG!P3</f>
        <v>98.69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949.39060718338351</v>
      </c>
      <c r="P3" s="77">
        <v>115.62451711204875</v>
      </c>
      <c r="Q3" s="77">
        <v>28.96</v>
      </c>
      <c r="R3" s="80">
        <v>0</v>
      </c>
      <c r="S3" s="80">
        <v>0</v>
      </c>
      <c r="T3" s="78">
        <f>SUMPRODUCT(LTA!F3:AJ3,LTA!F$101:AJ$101,LTA!F$103:AJ$103)</f>
        <v>17.149999999999999</v>
      </c>
      <c r="U3" s="78">
        <f>SUMPRODUCT(LTA!F3:AJ3,LTA!F$102:AJ$102,LTA!F$103:AJ$103)</f>
        <v>65.69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37.81</v>
      </c>
      <c r="Z3" s="75">
        <f>IEX!N3</f>
        <v>0</v>
      </c>
      <c r="AA3" s="117">
        <f>STOA!H3</f>
        <v>1432.9699999999998</v>
      </c>
      <c r="AB3" s="117">
        <f>-STOA!N3</f>
        <v>0</v>
      </c>
      <c r="AC3">
        <f>SUMIF(B3:AB3,"&gt;0")*$AC$2-SUMIF(B3:AB3,"&lt;0")*($AC$2/(1-$AC$2))+SUMIF(AI3:AR3,"&gt;0")*$AC$2-SUMIF(AI3:AR3,"&lt;0")*($AC$2/(1-$AC$2))</f>
        <v>25.199420980634226</v>
      </c>
      <c r="AD3">
        <f>SUM(B3:AB3,AI3:AR3)-AC3</f>
        <v>2838.3711450005276</v>
      </c>
      <c r="AE3">
        <f>'IDT-1'!B3</f>
        <v>0</v>
      </c>
      <c r="AF3" s="26"/>
      <c r="AG3">
        <f>SUM(AD3:AF3)+AT3</f>
        <v>2838.3711450005276</v>
      </c>
      <c r="AI3" s="75">
        <f>PXIL!H3</f>
        <v>0</v>
      </c>
      <c r="AJ3" s="75">
        <f>PXIL!N3</f>
        <v>0</v>
      </c>
      <c r="AK3" s="75">
        <f>RTM_IEX!H3</f>
        <v>55.27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13.918271119842831</v>
      </c>
      <c r="F4">
        <f>GT_Spot!P4</f>
        <v>0</v>
      </c>
      <c r="G4">
        <f>PPCL_NG!P4</f>
        <v>33.950000000000003</v>
      </c>
      <c r="H4">
        <f>PPCL_Spot!P4</f>
        <v>14.147170565886823</v>
      </c>
      <c r="I4">
        <f>Bawana_NG!P4</f>
        <v>98.69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949.39060718338351</v>
      </c>
      <c r="P4" s="77">
        <v>115.62451711204875</v>
      </c>
      <c r="Q4" s="77">
        <v>28.96</v>
      </c>
      <c r="R4" s="80">
        <v>0</v>
      </c>
      <c r="S4" s="80">
        <v>0</v>
      </c>
      <c r="T4" s="78">
        <f>SUMPRODUCT(LTA!F4:AJ4,LTA!F$101:AJ$101,LTA!F$103:AJ$103)</f>
        <v>17.689999999999998</v>
      </c>
      <c r="U4" s="78">
        <f>SUMPRODUCT(LTA!F4:AJ4,LTA!F$102:AJ$102,LTA!F$103:AJ$103)</f>
        <v>66.75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1432.9699999999998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24.897844980634225</v>
      </c>
      <c r="AD4">
        <f t="shared" ref="AD4:AD67" si="1">SUM(B4:AB4,AI4:AR4)-AC4</f>
        <v>2804.4027210005279</v>
      </c>
      <c r="AE4">
        <f>'IDT-1'!B4</f>
        <v>0</v>
      </c>
      <c r="AF4" s="26"/>
      <c r="AG4">
        <f t="shared" ref="AG4:AG67" si="2">SUM(AD4:AF4)+AT4</f>
        <v>2804.4027210005279</v>
      </c>
      <c r="AI4" s="75">
        <f>PXIL!H4</f>
        <v>0</v>
      </c>
      <c r="AJ4" s="75">
        <f>PXIL!N4</f>
        <v>0</v>
      </c>
      <c r="AK4" s="75">
        <f>RTM_IEX!H4</f>
        <v>57.21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13.918271119842831</v>
      </c>
      <c r="F5">
        <f>GT_Spot!P5</f>
        <v>0</v>
      </c>
      <c r="G5">
        <f>PPCL_NG!P5</f>
        <v>33.950000000000003</v>
      </c>
      <c r="H5">
        <f>PPCL_Spot!P5</f>
        <v>14.147170565886823</v>
      </c>
      <c r="I5">
        <f>Bawana_NG!P5</f>
        <v>98.69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949.26540795298354</v>
      </c>
      <c r="P5" s="77">
        <v>115.62451711204875</v>
      </c>
      <c r="Q5" s="77">
        <v>28.96</v>
      </c>
      <c r="R5" s="80">
        <v>0</v>
      </c>
      <c r="S5" s="80">
        <v>0</v>
      </c>
      <c r="T5" s="78">
        <f>SUMPRODUCT(LTA!F5:AJ5,LTA!F$101:AJ$101,LTA!F$103:AJ$103)</f>
        <v>19.309999999999999</v>
      </c>
      <c r="U5" s="78">
        <f>SUMPRODUCT(LTA!F5:AJ5,LTA!F$102:AJ$102,LTA!F$103:AJ$103)</f>
        <v>76.47999999999999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2.91</v>
      </c>
      <c r="Z5" s="75">
        <f>IEX!N5</f>
        <v>0</v>
      </c>
      <c r="AA5" s="117">
        <f>STOA!H5</f>
        <v>1403.8799999999999</v>
      </c>
      <c r="AB5" s="117">
        <f>-STOA!N5</f>
        <v>0</v>
      </c>
      <c r="AC5">
        <f t="shared" si="0"/>
        <v>24.399279227406705</v>
      </c>
      <c r="AD5">
        <f t="shared" si="1"/>
        <v>2748.2460875233555</v>
      </c>
      <c r="AE5">
        <f>'IDT-1'!B5</f>
        <v>0</v>
      </c>
      <c r="AF5" s="26"/>
      <c r="AG5">
        <f t="shared" si="2"/>
        <v>2748.2460875233555</v>
      </c>
      <c r="AI5" s="75">
        <f>PXIL!H5</f>
        <v>0</v>
      </c>
      <c r="AJ5" s="75">
        <f>PXIL!N5</f>
        <v>0</v>
      </c>
      <c r="AK5" s="75">
        <f>RTM_IEX!H5</f>
        <v>15.51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13.918271119842831</v>
      </c>
      <c r="F6">
        <f>GT_Spot!P6</f>
        <v>0</v>
      </c>
      <c r="G6">
        <f>PPCL_NG!P6</f>
        <v>33.950000000000003</v>
      </c>
      <c r="H6">
        <f>PPCL_Spot!P6</f>
        <v>6.59</v>
      </c>
      <c r="I6">
        <f>Bawana_NG!P6</f>
        <v>98.69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949.26540795298354</v>
      </c>
      <c r="P6" s="77">
        <v>115.62451711204875</v>
      </c>
      <c r="Q6" s="77">
        <v>28.96</v>
      </c>
      <c r="R6" s="80">
        <v>0</v>
      </c>
      <c r="S6" s="80">
        <v>0</v>
      </c>
      <c r="T6" s="78">
        <f>SUMPRODUCT(LTA!F6:AJ6,LTA!F$101:AJ$101,LTA!F$103:AJ$103)</f>
        <v>20.29</v>
      </c>
      <c r="U6" s="78">
        <f>SUMPRODUCT(LTA!F6:AJ6,LTA!F$102:AJ$102,LTA!F$103:AJ$103)</f>
        <v>76.58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1379.6399999999999</v>
      </c>
      <c r="AB6" s="117">
        <f>-STOA!N6</f>
        <v>0</v>
      </c>
      <c r="AC6">
        <f t="shared" si="0"/>
        <v>24.035160126426902</v>
      </c>
      <c r="AD6">
        <f t="shared" si="1"/>
        <v>2707.2330360584483</v>
      </c>
      <c r="AE6">
        <f>'IDT-1'!B6</f>
        <v>0</v>
      </c>
      <c r="AF6" s="26"/>
      <c r="AG6">
        <f t="shared" si="2"/>
        <v>2707.2330360584483</v>
      </c>
      <c r="AI6" s="75">
        <f>PXIL!H6</f>
        <v>0</v>
      </c>
      <c r="AJ6" s="75">
        <f>PXIL!N6</f>
        <v>0</v>
      </c>
      <c r="AK6" s="75">
        <f>RTM_IEX!H6</f>
        <v>7.76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13.274653579676674</v>
      </c>
      <c r="F7">
        <f>GT_Spot!P7</f>
        <v>0</v>
      </c>
      <c r="G7">
        <f>PPCL_NG!P7</f>
        <v>33.950000000000003</v>
      </c>
      <c r="H7">
        <f>PPCL_Spot!P7</f>
        <v>6</v>
      </c>
      <c r="I7">
        <f>Bawana_NG!P7</f>
        <v>98.69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959.01372293938346</v>
      </c>
      <c r="P7" s="77">
        <v>115.62451711204875</v>
      </c>
      <c r="Q7" s="77">
        <v>28.96</v>
      </c>
      <c r="R7" s="80">
        <v>0</v>
      </c>
      <c r="S7" s="80">
        <v>0</v>
      </c>
      <c r="T7" s="78">
        <f>SUMPRODUCT(LTA!F7:AJ7,LTA!F$101:AJ$101,LTA!F$103:AJ$103)</f>
        <v>20.07</v>
      </c>
      <c r="U7" s="78">
        <f>SUMPRODUCT(LTA!F7:AJ7,LTA!F$102:AJ$102,LTA!F$103:AJ$103)</f>
        <v>77.8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36.840000000000003</v>
      </c>
      <c r="Z7" s="75">
        <f>IEX!N7</f>
        <v>0</v>
      </c>
      <c r="AA7" s="117">
        <f>STOA!H7</f>
        <v>1287.2599999999998</v>
      </c>
      <c r="AB7" s="117">
        <f>-STOA!N7</f>
        <v>0</v>
      </c>
      <c r="AC7">
        <f t="shared" si="0"/>
        <v>23.908096437319376</v>
      </c>
      <c r="AD7">
        <f t="shared" si="1"/>
        <v>2614.5747971937894</v>
      </c>
      <c r="AE7">
        <f>'IDT-1'!B7</f>
        <v>0</v>
      </c>
      <c r="AF7" s="26"/>
      <c r="AG7">
        <f t="shared" si="2"/>
        <v>2614.5747971937894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-39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13.274653579676674</v>
      </c>
      <c r="F8">
        <f>GT_Spot!P8</f>
        <v>0</v>
      </c>
      <c r="G8">
        <f>PPCL_NG!P8</f>
        <v>33.950000000000003</v>
      </c>
      <c r="H8">
        <f>PPCL_Spot!P8</f>
        <v>6.59</v>
      </c>
      <c r="I8">
        <f>Bawana_NG!P8</f>
        <v>98.69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951.05334600065339</v>
      </c>
      <c r="P8" s="77">
        <v>115.62451711204875</v>
      </c>
      <c r="Q8" s="77">
        <v>28.96</v>
      </c>
      <c r="R8" s="80">
        <v>0</v>
      </c>
      <c r="S8" s="80">
        <v>0</v>
      </c>
      <c r="T8" s="78">
        <f>SUMPRODUCT(LTA!F8:AJ8,LTA!F$101:AJ$101,LTA!F$103:AJ$103)</f>
        <v>20.23</v>
      </c>
      <c r="U8" s="78">
        <f>SUMPRODUCT(LTA!F8:AJ8,LTA!F$102:AJ$102,LTA!F$103:AJ$103)</f>
        <v>78.13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79.510000000000005</v>
      </c>
      <c r="Z8" s="75">
        <f>IEX!N8</f>
        <v>0</v>
      </c>
      <c r="AA8" s="117">
        <f>STOA!H8</f>
        <v>1209.6899999999998</v>
      </c>
      <c r="AB8" s="117">
        <f>-STOA!N8</f>
        <v>0</v>
      </c>
      <c r="AC8">
        <f t="shared" si="0"/>
        <v>23.282963422114889</v>
      </c>
      <c r="AD8">
        <f t="shared" si="1"/>
        <v>2602.4195532702638</v>
      </c>
      <c r="AE8">
        <f>'IDT-1'!B8</f>
        <v>0</v>
      </c>
      <c r="AF8" s="26"/>
      <c r="AG8">
        <f t="shared" si="2"/>
        <v>2602.4195532702638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-10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13.274653579676674</v>
      </c>
      <c r="F9">
        <f>GT_Spot!P9</f>
        <v>0</v>
      </c>
      <c r="G9">
        <f>PPCL_NG!P9</f>
        <v>33.950000000000003</v>
      </c>
      <c r="H9">
        <f>PPCL_Spot!P9</f>
        <v>6.59</v>
      </c>
      <c r="I9">
        <f>Bawana_NG!P9</f>
        <v>98.69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941.46061066256527</v>
      </c>
      <c r="P9" s="77">
        <v>99.86</v>
      </c>
      <c r="Q9" s="77">
        <v>28.96</v>
      </c>
      <c r="R9" s="80">
        <v>0</v>
      </c>
      <c r="S9" s="80">
        <v>0</v>
      </c>
      <c r="T9" s="78">
        <f>SUMPRODUCT(LTA!F9:AJ9,LTA!F$101:AJ$101,LTA!F$103:AJ$103)</f>
        <v>19.8</v>
      </c>
      <c r="U9" s="78">
        <f>SUMPRODUCT(LTA!F9:AJ9,LTA!F$102:AJ$102,LTA!F$103:AJ$103)</f>
        <v>78.039999999999992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54.3</v>
      </c>
      <c r="Z9" s="75">
        <f>IEX!N9</f>
        <v>0</v>
      </c>
      <c r="AA9" s="117">
        <f>STOA!H9</f>
        <v>1204.8399999999999</v>
      </c>
      <c r="AB9" s="117">
        <f>-STOA!N9</f>
        <v>0</v>
      </c>
      <c r="AC9">
        <f t="shared" si="0"/>
        <v>23.222454325331729</v>
      </c>
      <c r="AD9">
        <f t="shared" si="1"/>
        <v>2615.6928099169099</v>
      </c>
      <c r="AE9">
        <f>'IDT-1'!B9</f>
        <v>0</v>
      </c>
      <c r="AF9" s="26"/>
      <c r="AG9">
        <f t="shared" si="2"/>
        <v>2615.6928099169099</v>
      </c>
      <c r="AI9" s="75">
        <f>PXIL!H9</f>
        <v>0</v>
      </c>
      <c r="AJ9" s="75">
        <f>PXIL!N9</f>
        <v>0</v>
      </c>
      <c r="AK9" s="75">
        <f>RTM_IEX!H9</f>
        <v>59.15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13.274653579676674</v>
      </c>
      <c r="F10">
        <f>GT_Spot!P10</f>
        <v>0</v>
      </c>
      <c r="G10">
        <f>PPCL_NG!P10</f>
        <v>33.950000000000003</v>
      </c>
      <c r="H10">
        <f>PPCL_Spot!P10</f>
        <v>6.59</v>
      </c>
      <c r="I10">
        <f>Bawana_NG!P10</f>
        <v>98.69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931.00202968129554</v>
      </c>
      <c r="P10" s="77">
        <v>99.86</v>
      </c>
      <c r="Q10" s="77">
        <v>28.96</v>
      </c>
      <c r="R10" s="80">
        <v>0</v>
      </c>
      <c r="S10" s="80">
        <v>0</v>
      </c>
      <c r="T10" s="78">
        <f>SUMPRODUCT(LTA!F10:AJ10,LTA!F$101:AJ$101,LTA!F$103:AJ$103)</f>
        <v>18.119999999999997</v>
      </c>
      <c r="U10" s="78">
        <f>SUMPRODUCT(LTA!F10:AJ10,LTA!F$102:AJ$102,LTA!F$103:AJ$103)</f>
        <v>77.900000000000006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24.24</v>
      </c>
      <c r="Z10" s="75">
        <f>IEX!N10</f>
        <v>0</v>
      </c>
      <c r="AA10" s="117">
        <f>STOA!H10</f>
        <v>1204.8399999999999</v>
      </c>
      <c r="AB10" s="117">
        <f>-STOA!N10</f>
        <v>0</v>
      </c>
      <c r="AC10">
        <f t="shared" si="0"/>
        <v>22.883930812696555</v>
      </c>
      <c r="AD10">
        <f t="shared" si="1"/>
        <v>2577.5627524482752</v>
      </c>
      <c r="AE10">
        <f>'IDT-1'!B10</f>
        <v>0</v>
      </c>
      <c r="AF10" s="26"/>
      <c r="AG10">
        <f t="shared" si="2"/>
        <v>2577.5627524482752</v>
      </c>
      <c r="AI10" s="75">
        <f>PXIL!H10</f>
        <v>0</v>
      </c>
      <c r="AJ10" s="75">
        <f>PXIL!N10</f>
        <v>0</v>
      </c>
      <c r="AK10" s="75">
        <f>RTM_IEX!H10</f>
        <v>63.02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13.274653579676674</v>
      </c>
      <c r="F11">
        <f>GT_Spot!P11</f>
        <v>0</v>
      </c>
      <c r="G11">
        <f>PPCL_NG!P11</f>
        <v>33.950000000000003</v>
      </c>
      <c r="H11">
        <f>PPCL_Spot!P11</f>
        <v>6.59</v>
      </c>
      <c r="I11">
        <f>Bawana_NG!P11</f>
        <v>98.69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933.30865449889575</v>
      </c>
      <c r="P11" s="77">
        <v>99.86</v>
      </c>
      <c r="Q11" s="77">
        <v>28.96</v>
      </c>
      <c r="R11" s="80">
        <v>0</v>
      </c>
      <c r="S11" s="80">
        <v>0</v>
      </c>
      <c r="T11" s="78">
        <f>SUMPRODUCT(LTA!F11:AJ11,LTA!F$101:AJ$101,LTA!F$103:AJ$103)</f>
        <v>18.18</v>
      </c>
      <c r="U11" s="78">
        <f>SUMPRODUCT(LTA!F11:AJ11,LTA!F$102:AJ$102,LTA!F$103:AJ$103)</f>
        <v>77.22999999999999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136.71</v>
      </c>
      <c r="Z11" s="75">
        <f>IEX!N11</f>
        <v>0</v>
      </c>
      <c r="AA11" s="117">
        <f>STOA!H11</f>
        <v>1059.67</v>
      </c>
      <c r="AB11" s="117">
        <f>-STOA!N11</f>
        <v>0</v>
      </c>
      <c r="AC11">
        <f t="shared" si="0"/>
        <v>22.118672003746806</v>
      </c>
      <c r="AD11">
        <f t="shared" si="1"/>
        <v>2477.3046360748258</v>
      </c>
      <c r="AE11">
        <f>'IDT-1'!B11</f>
        <v>0</v>
      </c>
      <c r="AF11" s="26"/>
      <c r="AG11">
        <f t="shared" si="2"/>
        <v>2477.3046360748258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-7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13.274653579676674</v>
      </c>
      <c r="F12">
        <f>GT_Spot!P12</f>
        <v>0</v>
      </c>
      <c r="G12">
        <f>PPCL_NG!P12</f>
        <v>33.950000000000003</v>
      </c>
      <c r="H12">
        <f>PPCL_Spot!P12</f>
        <v>6.59</v>
      </c>
      <c r="I12">
        <f>Bawana_NG!P12</f>
        <v>98.69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933.30865449889575</v>
      </c>
      <c r="P12" s="77">
        <v>99.86</v>
      </c>
      <c r="Q12" s="77">
        <v>28.96</v>
      </c>
      <c r="R12" s="80">
        <v>0</v>
      </c>
      <c r="S12" s="80">
        <v>0</v>
      </c>
      <c r="T12" s="78">
        <f>SUMPRODUCT(LTA!F12:AJ12,LTA!F$101:AJ$101,LTA!F$103:AJ$103)</f>
        <v>18.46</v>
      </c>
      <c r="U12" s="78">
        <f>SUMPRODUCT(LTA!F12:AJ12,LTA!F$102:AJ$102,LTA!F$103:AJ$103)</f>
        <v>77.86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94.05</v>
      </c>
      <c r="Z12" s="75">
        <f>IEX!N12</f>
        <v>0</v>
      </c>
      <c r="AA12" s="117">
        <f>STOA!H12</f>
        <v>1059.67</v>
      </c>
      <c r="AB12" s="117">
        <f>-STOA!N12</f>
        <v>0</v>
      </c>
      <c r="AC12">
        <f t="shared" si="0"/>
        <v>21.902437111091437</v>
      </c>
      <c r="AD12">
        <f t="shared" si="1"/>
        <v>2467.010870967481</v>
      </c>
      <c r="AE12">
        <f>'IDT-1'!B12</f>
        <v>0</v>
      </c>
      <c r="AF12" s="26"/>
      <c r="AG12">
        <f t="shared" si="2"/>
        <v>2467.010870967481</v>
      </c>
      <c r="AI12" s="75">
        <f>PXIL!H12</f>
        <v>0</v>
      </c>
      <c r="AJ12" s="75">
        <f>PXIL!N12</f>
        <v>0</v>
      </c>
      <c r="AK12" s="75">
        <f>RTM_IEX!H12</f>
        <v>24.24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13.918271119842831</v>
      </c>
      <c r="F13">
        <f>GT_Spot!P13</f>
        <v>0</v>
      </c>
      <c r="G13">
        <f>PPCL_NG!P13</f>
        <v>33.950000000000003</v>
      </c>
      <c r="H13">
        <f>PPCL_Spot!P13</f>
        <v>6</v>
      </c>
      <c r="I13">
        <f>Bawana_NG!P13</f>
        <v>98.69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933.30865449889575</v>
      </c>
      <c r="P13" s="77">
        <v>99.86</v>
      </c>
      <c r="Q13" s="77">
        <v>28.96</v>
      </c>
      <c r="R13" s="80">
        <v>0</v>
      </c>
      <c r="S13" s="80">
        <v>0</v>
      </c>
      <c r="T13" s="78">
        <f>SUMPRODUCT(LTA!F13:AJ13,LTA!F$101:AJ$101,LTA!F$103:AJ$103)</f>
        <v>19.27</v>
      </c>
      <c r="U13" s="78">
        <f>SUMPRODUCT(LTA!F13:AJ13,LTA!F$102:AJ$102,LTA!F$103:AJ$103)</f>
        <v>78.37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50.42</v>
      </c>
      <c r="Z13" s="75">
        <f>IEX!N13</f>
        <v>0</v>
      </c>
      <c r="AA13" s="117">
        <f>STOA!H13</f>
        <v>1059.67</v>
      </c>
      <c r="AB13" s="117">
        <f>-STOA!N13</f>
        <v>0</v>
      </c>
      <c r="AC13">
        <f t="shared" si="0"/>
        <v>21.477075240844417</v>
      </c>
      <c r="AD13">
        <f t="shared" si="1"/>
        <v>2382.9398503778943</v>
      </c>
      <c r="AE13">
        <f>'IDT-1'!B13</f>
        <v>0</v>
      </c>
      <c r="AF13" s="26"/>
      <c r="AG13">
        <f t="shared" si="2"/>
        <v>2382.9398503778943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-18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13.918271119842831</v>
      </c>
      <c r="F14">
        <f>GT_Spot!P14</f>
        <v>0</v>
      </c>
      <c r="G14">
        <f>PPCL_NG!P14</f>
        <v>33.950000000000003</v>
      </c>
      <c r="H14">
        <f>PPCL_Spot!P14</f>
        <v>6.59</v>
      </c>
      <c r="I14">
        <f>Bawana_NG!P14</f>
        <v>98.69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928.72678102680038</v>
      </c>
      <c r="P14" s="77">
        <v>99.86</v>
      </c>
      <c r="Q14" s="77">
        <v>28.96</v>
      </c>
      <c r="R14" s="80">
        <v>0</v>
      </c>
      <c r="S14" s="80">
        <v>0</v>
      </c>
      <c r="T14" s="78">
        <f>SUMPRODUCT(LTA!F14:AJ14,LTA!F$101:AJ$101,LTA!F$103:AJ$103)</f>
        <v>19.649999999999999</v>
      </c>
      <c r="U14" s="78">
        <f>SUMPRODUCT(LTA!F14:AJ14,LTA!F$102:AJ$102,LTA!F$103:AJ$103)</f>
        <v>79.06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16.48</v>
      </c>
      <c r="Z14" s="75">
        <f>IEX!N14</f>
        <v>0</v>
      </c>
      <c r="AA14" s="117">
        <f>STOA!H14</f>
        <v>1059.67</v>
      </c>
      <c r="AB14" s="117">
        <f>-STOA!N14</f>
        <v>0</v>
      </c>
      <c r="AC14">
        <f t="shared" si="0"/>
        <v>21.069708458890457</v>
      </c>
      <c r="AD14">
        <f t="shared" si="1"/>
        <v>2373.2153436877525</v>
      </c>
      <c r="AE14">
        <f>'IDT-1'!B14</f>
        <v>10.382</v>
      </c>
      <c r="AF14" s="26"/>
      <c r="AG14">
        <f t="shared" si="2"/>
        <v>2383.5973436877525</v>
      </c>
      <c r="AI14" s="75">
        <f>PXIL!H14</f>
        <v>0</v>
      </c>
      <c r="AJ14" s="75">
        <f>PXIL!N14</f>
        <v>0</v>
      </c>
      <c r="AK14" s="75">
        <f>RTM_IEX!H14</f>
        <v>8.73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13.918271119842831</v>
      </c>
      <c r="F15">
        <f>GT_Spot!P15</f>
        <v>0</v>
      </c>
      <c r="G15">
        <f>PPCL_NG!P15</f>
        <v>33.950000000000003</v>
      </c>
      <c r="H15">
        <f>PPCL_Spot!P15</f>
        <v>6.59</v>
      </c>
      <c r="I15">
        <f>Bawana_NG!P15</f>
        <v>98.69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937.88143771800037</v>
      </c>
      <c r="P15" s="77">
        <v>99.86</v>
      </c>
      <c r="Q15" s="77">
        <v>28.96</v>
      </c>
      <c r="R15" s="80">
        <v>0</v>
      </c>
      <c r="S15" s="80">
        <v>0</v>
      </c>
      <c r="T15" s="78">
        <f>SUMPRODUCT(LTA!F15:AJ15,LTA!F$101:AJ$101,LTA!F$103:AJ$103)</f>
        <v>20.05</v>
      </c>
      <c r="U15" s="78">
        <f>SUMPRODUCT(LTA!F15:AJ15,LTA!F$102:AJ$102,LTA!F$103:AJ$103)</f>
        <v>80.430000000000007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234.64</v>
      </c>
      <c r="Z15" s="75">
        <f>IEX!N15</f>
        <v>0</v>
      </c>
      <c r="AA15" s="117">
        <f>STOA!H15</f>
        <v>810.45999999999992</v>
      </c>
      <c r="AB15" s="117">
        <f>-STOA!N15</f>
        <v>0</v>
      </c>
      <c r="AC15">
        <f t="shared" si="0"/>
        <v>20.952269437773019</v>
      </c>
      <c r="AD15">
        <f t="shared" si="1"/>
        <v>2359.9874394000703</v>
      </c>
      <c r="AE15">
        <f>'IDT-1'!B15</f>
        <v>26.526</v>
      </c>
      <c r="AF15" s="26"/>
      <c r="AG15">
        <f t="shared" si="2"/>
        <v>2386.5134394000702</v>
      </c>
      <c r="AI15" s="75">
        <f>PXIL!H15</f>
        <v>0</v>
      </c>
      <c r="AJ15" s="75">
        <f>PXIL!N15</f>
        <v>0</v>
      </c>
      <c r="AK15" s="75">
        <f>RTM_IEX!H15</f>
        <v>15.51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13.918271119842831</v>
      </c>
      <c r="F16">
        <f>GT_Spot!P16</f>
        <v>0</v>
      </c>
      <c r="G16">
        <f>PPCL_NG!P16</f>
        <v>33.950000000000003</v>
      </c>
      <c r="H16">
        <f>PPCL_Spot!P16</f>
        <v>6.59</v>
      </c>
      <c r="I16">
        <f>Bawana_NG!P16</f>
        <v>98.69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923.96710491480042</v>
      </c>
      <c r="P16" s="77">
        <v>99.86</v>
      </c>
      <c r="Q16" s="77">
        <v>28.96</v>
      </c>
      <c r="R16" s="80">
        <v>0</v>
      </c>
      <c r="S16" s="80">
        <v>0</v>
      </c>
      <c r="T16" s="78">
        <f>SUMPRODUCT(LTA!F16:AJ16,LTA!F$101:AJ$101,LTA!F$103:AJ$103)</f>
        <v>21.27</v>
      </c>
      <c r="U16" s="78">
        <f>SUMPRODUCT(LTA!F16:AJ16,LTA!F$102:AJ$102,LTA!F$103:AJ$103)</f>
        <v>82.02000000000001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189.07</v>
      </c>
      <c r="Z16" s="75">
        <f>IEX!N16</f>
        <v>0</v>
      </c>
      <c r="AA16" s="117">
        <f>STOA!H16</f>
        <v>810.45999999999992</v>
      </c>
      <c r="AB16" s="117">
        <f>-STOA!N16</f>
        <v>0</v>
      </c>
      <c r="AC16">
        <f t="shared" si="0"/>
        <v>20.325925436627056</v>
      </c>
      <c r="AD16">
        <f t="shared" si="1"/>
        <v>2287.429450598016</v>
      </c>
      <c r="AE16">
        <f>'IDT-1'!B16</f>
        <v>47.518000000000001</v>
      </c>
      <c r="AF16" s="26"/>
      <c r="AG16">
        <f t="shared" si="2"/>
        <v>2334.9474505980161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-1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13.918271119842831</v>
      </c>
      <c r="F17">
        <f>GT_Spot!P17</f>
        <v>0</v>
      </c>
      <c r="G17">
        <f>PPCL_NG!P17</f>
        <v>33.950000000000003</v>
      </c>
      <c r="H17">
        <f>PPCL_Spot!P17</f>
        <v>6.59</v>
      </c>
      <c r="I17">
        <f>Bawana_NG!P17</f>
        <v>98.69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923.96710491480042</v>
      </c>
      <c r="P17" s="77">
        <v>99.86</v>
      </c>
      <c r="Q17" s="77">
        <v>28.96</v>
      </c>
      <c r="R17" s="80">
        <v>0</v>
      </c>
      <c r="S17" s="80">
        <v>0</v>
      </c>
      <c r="T17" s="78">
        <f>SUMPRODUCT(LTA!F17:AJ17,LTA!F$101:AJ$101,LTA!F$103:AJ$103)</f>
        <v>20.63</v>
      </c>
      <c r="U17" s="78">
        <f>SUMPRODUCT(LTA!F17:AJ17,LTA!F$102:AJ$102,LTA!F$103:AJ$103)</f>
        <v>88.39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156.11000000000001</v>
      </c>
      <c r="Z17" s="75">
        <f>IEX!N17</f>
        <v>0</v>
      </c>
      <c r="AA17" s="117">
        <f>STOA!H17</f>
        <v>810.45999999999992</v>
      </c>
      <c r="AB17" s="117">
        <f>-STOA!N17</f>
        <v>0</v>
      </c>
      <c r="AC17">
        <f t="shared" si="0"/>
        <v>20.128639309104866</v>
      </c>
      <c r="AD17">
        <f t="shared" si="1"/>
        <v>2267.2167367255388</v>
      </c>
      <c r="AE17">
        <f>'IDT-1'!B17</f>
        <v>60.588999999999999</v>
      </c>
      <c r="AF17" s="26"/>
      <c r="AG17">
        <f t="shared" si="2"/>
        <v>2327.8057367255387</v>
      </c>
      <c r="AI17" s="75">
        <f>PXIL!H17</f>
        <v>0</v>
      </c>
      <c r="AJ17" s="75">
        <f>PXIL!N17</f>
        <v>0</v>
      </c>
      <c r="AK17" s="75">
        <f>RTM_IEX!H17</f>
        <v>5.82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13.918271119842831</v>
      </c>
      <c r="F18">
        <f>GT_Spot!P18</f>
        <v>0</v>
      </c>
      <c r="G18">
        <f>PPCL_NG!P18</f>
        <v>33.950000000000003</v>
      </c>
      <c r="H18">
        <f>PPCL_Spot!P18</f>
        <v>6.59</v>
      </c>
      <c r="I18">
        <f>Bawana_NG!P18</f>
        <v>98.69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919.78529154120054</v>
      </c>
      <c r="P18" s="77">
        <v>99.86</v>
      </c>
      <c r="Q18" s="77">
        <v>28.96</v>
      </c>
      <c r="R18" s="80">
        <v>0</v>
      </c>
      <c r="S18" s="80">
        <v>0</v>
      </c>
      <c r="T18" s="78">
        <f>SUMPRODUCT(LTA!F18:AJ18,LTA!F$101:AJ$101,LTA!F$103:AJ$103)</f>
        <v>20.9</v>
      </c>
      <c r="U18" s="78">
        <f>SUMPRODUCT(LTA!F18:AJ18,LTA!F$102:AJ$102,LTA!F$103:AJ$103)</f>
        <v>88.24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126.05</v>
      </c>
      <c r="Z18" s="75">
        <f>IEX!N18</f>
        <v>0</v>
      </c>
      <c r="AA18" s="117">
        <f>STOA!H18</f>
        <v>810.45999999999992</v>
      </c>
      <c r="AB18" s="117">
        <f>-STOA!N18</f>
        <v>0</v>
      </c>
      <c r="AC18">
        <f t="shared" si="0"/>
        <v>19.999104539472068</v>
      </c>
      <c r="AD18">
        <f t="shared" si="1"/>
        <v>2202.4044581215712</v>
      </c>
      <c r="AE18">
        <f>'IDT-1'!B18</f>
        <v>79.347999999999999</v>
      </c>
      <c r="AF18" s="26"/>
      <c r="AG18">
        <f t="shared" si="2"/>
        <v>2281.7524581215712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-25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13.918271119842831</v>
      </c>
      <c r="F19">
        <f>GT_Spot!P19</f>
        <v>0</v>
      </c>
      <c r="G19">
        <f>PPCL_NG!P19</f>
        <v>33.950000000000003</v>
      </c>
      <c r="H19">
        <f>PPCL_Spot!P19</f>
        <v>8</v>
      </c>
      <c r="I19">
        <f>Bawana_NG!P19</f>
        <v>98.69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923.63525725320051</v>
      </c>
      <c r="P19" s="77">
        <v>99.86</v>
      </c>
      <c r="Q19" s="77">
        <v>28.96</v>
      </c>
      <c r="R19" s="80">
        <v>0</v>
      </c>
      <c r="S19" s="80">
        <v>0</v>
      </c>
      <c r="T19" s="78">
        <f>SUMPRODUCT(LTA!F19:AJ19,LTA!F$101:AJ$101,LTA!F$103:AJ$103)</f>
        <v>21.11</v>
      </c>
      <c r="U19" s="78">
        <f>SUMPRODUCT(LTA!F19:AJ19,LTA!F$102:AJ$102,LTA!F$103:AJ$103)</f>
        <v>88.62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71.75</v>
      </c>
      <c r="Z19" s="75">
        <f>IEX!N19</f>
        <v>0</v>
      </c>
      <c r="AA19" s="117">
        <f>STOA!H19</f>
        <v>810.7299999999999</v>
      </c>
      <c r="AB19" s="117">
        <f>-STOA!N19</f>
        <v>0</v>
      </c>
      <c r="AC19">
        <f t="shared" si="0"/>
        <v>19.841464063403524</v>
      </c>
      <c r="AD19">
        <f t="shared" si="1"/>
        <v>2124.3820643096396</v>
      </c>
      <c r="AE19">
        <f>'IDT-1'!B19</f>
        <v>110.895</v>
      </c>
      <c r="AF19" s="26"/>
      <c r="AG19">
        <f t="shared" si="2"/>
        <v>2235.2770643096396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-55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13.918271119842831</v>
      </c>
      <c r="F20">
        <f>GT_Spot!P20</f>
        <v>0</v>
      </c>
      <c r="G20">
        <f>PPCL_NG!P20</f>
        <v>33.950000000000003</v>
      </c>
      <c r="H20">
        <f>PPCL_Spot!P20</f>
        <v>8.24</v>
      </c>
      <c r="I20">
        <f>Bawana_NG!P20</f>
        <v>98.69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923.3324789220004</v>
      </c>
      <c r="P20" s="77">
        <v>99.86</v>
      </c>
      <c r="Q20" s="77">
        <v>28.96</v>
      </c>
      <c r="R20" s="80">
        <v>0</v>
      </c>
      <c r="S20" s="80">
        <v>0</v>
      </c>
      <c r="T20" s="78">
        <f>SUMPRODUCT(LTA!F20:AJ20,LTA!F$101:AJ$101,LTA!F$103:AJ$103)</f>
        <v>21.310000000000002</v>
      </c>
      <c r="U20" s="78">
        <f>SUMPRODUCT(LTA!F20:AJ20,LTA!F$102:AJ$102,LTA!F$103:AJ$103)</f>
        <v>90.240000000000009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810.7299999999999</v>
      </c>
      <c r="AB20" s="117">
        <f>-STOA!N20</f>
        <v>0</v>
      </c>
      <c r="AC20">
        <f t="shared" si="0"/>
        <v>19.021330681078467</v>
      </c>
      <c r="AD20">
        <f t="shared" si="1"/>
        <v>2078.2094193607645</v>
      </c>
      <c r="AE20">
        <f>'IDT-1'!B20</f>
        <v>140</v>
      </c>
      <c r="AF20" s="26"/>
      <c r="AG20">
        <f t="shared" si="2"/>
        <v>2218.2094193607645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-32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13.918271119842831</v>
      </c>
      <c r="F21">
        <f>GT_Spot!P21</f>
        <v>0</v>
      </c>
      <c r="G21">
        <f>PPCL_NG!P21</f>
        <v>33.950000000000003</v>
      </c>
      <c r="H21">
        <f>PPCL_Spot!P21</f>
        <v>8.24</v>
      </c>
      <c r="I21">
        <f>Bawana_NG!P21</f>
        <v>98.06392255690227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922.72692269880042</v>
      </c>
      <c r="P21" s="77">
        <v>99.86</v>
      </c>
      <c r="Q21" s="77">
        <v>28.96</v>
      </c>
      <c r="R21" s="80">
        <v>0</v>
      </c>
      <c r="S21" s="80">
        <v>0</v>
      </c>
      <c r="T21" s="78">
        <f>SUMPRODUCT(LTA!F21:AJ21,LTA!F$101:AJ$101,LTA!F$103:AJ$103)</f>
        <v>21.61</v>
      </c>
      <c r="U21" s="78">
        <f>SUMPRODUCT(LTA!F21:AJ21,LTA!F$102:AJ$102,LTA!F$103:AJ$103)</f>
        <v>89.91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810.7299999999999</v>
      </c>
      <c r="AB21" s="117">
        <f>-STOA!N21</f>
        <v>0</v>
      </c>
      <c r="AC21">
        <f t="shared" si="0"/>
        <v>18.868178264459925</v>
      </c>
      <c r="AD21">
        <f t="shared" si="1"/>
        <v>2093.1009381110853</v>
      </c>
      <c r="AE21">
        <f>'IDT-1'!B21</f>
        <v>117</v>
      </c>
      <c r="AF21" s="26"/>
      <c r="AG21">
        <f t="shared" si="2"/>
        <v>2210.1009381110853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-16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13.918271119842831</v>
      </c>
      <c r="F22">
        <f>GT_Spot!P22</f>
        <v>0</v>
      </c>
      <c r="G22">
        <f>PPCL_NG!P22</f>
        <v>33.950000000000003</v>
      </c>
      <c r="H22">
        <f>PPCL_Spot!P22</f>
        <v>8.24</v>
      </c>
      <c r="I22">
        <f>Bawana_NG!P22</f>
        <v>98.06392255690227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922.72692269880042</v>
      </c>
      <c r="P22" s="77">
        <v>99.86</v>
      </c>
      <c r="Q22" s="77">
        <v>28.96</v>
      </c>
      <c r="R22" s="80">
        <v>0</v>
      </c>
      <c r="S22" s="80">
        <v>0</v>
      </c>
      <c r="T22" s="78">
        <f>SUMPRODUCT(LTA!F22:AJ22,LTA!F$101:AJ$101,LTA!F$103:AJ$103)</f>
        <v>21.49</v>
      </c>
      <c r="U22" s="78">
        <f>SUMPRODUCT(LTA!F22:AJ22,LTA!F$102:AJ$102,LTA!F$103:AJ$103)</f>
        <v>86.740000000000009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810.7299999999999</v>
      </c>
      <c r="AB22" s="117">
        <f>-STOA!N22</f>
        <v>0</v>
      </c>
      <c r="AC22">
        <f t="shared" si="0"/>
        <v>19.070057580037002</v>
      </c>
      <c r="AD22">
        <f t="shared" si="1"/>
        <v>2063.6090587955082</v>
      </c>
      <c r="AE22">
        <f>'IDT-1'!B22</f>
        <v>97</v>
      </c>
      <c r="AF22" s="26"/>
      <c r="AG22">
        <f t="shared" si="2"/>
        <v>2160.6090587955082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-42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13.918271119842831</v>
      </c>
      <c r="F23">
        <f>GT_Spot!P23</f>
        <v>0</v>
      </c>
      <c r="G23">
        <f>PPCL_NG!P23</f>
        <v>33.950000000000003</v>
      </c>
      <c r="H23">
        <f>PPCL_Spot!P23</f>
        <v>8.24</v>
      </c>
      <c r="I23">
        <f>Bawana_NG!P23</f>
        <v>98.06392255690227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926.77353716855055</v>
      </c>
      <c r="P23" s="77">
        <v>99.86</v>
      </c>
      <c r="Q23" s="77">
        <v>28.96</v>
      </c>
      <c r="R23" s="80">
        <v>0</v>
      </c>
      <c r="S23" s="80">
        <v>0</v>
      </c>
      <c r="T23" s="78">
        <f>SUMPRODUCT(LTA!F23:AJ23,LTA!F$101:AJ$101,LTA!F$103:AJ$103)</f>
        <v>20.29</v>
      </c>
      <c r="U23" s="78">
        <f>SUMPRODUCT(LTA!F23:AJ23,LTA!F$102:AJ$102,LTA!F$103:AJ$103)</f>
        <v>82.7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810.7299999999999</v>
      </c>
      <c r="AB23" s="117">
        <f>-STOA!N23</f>
        <v>0</v>
      </c>
      <c r="AC23">
        <f t="shared" si="0"/>
        <v>19.334777740558863</v>
      </c>
      <c r="AD23">
        <f t="shared" si="1"/>
        <v>2031.1509531047368</v>
      </c>
      <c r="AE23">
        <f>'IDT-1'!B23</f>
        <v>69</v>
      </c>
      <c r="AF23" s="26"/>
      <c r="AG23">
        <f t="shared" si="2"/>
        <v>2100.1509531047368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-73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13.918271119842831</v>
      </c>
      <c r="F24">
        <f>GT_Spot!P24</f>
        <v>0</v>
      </c>
      <c r="G24">
        <f>PPCL_NG!P24</f>
        <v>33.950000000000003</v>
      </c>
      <c r="H24">
        <f>PPCL_Spot!P24</f>
        <v>8.24</v>
      </c>
      <c r="I24">
        <f>Bawana_NG!P24</f>
        <v>98.06392255690227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926.77353716855055</v>
      </c>
      <c r="P24" s="77">
        <v>99.86</v>
      </c>
      <c r="Q24" s="77">
        <v>28.96</v>
      </c>
      <c r="R24" s="80">
        <v>0</v>
      </c>
      <c r="S24" s="80">
        <v>0</v>
      </c>
      <c r="T24" s="78">
        <f>SUMPRODUCT(LTA!F24:AJ24,LTA!F$101:AJ$101,LTA!F$103:AJ$103)</f>
        <v>20.16</v>
      </c>
      <c r="U24" s="78">
        <f>SUMPRODUCT(LTA!F24:AJ24,LTA!F$102:AJ$102,LTA!F$103:AJ$103)</f>
        <v>81.84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810.7299999999999</v>
      </c>
      <c r="AB24" s="117">
        <f>-STOA!N24</f>
        <v>0</v>
      </c>
      <c r="AC24">
        <f t="shared" si="0"/>
        <v>19.139625062592756</v>
      </c>
      <c r="AD24">
        <f t="shared" si="1"/>
        <v>2051.3561057827028</v>
      </c>
      <c r="AE24">
        <f>'IDT-1'!B24</f>
        <v>51</v>
      </c>
      <c r="AF24" s="26"/>
      <c r="AG24">
        <f t="shared" si="2"/>
        <v>2102.3561057827028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-52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13.918271119842831</v>
      </c>
      <c r="F25">
        <f>GT_Spot!P25</f>
        <v>0</v>
      </c>
      <c r="G25">
        <f>PPCL_NG!P25</f>
        <v>33.950000000000003</v>
      </c>
      <c r="H25">
        <f>PPCL_Spot!P25</f>
        <v>8</v>
      </c>
      <c r="I25">
        <f>Bawana_NG!P25</f>
        <v>98.06392255690227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943.48606632864596</v>
      </c>
      <c r="P25" s="77">
        <v>99.86</v>
      </c>
      <c r="Q25" s="77">
        <v>28.96</v>
      </c>
      <c r="R25" s="80">
        <v>0</v>
      </c>
      <c r="S25" s="80">
        <v>0</v>
      </c>
      <c r="T25" s="78">
        <f>SUMPRODUCT(LTA!F25:AJ25,LTA!F$101:AJ$101,LTA!F$103:AJ$103)</f>
        <v>19.97</v>
      </c>
      <c r="U25" s="78">
        <f>SUMPRODUCT(LTA!F25:AJ25,LTA!F$102:AJ$102,LTA!F$103:AJ$103)</f>
        <v>80.710000000000008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810.7299999999999</v>
      </c>
      <c r="AB25" s="117">
        <f>-STOA!N25</f>
        <v>0</v>
      </c>
      <c r="AC25">
        <f t="shared" si="0"/>
        <v>18.953354728402569</v>
      </c>
      <c r="AD25">
        <f t="shared" si="1"/>
        <v>2102.6949052769883</v>
      </c>
      <c r="AE25">
        <f>'IDT-1'!B25</f>
        <v>23</v>
      </c>
      <c r="AF25" s="26"/>
      <c r="AG25">
        <f t="shared" si="2"/>
        <v>2125.6949052769883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-16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13.918271119842831</v>
      </c>
      <c r="F26">
        <f>GT_Spot!P26</f>
        <v>0</v>
      </c>
      <c r="G26">
        <f>PPCL_NG!P26</f>
        <v>33.950000000000003</v>
      </c>
      <c r="H26">
        <f>PPCL_Spot!P26</f>
        <v>8.24</v>
      </c>
      <c r="I26">
        <f>Bawana_NG!P26</f>
        <v>98.06392255690227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955.57096230751574</v>
      </c>
      <c r="P26" s="77">
        <v>99.86</v>
      </c>
      <c r="Q26" s="77">
        <v>28.96</v>
      </c>
      <c r="R26" s="80">
        <v>0</v>
      </c>
      <c r="S26" s="80">
        <v>0</v>
      </c>
      <c r="T26" s="78">
        <f>SUMPRODUCT(LTA!F26:AJ26,LTA!F$101:AJ$101,LTA!F$103:AJ$103)</f>
        <v>20.05</v>
      </c>
      <c r="U26" s="78">
        <f>SUMPRODUCT(LTA!F26:AJ26,LTA!F$102:AJ$102,LTA!F$103:AJ$103)</f>
        <v>80.5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810.7299999999999</v>
      </c>
      <c r="AB26" s="117">
        <f>-STOA!N26</f>
        <v>0</v>
      </c>
      <c r="AC26">
        <f t="shared" si="0"/>
        <v>19.371404276293454</v>
      </c>
      <c r="AD26">
        <f t="shared" si="1"/>
        <v>2079.4717517079671</v>
      </c>
      <c r="AE26">
        <f>'IDT-1'!B26</f>
        <v>0</v>
      </c>
      <c r="AF26" s="26"/>
      <c r="AG26">
        <f t="shared" si="2"/>
        <v>2079.4717517079671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-51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13.918271119842831</v>
      </c>
      <c r="F27">
        <f>GT_Spot!P27</f>
        <v>0</v>
      </c>
      <c r="G27">
        <f>PPCL_NG!P27</f>
        <v>33.950000000000003</v>
      </c>
      <c r="H27">
        <f>PPCL_Spot!P27</f>
        <v>8.24</v>
      </c>
      <c r="I27">
        <f>Bawana_NG!P27</f>
        <v>98.06392255690227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964.92351109951562</v>
      </c>
      <c r="P27" s="77">
        <v>99.86</v>
      </c>
      <c r="Q27" s="77">
        <v>28.96</v>
      </c>
      <c r="R27" s="80">
        <v>6.13</v>
      </c>
      <c r="S27" s="80">
        <v>0</v>
      </c>
      <c r="T27" s="78">
        <f>SUMPRODUCT(LTA!F27:AJ27,LTA!F$101:AJ$101,LTA!F$103:AJ$103)</f>
        <v>20.62</v>
      </c>
      <c r="U27" s="78">
        <f>SUMPRODUCT(LTA!F27:AJ27,LTA!F$102:AJ$102,LTA!F$103:AJ$103)</f>
        <v>77.38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594.03</v>
      </c>
      <c r="AB27" s="117">
        <f>-STOA!N27</f>
        <v>0</v>
      </c>
      <c r="AC27">
        <f t="shared" si="0"/>
        <v>17.125466202031095</v>
      </c>
      <c r="AD27">
        <f t="shared" si="1"/>
        <v>1928.9502385742296</v>
      </c>
      <c r="AE27">
        <f>'IDT-1'!B27</f>
        <v>163</v>
      </c>
      <c r="AF27" s="26"/>
      <c r="AG27">
        <f t="shared" si="2"/>
        <v>2091.9502385742298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13.918271119842831</v>
      </c>
      <c r="F28">
        <f>GT_Spot!P28</f>
        <v>0</v>
      </c>
      <c r="G28">
        <f>PPCL_NG!P28</f>
        <v>33.950000000000003</v>
      </c>
      <c r="H28">
        <f>PPCL_Spot!P28</f>
        <v>8.24</v>
      </c>
      <c r="I28">
        <f>Bawana_NG!P28</f>
        <v>98.06392255690227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986.28244437871558</v>
      </c>
      <c r="P28" s="77">
        <v>99.86</v>
      </c>
      <c r="Q28" s="77">
        <v>28.96</v>
      </c>
      <c r="R28" s="80">
        <v>14.710000000000003</v>
      </c>
      <c r="S28" s="80">
        <v>0</v>
      </c>
      <c r="T28" s="78">
        <f>SUMPRODUCT(LTA!F28:AJ28,LTA!F$101:AJ$101,LTA!F$103:AJ$103)</f>
        <v>24.2</v>
      </c>
      <c r="U28" s="78">
        <f>SUMPRODUCT(LTA!F28:AJ28,LTA!F$102:AJ$102,LTA!F$103:AJ$103)</f>
        <v>78.02000000000001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594.03</v>
      </c>
      <c r="AB28" s="117">
        <f>-STOA!N28</f>
        <v>0</v>
      </c>
      <c r="AC28">
        <f t="shared" si="0"/>
        <v>17.576992982765375</v>
      </c>
      <c r="AD28">
        <f t="shared" si="1"/>
        <v>1945.6576450726952</v>
      </c>
      <c r="AE28">
        <f>'IDT-1'!B28</f>
        <v>107</v>
      </c>
      <c r="AF28" s="26"/>
      <c r="AG28">
        <f t="shared" si="2"/>
        <v>2052.6576450726952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-17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13.918271119842831</v>
      </c>
      <c r="F29">
        <f>GT_Spot!P29</f>
        <v>0</v>
      </c>
      <c r="G29">
        <f>PPCL_NG!P29</f>
        <v>33.950000000000003</v>
      </c>
      <c r="H29">
        <f>PPCL_Spot!P29</f>
        <v>8.24</v>
      </c>
      <c r="I29">
        <f>Bawana_NG!P29</f>
        <v>98.06392255690227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975.82386339744585</v>
      </c>
      <c r="P29" s="77">
        <v>99.86</v>
      </c>
      <c r="Q29" s="77">
        <v>28.96</v>
      </c>
      <c r="R29" s="80">
        <v>26.490000000000002</v>
      </c>
      <c r="S29" s="80">
        <v>0</v>
      </c>
      <c r="T29" s="78">
        <f>SUMPRODUCT(LTA!F29:AJ29,LTA!F$101:AJ$101,LTA!F$103:AJ$103)</f>
        <v>35.06</v>
      </c>
      <c r="U29" s="78">
        <f>SUMPRODUCT(LTA!F29:AJ29,LTA!F$102:AJ$102,LTA!F$103:AJ$103)</f>
        <v>82.7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594.03</v>
      </c>
      <c r="AB29" s="117">
        <f>-STOA!N29</f>
        <v>0</v>
      </c>
      <c r="AC29">
        <f t="shared" si="0"/>
        <v>18.222548611373139</v>
      </c>
      <c r="AD29">
        <f t="shared" si="1"/>
        <v>1905.8735084628177</v>
      </c>
      <c r="AE29">
        <f>'IDT-1'!B29</f>
        <v>96</v>
      </c>
      <c r="AF29" s="26"/>
      <c r="AG29">
        <f t="shared" si="2"/>
        <v>2001.8735084628177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-73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13.918271119842831</v>
      </c>
      <c r="F30">
        <f>GT_Spot!P30</f>
        <v>0</v>
      </c>
      <c r="G30">
        <f>PPCL_NG!P30</f>
        <v>33.950000000000003</v>
      </c>
      <c r="H30">
        <f>PPCL_Spot!P30</f>
        <v>8.24</v>
      </c>
      <c r="I30">
        <f>Bawana_NG!P30</f>
        <v>98.06392255690227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965.36528310935057</v>
      </c>
      <c r="P30" s="77">
        <v>99.86</v>
      </c>
      <c r="Q30" s="77">
        <v>28.96</v>
      </c>
      <c r="R30" s="80">
        <v>44.36</v>
      </c>
      <c r="S30" s="80">
        <v>0</v>
      </c>
      <c r="T30" s="78">
        <f>SUMPRODUCT(LTA!F30:AJ30,LTA!F$101:AJ$101,LTA!F$103:AJ$103)</f>
        <v>42.959999999999994</v>
      </c>
      <c r="U30" s="78">
        <f>SUMPRODUCT(LTA!F30:AJ30,LTA!F$102:AJ$102,LTA!F$103:AJ$103)</f>
        <v>82.56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595.79</v>
      </c>
      <c r="AB30" s="117">
        <f>-STOA!N30</f>
        <v>0</v>
      </c>
      <c r="AC30">
        <f t="shared" si="0"/>
        <v>18.078566896605452</v>
      </c>
      <c r="AD30">
        <f t="shared" si="1"/>
        <v>1955.9489098894901</v>
      </c>
      <c r="AE30">
        <f>'IDT-1'!B30</f>
        <v>51</v>
      </c>
      <c r="AF30" s="26"/>
      <c r="AG30">
        <f t="shared" si="2"/>
        <v>2006.9489098894901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-40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13.918271119842831</v>
      </c>
      <c r="F31">
        <f>GT_Spot!P31</f>
        <v>0</v>
      </c>
      <c r="G31">
        <f>PPCL_NG!P31</f>
        <v>33.950000000000003</v>
      </c>
      <c r="H31">
        <f>PPCL_Spot!P31</f>
        <v>8</v>
      </c>
      <c r="I31">
        <f>Bawana_NG!P31</f>
        <v>98.06392255690227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953.15096367448075</v>
      </c>
      <c r="P31" s="77">
        <v>99.86</v>
      </c>
      <c r="Q31" s="77">
        <v>28.96</v>
      </c>
      <c r="R31" s="80">
        <v>46</v>
      </c>
      <c r="S31" s="80">
        <v>0</v>
      </c>
      <c r="T31" s="78">
        <f>SUMPRODUCT(LTA!F31:AJ31,LTA!F$101:AJ$101,LTA!F$103:AJ$103)</f>
        <v>56.07</v>
      </c>
      <c r="U31" s="78">
        <f>SUMPRODUCT(LTA!F31:AJ31,LTA!F$102:AJ$102,LTA!F$103:AJ$103)</f>
        <v>79.56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597.2399999999999</v>
      </c>
      <c r="AB31" s="117">
        <f>-STOA!N31</f>
        <v>0</v>
      </c>
      <c r="AC31">
        <f t="shared" si="0"/>
        <v>17.730003784690787</v>
      </c>
      <c r="AD31">
        <f t="shared" si="1"/>
        <v>1997.0431535665348</v>
      </c>
      <c r="AE31">
        <f>'IDT-1'!B31</f>
        <v>14</v>
      </c>
      <c r="AF31" s="26"/>
      <c r="AG31">
        <f t="shared" si="2"/>
        <v>2011.0431535665348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13.918271119842831</v>
      </c>
      <c r="F32">
        <f>GT_Spot!P32</f>
        <v>0</v>
      </c>
      <c r="G32">
        <f>PPCL_NG!P32</f>
        <v>33.950000000000003</v>
      </c>
      <c r="H32">
        <f>PPCL_Spot!P32</f>
        <v>8.24</v>
      </c>
      <c r="I32">
        <f>Bawana_NG!P32</f>
        <v>98.06392255690227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953.15096367448075</v>
      </c>
      <c r="P32" s="77">
        <v>99.86</v>
      </c>
      <c r="Q32" s="77">
        <v>28.96</v>
      </c>
      <c r="R32" s="80">
        <v>46</v>
      </c>
      <c r="S32" s="80">
        <v>0</v>
      </c>
      <c r="T32" s="78">
        <f>SUMPRODUCT(LTA!F32:AJ32,LTA!F$101:AJ$101,LTA!F$103:AJ$103)</f>
        <v>70.56</v>
      </c>
      <c r="U32" s="78">
        <f>SUMPRODUCT(LTA!F32:AJ32,LTA!F$102:AJ$102,LTA!F$103:AJ$103)</f>
        <v>76.069999999999993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570.99999999999989</v>
      </c>
      <c r="AB32" s="117">
        <f>-STOA!N32</f>
        <v>0</v>
      </c>
      <c r="AC32">
        <f t="shared" si="0"/>
        <v>17.775566335134691</v>
      </c>
      <c r="AD32">
        <f t="shared" si="1"/>
        <v>1961.9975910160908</v>
      </c>
      <c r="AE32">
        <f>'IDT-1'!B32</f>
        <v>4</v>
      </c>
      <c r="AF32" s="26"/>
      <c r="AG32">
        <f t="shared" si="2"/>
        <v>1965.9975910160908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-20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9.4339999999999993</v>
      </c>
      <c r="F33">
        <f>GT_Spot!P33</f>
        <v>0</v>
      </c>
      <c r="G33">
        <f>PPCL_NG!P33</f>
        <v>33.950000000000003</v>
      </c>
      <c r="H33">
        <f>PPCL_Spot!P33</f>
        <v>3.81</v>
      </c>
      <c r="I33">
        <f>Bawana_NG!P33</f>
        <v>98.06392255690227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951.03257832745203</v>
      </c>
      <c r="P33" s="77">
        <v>99.86</v>
      </c>
      <c r="Q33" s="77">
        <v>28.96</v>
      </c>
      <c r="R33" s="80">
        <v>46</v>
      </c>
      <c r="S33" s="80">
        <v>0</v>
      </c>
      <c r="T33" s="78">
        <f>SUMPRODUCT(LTA!F33:AJ33,LTA!F$101:AJ$101,LTA!F$103:AJ$103)</f>
        <v>86.759999999999991</v>
      </c>
      <c r="U33" s="78">
        <f>SUMPRODUCT(LTA!F33:AJ33,LTA!F$102:AJ$102,LTA!F$103:AJ$103)</f>
        <v>73.56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568.29999999999995</v>
      </c>
      <c r="AB33" s="117">
        <f>-STOA!N33</f>
        <v>0</v>
      </c>
      <c r="AC33">
        <f t="shared" si="0"/>
        <v>18.014900401325498</v>
      </c>
      <c r="AD33">
        <f t="shared" si="1"/>
        <v>1934.7156004830285</v>
      </c>
      <c r="AE33">
        <f>'IDT-1'!B33</f>
        <v>0</v>
      </c>
      <c r="AF33" s="26"/>
      <c r="AG33">
        <f t="shared" si="2"/>
        <v>1934.7156004830285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-47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13.918271119842831</v>
      </c>
      <c r="F34">
        <f>GT_Spot!P34</f>
        <v>0</v>
      </c>
      <c r="G34">
        <f>PPCL_NG!P34</f>
        <v>33.950000000000003</v>
      </c>
      <c r="H34">
        <f>PPCL_Spot!P34</f>
        <v>8.24</v>
      </c>
      <c r="I34">
        <f>Bawana_NG!P34</f>
        <v>98.06392255690227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926.77505133055649</v>
      </c>
      <c r="P34" s="77">
        <v>99.86</v>
      </c>
      <c r="Q34" s="77">
        <v>28.96</v>
      </c>
      <c r="R34" s="80">
        <v>46</v>
      </c>
      <c r="S34" s="80">
        <v>0</v>
      </c>
      <c r="T34" s="78">
        <f>SUMPRODUCT(LTA!F34:AJ34,LTA!F$101:AJ$101,LTA!F$103:AJ$103)</f>
        <v>104.73</v>
      </c>
      <c r="U34" s="78">
        <f>SUMPRODUCT(LTA!F34:AJ34,LTA!F$102:AJ$102,LTA!F$103:AJ$103)</f>
        <v>69.37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578.79999999999995</v>
      </c>
      <c r="AB34" s="117">
        <f>-STOA!N34</f>
        <v>0</v>
      </c>
      <c r="AC34">
        <f t="shared" si="0"/>
        <v>17.871590561552555</v>
      </c>
      <c r="AD34">
        <f t="shared" si="1"/>
        <v>1968.7956544457493</v>
      </c>
      <c r="AE34">
        <f>'IDT-1'!B34</f>
        <v>0</v>
      </c>
      <c r="AF34" s="26"/>
      <c r="AG34">
        <f t="shared" si="2"/>
        <v>1968.7956544457493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-22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13.918271119842831</v>
      </c>
      <c r="F35">
        <f>GT_Spot!P35</f>
        <v>0</v>
      </c>
      <c r="G35">
        <f>PPCL_NG!P35</f>
        <v>33.950000000000003</v>
      </c>
      <c r="H35">
        <f>PPCL_Spot!P35</f>
        <v>6.59</v>
      </c>
      <c r="I35">
        <f>Bawana_NG!P35</f>
        <v>97.12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917.9424246960499</v>
      </c>
      <c r="P35" s="77">
        <v>99.86</v>
      </c>
      <c r="Q35" s="77">
        <v>28.96</v>
      </c>
      <c r="R35" s="80">
        <v>46.5</v>
      </c>
      <c r="S35" s="80">
        <v>0</v>
      </c>
      <c r="T35" s="78">
        <f>SUMPRODUCT(LTA!F35:AJ35,LTA!F$101:AJ$101,LTA!F$103:AJ$103)</f>
        <v>129.06</v>
      </c>
      <c r="U35" s="78">
        <f>SUMPRODUCT(LTA!F35:AJ35,LTA!F$102:AJ$102,LTA!F$103:AJ$103)</f>
        <v>58.54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551.28999999999985</v>
      </c>
      <c r="AB35" s="117">
        <f>-STOA!N35</f>
        <v>0</v>
      </c>
      <c r="AC35">
        <f t="shared" si="0"/>
        <v>17.874102116723037</v>
      </c>
      <c r="AD35">
        <f t="shared" si="1"/>
        <v>1918.8565936991695</v>
      </c>
      <c r="AE35">
        <f>'IDT-1'!B35</f>
        <v>3</v>
      </c>
      <c r="AF35" s="26"/>
      <c r="AG35">
        <f t="shared" si="2"/>
        <v>1921.8565936991695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-47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13.274653579676674</v>
      </c>
      <c r="F36">
        <f>GT_Spot!P36</f>
        <v>0</v>
      </c>
      <c r="G36">
        <f>PPCL_NG!P36</f>
        <v>33.950000000000003</v>
      </c>
      <c r="H36">
        <f>PPCL_Spot!P36</f>
        <v>6.59</v>
      </c>
      <c r="I36">
        <f>Bawana_NG!P36</f>
        <v>97.12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910.93869740933792</v>
      </c>
      <c r="P36" s="77">
        <v>99.86</v>
      </c>
      <c r="Q36" s="77">
        <v>28.960000000000004</v>
      </c>
      <c r="R36" s="80">
        <v>46.5</v>
      </c>
      <c r="S36" s="80">
        <v>0</v>
      </c>
      <c r="T36" s="78">
        <f>SUMPRODUCT(LTA!F36:AJ36,LTA!F$101:AJ$101,LTA!F$103:AJ$103)</f>
        <v>151.84</v>
      </c>
      <c r="U36" s="78">
        <f>SUMPRODUCT(LTA!F36:AJ36,LTA!F$102:AJ$102,LTA!F$103:AJ$103)</f>
        <v>54.019999999999996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556.88999999999987</v>
      </c>
      <c r="AB36" s="117">
        <f>-STOA!N36</f>
        <v>0</v>
      </c>
      <c r="AC36">
        <f t="shared" si="0"/>
        <v>17.706039018969673</v>
      </c>
      <c r="AD36">
        <f t="shared" si="1"/>
        <v>1970.2373119700446</v>
      </c>
      <c r="AE36">
        <f>'IDT-1'!B36</f>
        <v>0</v>
      </c>
      <c r="AF36" s="26"/>
      <c r="AG36">
        <f t="shared" si="2"/>
        <v>1970.2373119700446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-12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13.274653579676674</v>
      </c>
      <c r="F37">
        <f>GT_Spot!P37</f>
        <v>0</v>
      </c>
      <c r="G37">
        <f>PPCL_NG!P37</f>
        <v>33.950000000000003</v>
      </c>
      <c r="H37">
        <f>PPCL_Spot!P37</f>
        <v>6</v>
      </c>
      <c r="I37">
        <f>Bawana_NG!P37</f>
        <v>97.12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906.14550226373785</v>
      </c>
      <c r="P37" s="77">
        <v>99.86</v>
      </c>
      <c r="Q37" s="77">
        <v>28.960000000000004</v>
      </c>
      <c r="R37" s="80">
        <v>46.5</v>
      </c>
      <c r="S37" s="80">
        <v>0</v>
      </c>
      <c r="T37" s="78">
        <f>SUMPRODUCT(LTA!F37:AJ37,LTA!F$101:AJ$101,LTA!F$103:AJ$103)</f>
        <v>176.07999999999998</v>
      </c>
      <c r="U37" s="78">
        <f>SUMPRODUCT(LTA!F37:AJ37,LTA!F$102:AJ$102,LTA!F$103:AJ$103)</f>
        <v>50.47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552.08999999999992</v>
      </c>
      <c r="AB37" s="117">
        <f>-STOA!N37</f>
        <v>0</v>
      </c>
      <c r="AC37">
        <f t="shared" si="0"/>
        <v>18.047086472309857</v>
      </c>
      <c r="AD37">
        <f t="shared" si="1"/>
        <v>1952.4030693711043</v>
      </c>
      <c r="AE37">
        <f>'IDT-1'!B37</f>
        <v>0</v>
      </c>
      <c r="AF37" s="26"/>
      <c r="AG37">
        <f t="shared" si="2"/>
        <v>1952.4030693711043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-40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13.274653579676674</v>
      </c>
      <c r="F38">
        <f>GT_Spot!P38</f>
        <v>0</v>
      </c>
      <c r="G38">
        <f>PPCL_NG!P38</f>
        <v>33.950000000000003</v>
      </c>
      <c r="H38">
        <f>PPCL_Spot!P38</f>
        <v>6.59</v>
      </c>
      <c r="I38">
        <f>Bawana_NG!P38</f>
        <v>97.12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902.53654008533795</v>
      </c>
      <c r="P38" s="77">
        <v>99.86</v>
      </c>
      <c r="Q38" s="77">
        <v>28.960000000000004</v>
      </c>
      <c r="R38" s="80">
        <v>46.5</v>
      </c>
      <c r="S38" s="80">
        <v>0</v>
      </c>
      <c r="T38" s="78">
        <f>SUMPRODUCT(LTA!F38:AJ38,LTA!F$101:AJ$101,LTA!F$103:AJ$103)</f>
        <v>200.93</v>
      </c>
      <c r="U38" s="78">
        <f>SUMPRODUCT(LTA!F38:AJ38,LTA!F$102:AJ$102,LTA!F$103:AJ$103)</f>
        <v>48.05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547.99999999999989</v>
      </c>
      <c r="AB38" s="117">
        <f>-STOA!N38</f>
        <v>0</v>
      </c>
      <c r="AC38">
        <f t="shared" si="0"/>
        <v>17.954738504252127</v>
      </c>
      <c r="AD38">
        <f t="shared" si="1"/>
        <v>2022.3564551607622</v>
      </c>
      <c r="AE38">
        <f>'IDT-1'!B38</f>
        <v>0</v>
      </c>
      <c r="AF38" s="26"/>
      <c r="AG38">
        <f t="shared" si="2"/>
        <v>2022.3564551607622</v>
      </c>
      <c r="AI38" s="75">
        <f>PXIL!H38</f>
        <v>0</v>
      </c>
      <c r="AJ38" s="75">
        <f>PXIL!N38</f>
        <v>0</v>
      </c>
      <c r="AK38" s="75">
        <f>RTM_IEX!H38</f>
        <v>14.54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13.15955542725173</v>
      </c>
      <c r="F39">
        <f>GT_Spot!P39</f>
        <v>0</v>
      </c>
      <c r="G39">
        <f>PPCL_NG!P39</f>
        <v>33.950000000000003</v>
      </c>
      <c r="H39">
        <f>PPCL_Spot!P39</f>
        <v>6.59</v>
      </c>
      <c r="I39">
        <f>Bawana_NG!P39</f>
        <v>97.12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902.80151054808994</v>
      </c>
      <c r="P39" s="77">
        <v>99.86</v>
      </c>
      <c r="Q39" s="77">
        <v>28.960000000000004</v>
      </c>
      <c r="R39" s="80">
        <v>46.5</v>
      </c>
      <c r="S39" s="80">
        <v>0</v>
      </c>
      <c r="T39" s="78">
        <f>SUMPRODUCT(LTA!F39:AJ39,LTA!F$101:AJ$101,LTA!F$103:AJ$103)</f>
        <v>222.1</v>
      </c>
      <c r="U39" s="78">
        <f>SUMPRODUCT(LTA!F39:AJ39,LTA!F$102:AJ$102,LTA!F$103:AJ$103)</f>
        <v>92.4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562.53999999999985</v>
      </c>
      <c r="AB39" s="117">
        <f>-STOA!N39</f>
        <v>0</v>
      </c>
      <c r="AC39">
        <f t="shared" si="0"/>
        <v>18.798977206248868</v>
      </c>
      <c r="AD39">
        <f t="shared" si="1"/>
        <v>2057.1820887690928</v>
      </c>
      <c r="AE39">
        <f>'IDT-1'!B39</f>
        <v>1</v>
      </c>
      <c r="AF39" s="26"/>
      <c r="AG39">
        <f t="shared" si="2"/>
        <v>2058.1820887690928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-30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13.15955542725173</v>
      </c>
      <c r="F40">
        <f>GT_Spot!P40</f>
        <v>0</v>
      </c>
      <c r="G40">
        <f>PPCL_NG!P40</f>
        <v>33.950000000000003</v>
      </c>
      <c r="H40">
        <f>PPCL_Spot!P40</f>
        <v>6.59</v>
      </c>
      <c r="I40">
        <f>Bawana_NG!P40</f>
        <v>97.12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902.80255577246544</v>
      </c>
      <c r="P40" s="77">
        <v>99.86</v>
      </c>
      <c r="Q40" s="77">
        <v>28.960000000000004</v>
      </c>
      <c r="R40" s="80">
        <v>46.5</v>
      </c>
      <c r="S40" s="80">
        <v>0</v>
      </c>
      <c r="T40" s="78">
        <f>SUMPRODUCT(LTA!F40:AJ40,LTA!F$101:AJ$101,LTA!F$103:AJ$103)</f>
        <v>244.09999999999997</v>
      </c>
      <c r="U40" s="78">
        <f>SUMPRODUCT(LTA!F40:AJ40,LTA!F$102:AJ$102,LTA!F$103:AJ$103)</f>
        <v>89.97999999999999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580.74999999999989</v>
      </c>
      <c r="AB40" s="117">
        <f>-STOA!N40</f>
        <v>0</v>
      </c>
      <c r="AC40">
        <f t="shared" si="0"/>
        <v>18.950554578557512</v>
      </c>
      <c r="AD40">
        <f t="shared" si="1"/>
        <v>2134.5215566211596</v>
      </c>
      <c r="AE40">
        <f>'IDT-1'!B40</f>
        <v>14</v>
      </c>
      <c r="AF40" s="26"/>
      <c r="AG40">
        <f t="shared" si="2"/>
        <v>2148.5215566211596</v>
      </c>
      <c r="AI40" s="75">
        <f>PXIL!H40</f>
        <v>0</v>
      </c>
      <c r="AJ40" s="75">
        <f>PXIL!N40</f>
        <v>0</v>
      </c>
      <c r="AK40" s="75">
        <f>RTM_IEX!H40</f>
        <v>9.6999999999999993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13.15955542725173</v>
      </c>
      <c r="F41">
        <f>GT_Spot!P41</f>
        <v>0</v>
      </c>
      <c r="G41">
        <f>PPCL_NG!P41</f>
        <v>33.950000000000003</v>
      </c>
      <c r="H41">
        <f>PPCL_Spot!P41</f>
        <v>6.59</v>
      </c>
      <c r="I41">
        <f>Bawana_NG!P41</f>
        <v>97.12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902.58662365276678</v>
      </c>
      <c r="P41" s="77">
        <v>99.86</v>
      </c>
      <c r="Q41" s="77">
        <v>28.960000000000004</v>
      </c>
      <c r="R41" s="80">
        <v>46.5</v>
      </c>
      <c r="S41" s="80">
        <v>0</v>
      </c>
      <c r="T41" s="78">
        <f>SUMPRODUCT(LTA!F41:AJ41,LTA!F$101:AJ$101,LTA!F$103:AJ$103)</f>
        <v>263.96999999999997</v>
      </c>
      <c r="U41" s="78">
        <f>SUMPRODUCT(LTA!F41:AJ41,LTA!F$102:AJ$102,LTA!F$103:AJ$103)</f>
        <v>88.050000000000011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41.69</v>
      </c>
      <c r="Z41" s="75">
        <f>IEX!N41</f>
        <v>0</v>
      </c>
      <c r="AA41" s="117">
        <f>STOA!H41</f>
        <v>585.64999999999986</v>
      </c>
      <c r="AB41" s="117">
        <f>-STOA!N41</f>
        <v>0</v>
      </c>
      <c r="AC41">
        <f t="shared" si="0"/>
        <v>19.92607037590416</v>
      </c>
      <c r="AD41">
        <f t="shared" si="1"/>
        <v>2244.4001087041138</v>
      </c>
      <c r="AE41">
        <f>'IDT-1'!B41</f>
        <v>0</v>
      </c>
      <c r="AF41" s="26"/>
      <c r="AG41">
        <f t="shared" si="2"/>
        <v>2244.4001087041138</v>
      </c>
      <c r="AI41" s="75">
        <f>PXIL!H41</f>
        <v>0</v>
      </c>
      <c r="AJ41" s="75">
        <f>PXIL!N41</f>
        <v>0</v>
      </c>
      <c r="AK41" s="75">
        <f>RTM_IEX!H41</f>
        <v>56.24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13.15955542725173</v>
      </c>
      <c r="F42">
        <f>GT_Spot!P42</f>
        <v>0</v>
      </c>
      <c r="G42">
        <f>PPCL_NG!P42</f>
        <v>33.950000000000003</v>
      </c>
      <c r="H42">
        <f>PPCL_Spot!P42</f>
        <v>6.59</v>
      </c>
      <c r="I42">
        <f>Bawana_NG!P42</f>
        <v>97.12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905.4068769824903</v>
      </c>
      <c r="P42" s="77">
        <v>99.86</v>
      </c>
      <c r="Q42" s="77">
        <v>28.960000000000004</v>
      </c>
      <c r="R42" s="80">
        <v>46.5</v>
      </c>
      <c r="S42" s="80">
        <v>0</v>
      </c>
      <c r="T42" s="78">
        <f>SUMPRODUCT(LTA!F42:AJ42,LTA!F$101:AJ$101,LTA!F$103:AJ$103)</f>
        <v>283.03999999999996</v>
      </c>
      <c r="U42" s="78">
        <f>SUMPRODUCT(LTA!F42:AJ42,LTA!F$102:AJ$102,LTA!F$103:AJ$103)</f>
        <v>57.07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51.39</v>
      </c>
      <c r="Z42" s="75">
        <f>IEX!N42</f>
        <v>0</v>
      </c>
      <c r="AA42" s="117">
        <f>STOA!H42</f>
        <v>587.74999999999989</v>
      </c>
      <c r="AB42" s="117">
        <f>-STOA!N42</f>
        <v>0</v>
      </c>
      <c r="AC42">
        <f t="shared" si="0"/>
        <v>19.97544060520573</v>
      </c>
      <c r="AD42">
        <f t="shared" si="1"/>
        <v>2249.9609918045362</v>
      </c>
      <c r="AE42">
        <f>'IDT-1'!B42</f>
        <v>0</v>
      </c>
      <c r="AF42" s="26"/>
      <c r="AG42">
        <f t="shared" si="2"/>
        <v>2249.9609918045362</v>
      </c>
      <c r="AI42" s="75">
        <f>PXIL!H42</f>
        <v>0</v>
      </c>
      <c r="AJ42" s="75">
        <f>PXIL!N42</f>
        <v>0</v>
      </c>
      <c r="AK42" s="75">
        <f>RTM_IEX!H42</f>
        <v>59.14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13.15955542725173</v>
      </c>
      <c r="F43">
        <f>GT_Spot!P43</f>
        <v>0</v>
      </c>
      <c r="G43">
        <f>PPCL_NG!P43</f>
        <v>33.950000000000003</v>
      </c>
      <c r="H43">
        <f>PPCL_Spot!P43</f>
        <v>4.8282756158514823</v>
      </c>
      <c r="I43">
        <f>Bawana_NG!P43</f>
        <v>97.12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906.65011367173076</v>
      </c>
      <c r="P43" s="77">
        <v>99.86</v>
      </c>
      <c r="Q43" s="77">
        <v>28.960000000000004</v>
      </c>
      <c r="R43" s="80">
        <v>46.5</v>
      </c>
      <c r="S43" s="80">
        <v>0</v>
      </c>
      <c r="T43" s="78">
        <f>SUMPRODUCT(LTA!F43:AJ43,LTA!F$101:AJ$101,LTA!F$103:AJ$103)</f>
        <v>296.13000000000005</v>
      </c>
      <c r="U43" s="78">
        <f>SUMPRODUCT(LTA!F43:AJ43,LTA!F$102:AJ$102,LTA!F$103:AJ$103)</f>
        <v>57.36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2.91</v>
      </c>
      <c r="Z43" s="75">
        <f>IEX!N43</f>
        <v>0</v>
      </c>
      <c r="AA43" s="117">
        <f>STOA!H43</f>
        <v>662.89</v>
      </c>
      <c r="AB43" s="117">
        <f>-STOA!N43</f>
        <v>0</v>
      </c>
      <c r="AC43">
        <f t="shared" si="0"/>
        <v>20.362037913490539</v>
      </c>
      <c r="AD43">
        <f t="shared" si="1"/>
        <v>2293.5059068013438</v>
      </c>
      <c r="AE43">
        <f>'IDT-1'!B43</f>
        <v>0</v>
      </c>
      <c r="AF43" s="26"/>
      <c r="AG43">
        <f t="shared" si="2"/>
        <v>2293.5059068013438</v>
      </c>
      <c r="AI43" s="75">
        <f>PXIL!H43</f>
        <v>0</v>
      </c>
      <c r="AJ43" s="75">
        <f>PXIL!N43</f>
        <v>0</v>
      </c>
      <c r="AK43" s="75">
        <f>RTM_IEX!H43</f>
        <v>63.55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13.15955542725173</v>
      </c>
      <c r="F44">
        <f>GT_Spot!P44</f>
        <v>0</v>
      </c>
      <c r="G44">
        <f>PPCL_NG!P44</f>
        <v>33.950000000000003</v>
      </c>
      <c r="H44">
        <f>PPCL_Spot!P44</f>
        <v>5</v>
      </c>
      <c r="I44">
        <f>Bawana_NG!P44</f>
        <v>97.12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902.78655032773077</v>
      </c>
      <c r="P44" s="77">
        <v>99.86</v>
      </c>
      <c r="Q44" s="77">
        <v>28.960000000000004</v>
      </c>
      <c r="R44" s="80">
        <v>46.5</v>
      </c>
      <c r="S44" s="80">
        <v>0</v>
      </c>
      <c r="T44" s="78">
        <f>SUMPRODUCT(LTA!F44:AJ44,LTA!F$101:AJ$101,LTA!F$103:AJ$103)</f>
        <v>317.2</v>
      </c>
      <c r="U44" s="78">
        <f>SUMPRODUCT(LTA!F44:AJ44,LTA!F$102:AJ$102,LTA!F$103:AJ$103)</f>
        <v>57.1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1.94</v>
      </c>
      <c r="Z44" s="75">
        <f>IEX!N44</f>
        <v>0</v>
      </c>
      <c r="AA44" s="117">
        <f>STOA!H44</f>
        <v>683.74</v>
      </c>
      <c r="AB44" s="117">
        <f>-STOA!N44</f>
        <v>0</v>
      </c>
      <c r="AC44">
        <f t="shared" si="0"/>
        <v>20.373725730643844</v>
      </c>
      <c r="AD44">
        <f t="shared" si="1"/>
        <v>2294.8223800243386</v>
      </c>
      <c r="AE44">
        <f>'IDT-1'!B44</f>
        <v>0</v>
      </c>
      <c r="AF44" s="26"/>
      <c r="AG44">
        <f t="shared" si="2"/>
        <v>2294.8223800243386</v>
      </c>
      <c r="AI44" s="75">
        <f>PXIL!H44</f>
        <v>0</v>
      </c>
      <c r="AJ44" s="75">
        <f>PXIL!N44</f>
        <v>0</v>
      </c>
      <c r="AK44" s="75">
        <f>RTM_IEX!H44</f>
        <v>27.88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13.15955542725173</v>
      </c>
      <c r="F45">
        <f>GT_Spot!P45</f>
        <v>0</v>
      </c>
      <c r="G45">
        <f>PPCL_NG!P45</f>
        <v>33.950000000000003</v>
      </c>
      <c r="H45">
        <f>PPCL_Spot!P45</f>
        <v>5</v>
      </c>
      <c r="I45">
        <f>Bawana_NG!P45</f>
        <v>97.12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901.44604609387329</v>
      </c>
      <c r="P45" s="77">
        <v>99.86</v>
      </c>
      <c r="Q45" s="77">
        <v>28.960000000000004</v>
      </c>
      <c r="R45" s="80">
        <v>46.5</v>
      </c>
      <c r="S45" s="80">
        <v>0</v>
      </c>
      <c r="T45" s="78">
        <f>SUMPRODUCT(LTA!F45:AJ45,LTA!F$101:AJ$101,LTA!F$103:AJ$103)</f>
        <v>328.65999999999997</v>
      </c>
      <c r="U45" s="78">
        <f>SUMPRODUCT(LTA!F45:AJ45,LTA!F$102:AJ$102,LTA!F$103:AJ$103)</f>
        <v>56.269999999999996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26.18</v>
      </c>
      <c r="Z45" s="75">
        <f>IEX!N45</f>
        <v>0</v>
      </c>
      <c r="AA45" s="117">
        <f>STOA!H45</f>
        <v>689.34</v>
      </c>
      <c r="AB45" s="117">
        <f>-STOA!N45</f>
        <v>0</v>
      </c>
      <c r="AC45">
        <f t="shared" si="0"/>
        <v>20.739065119051759</v>
      </c>
      <c r="AD45">
        <f t="shared" si="1"/>
        <v>2275.7065364020732</v>
      </c>
      <c r="AE45">
        <f>'IDT-1'!B45</f>
        <v>0</v>
      </c>
      <c r="AF45" s="26"/>
      <c r="AG45">
        <f t="shared" si="2"/>
        <v>2275.7065364020732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-30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13.15955542725173</v>
      </c>
      <c r="F46">
        <f>GT_Spot!P46</f>
        <v>0</v>
      </c>
      <c r="G46">
        <f>PPCL_NG!P46</f>
        <v>33.950000000000003</v>
      </c>
      <c r="H46">
        <f>PPCL_Spot!P46</f>
        <v>5</v>
      </c>
      <c r="I46">
        <f>Bawana_NG!P46</f>
        <v>97.12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901.31553561787325</v>
      </c>
      <c r="P46" s="77">
        <v>99.86</v>
      </c>
      <c r="Q46" s="77">
        <v>28.960000000000004</v>
      </c>
      <c r="R46" s="80">
        <v>46.5</v>
      </c>
      <c r="S46" s="80">
        <v>0</v>
      </c>
      <c r="T46" s="78">
        <f>SUMPRODUCT(LTA!F46:AJ46,LTA!F$101:AJ$101,LTA!F$103:AJ$103)</f>
        <v>333.74</v>
      </c>
      <c r="U46" s="78">
        <f>SUMPRODUCT(LTA!F46:AJ46,LTA!F$102:AJ$102,LTA!F$103:AJ$103)</f>
        <v>56.05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40.729999999999997</v>
      </c>
      <c r="Z46" s="75">
        <f>IEX!N46</f>
        <v>0</v>
      </c>
      <c r="AA46" s="117">
        <f>STOA!H46</f>
        <v>690.74</v>
      </c>
      <c r="AB46" s="117">
        <f>-STOA!N46</f>
        <v>0</v>
      </c>
      <c r="AC46">
        <f t="shared" si="0"/>
        <v>20.654700801197102</v>
      </c>
      <c r="AD46">
        <f t="shared" si="1"/>
        <v>2326.4703902439278</v>
      </c>
      <c r="AE46">
        <f>'IDT-1'!B46</f>
        <v>0</v>
      </c>
      <c r="AF46" s="26"/>
      <c r="AG46">
        <f t="shared" si="2"/>
        <v>2326.4703902439278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13.15955542725173</v>
      </c>
      <c r="F47">
        <f>GT_Spot!P47</f>
        <v>0</v>
      </c>
      <c r="G47">
        <f>PPCL_NG!P47</f>
        <v>33.950000000000003</v>
      </c>
      <c r="H47">
        <f>PPCL_Spot!P47</f>
        <v>5</v>
      </c>
      <c r="I47">
        <f>Bawana_NG!P47</f>
        <v>97.12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892.79623570027331</v>
      </c>
      <c r="P47" s="77">
        <v>99.86</v>
      </c>
      <c r="Q47" s="77">
        <v>28.960000000000004</v>
      </c>
      <c r="R47" s="80">
        <v>46.5</v>
      </c>
      <c r="S47" s="80">
        <v>0</v>
      </c>
      <c r="T47" s="78">
        <f>SUMPRODUCT(LTA!F47:AJ47,LTA!F$101:AJ$101,LTA!F$103:AJ$103)</f>
        <v>337.05</v>
      </c>
      <c r="U47" s="78">
        <f>SUMPRODUCT(LTA!F47:AJ47,LTA!F$102:AJ$102,LTA!F$103:AJ$103)</f>
        <v>55.26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54.3</v>
      </c>
      <c r="Z47" s="75">
        <f>IEX!N47</f>
        <v>0</v>
      </c>
      <c r="AA47" s="117">
        <f>STOA!H47</f>
        <v>692.84</v>
      </c>
      <c r="AB47" s="117">
        <f>-STOA!N47</f>
        <v>0</v>
      </c>
      <c r="AC47">
        <f t="shared" si="0"/>
        <v>20.837462364666369</v>
      </c>
      <c r="AD47">
        <f t="shared" si="1"/>
        <v>2324.9583287628584</v>
      </c>
      <c r="AE47">
        <f>'IDT-1'!B47</f>
        <v>0</v>
      </c>
      <c r="AF47" s="26"/>
      <c r="AG47">
        <f t="shared" si="2"/>
        <v>2324.9583287628584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-11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13.15955542725173</v>
      </c>
      <c r="F48">
        <f>GT_Spot!P48</f>
        <v>0</v>
      </c>
      <c r="G48">
        <f>PPCL_NG!P48</f>
        <v>33.950000000000003</v>
      </c>
      <c r="H48">
        <f>PPCL_Spot!P48</f>
        <v>5</v>
      </c>
      <c r="I48">
        <f>Bawana_NG!P48</f>
        <v>97.12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892.79623570027331</v>
      </c>
      <c r="P48" s="77">
        <v>99.86</v>
      </c>
      <c r="Q48" s="77">
        <v>28.960000000000004</v>
      </c>
      <c r="R48" s="80">
        <v>46.5</v>
      </c>
      <c r="S48" s="80">
        <v>0</v>
      </c>
      <c r="T48" s="78">
        <f>SUMPRODUCT(LTA!F48:AJ48,LTA!F$101:AJ$101,LTA!F$103:AJ$103)</f>
        <v>338.97999999999996</v>
      </c>
      <c r="U48" s="78">
        <f>SUMPRODUCT(LTA!F48:AJ48,LTA!F$102:AJ$102,LTA!F$103:AJ$103)</f>
        <v>55.42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62.05</v>
      </c>
      <c r="Z48" s="75">
        <f>IEX!N48</f>
        <v>0</v>
      </c>
      <c r="AA48" s="117">
        <f>STOA!H48</f>
        <v>696.62</v>
      </c>
      <c r="AB48" s="117">
        <f>-STOA!N48</f>
        <v>0</v>
      </c>
      <c r="AC48">
        <f t="shared" si="0"/>
        <v>20.948440237144176</v>
      </c>
      <c r="AD48">
        <f t="shared" si="1"/>
        <v>2339.4673508903811</v>
      </c>
      <c r="AE48">
        <f>'IDT-1'!B48</f>
        <v>0</v>
      </c>
      <c r="AF48" s="26"/>
      <c r="AG48">
        <f t="shared" si="2"/>
        <v>2339.4673508903811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-10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13.15955542725173</v>
      </c>
      <c r="F49">
        <f>GT_Spot!P49</f>
        <v>0</v>
      </c>
      <c r="G49">
        <f>PPCL_NG!P49</f>
        <v>33.950000000000003</v>
      </c>
      <c r="H49">
        <f>PPCL_Spot!P49</f>
        <v>4.8282756158514823</v>
      </c>
      <c r="I49">
        <f>Bawana_NG!P49</f>
        <v>97.12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884.62281812827314</v>
      </c>
      <c r="P49" s="77">
        <v>99.86</v>
      </c>
      <c r="Q49" s="77">
        <v>28.960000000000004</v>
      </c>
      <c r="R49" s="80">
        <v>46.5</v>
      </c>
      <c r="S49" s="80">
        <v>0</v>
      </c>
      <c r="T49" s="78">
        <f>SUMPRODUCT(LTA!F49:AJ49,LTA!F$101:AJ$101,LTA!F$103:AJ$103)</f>
        <v>340.14</v>
      </c>
      <c r="U49" s="78">
        <f>SUMPRODUCT(LTA!F49:AJ49,LTA!F$102:AJ$102,LTA!F$103:AJ$103)</f>
        <v>56.26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63.02</v>
      </c>
      <c r="Z49" s="75">
        <f>IEX!N49</f>
        <v>0</v>
      </c>
      <c r="AA49" s="117">
        <f>STOA!H49</f>
        <v>699.99</v>
      </c>
      <c r="AB49" s="117">
        <f>-STOA!N49</f>
        <v>0</v>
      </c>
      <c r="AC49">
        <f t="shared" si="0"/>
        <v>21.166205712708113</v>
      </c>
      <c r="AD49">
        <f t="shared" si="1"/>
        <v>2384.0844434586684</v>
      </c>
      <c r="AE49">
        <f>'IDT-1'!B49</f>
        <v>0</v>
      </c>
      <c r="AF49" s="26"/>
      <c r="AG49">
        <f t="shared" si="2"/>
        <v>2384.0844434586684</v>
      </c>
      <c r="AI49" s="75">
        <f>PXIL!H49</f>
        <v>0</v>
      </c>
      <c r="AJ49" s="75">
        <f>PXIL!N49</f>
        <v>0</v>
      </c>
      <c r="AK49" s="75">
        <f>RTM_IEX!H49</f>
        <v>36.840000000000003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13.15955542725173</v>
      </c>
      <c r="F50">
        <f>GT_Spot!P50</f>
        <v>0</v>
      </c>
      <c r="G50">
        <f>PPCL_NG!P50</f>
        <v>33.950000000000003</v>
      </c>
      <c r="H50">
        <f>PPCL_Spot!P50</f>
        <v>5</v>
      </c>
      <c r="I50">
        <f>Bawana_NG!P50</f>
        <v>97.12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884.62606452470516</v>
      </c>
      <c r="P50" s="77">
        <v>99.86</v>
      </c>
      <c r="Q50" s="77">
        <v>28.960000000000004</v>
      </c>
      <c r="R50" s="80">
        <v>46.5</v>
      </c>
      <c r="S50" s="80">
        <v>0</v>
      </c>
      <c r="T50" s="78">
        <f>SUMPRODUCT(LTA!F50:AJ50,LTA!F$101:AJ$101,LTA!F$103:AJ$103)</f>
        <v>340.8</v>
      </c>
      <c r="U50" s="78">
        <f>SUMPRODUCT(LTA!F50:AJ50,LTA!F$102:AJ$102,LTA!F$103:AJ$103)</f>
        <v>56.12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64.97</v>
      </c>
      <c r="Z50" s="75">
        <f>IEX!N50</f>
        <v>0</v>
      </c>
      <c r="AA50" s="117">
        <f>STOA!H50</f>
        <v>701.24</v>
      </c>
      <c r="AB50" s="117">
        <f>-STOA!N50</f>
        <v>0</v>
      </c>
      <c r="AC50">
        <f t="shared" si="0"/>
        <v>21.03838545557722</v>
      </c>
      <c r="AD50">
        <f t="shared" si="1"/>
        <v>2369.6872344963799</v>
      </c>
      <c r="AE50">
        <f>'IDT-1'!B50</f>
        <v>0</v>
      </c>
      <c r="AF50" s="26"/>
      <c r="AG50">
        <f t="shared" si="2"/>
        <v>2369.6872344963799</v>
      </c>
      <c r="AI50" s="75">
        <f>PXIL!H50</f>
        <v>0</v>
      </c>
      <c r="AJ50" s="75">
        <f>PXIL!N50</f>
        <v>0</v>
      </c>
      <c r="AK50" s="75">
        <f>RTM_IEX!H50</f>
        <v>18.420000000000002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13.15955542725173</v>
      </c>
      <c r="F51">
        <f>GT_Spot!P51</f>
        <v>0</v>
      </c>
      <c r="G51">
        <f>PPCL_NG!P51</f>
        <v>33.950000000000003</v>
      </c>
      <c r="H51">
        <f>PPCL_Spot!P51</f>
        <v>4.8118507118122347</v>
      </c>
      <c r="I51">
        <f>Bawana_NG!P51</f>
        <v>95.552154995484784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886.44341503951978</v>
      </c>
      <c r="P51" s="77">
        <v>99.86</v>
      </c>
      <c r="Q51" s="77">
        <v>28.960000000000004</v>
      </c>
      <c r="R51" s="80">
        <v>46.5</v>
      </c>
      <c r="S51" s="80">
        <v>0</v>
      </c>
      <c r="T51" s="78">
        <f>SUMPRODUCT(LTA!F51:AJ51,LTA!F$101:AJ$101,LTA!F$103:AJ$103)</f>
        <v>341.49999999999994</v>
      </c>
      <c r="U51" s="78">
        <f>SUMPRODUCT(LTA!F51:AJ51,LTA!F$102:AJ$102,LTA!F$103:AJ$103)</f>
        <v>56.620000000000005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34.9</v>
      </c>
      <c r="Z51" s="75">
        <f>IEX!N51</f>
        <v>0</v>
      </c>
      <c r="AA51" s="117">
        <f>STOA!H51</f>
        <v>725.48</v>
      </c>
      <c r="AB51" s="117">
        <f>-STOA!N51</f>
        <v>0</v>
      </c>
      <c r="AC51">
        <f t="shared" si="0"/>
        <v>20.915988538031563</v>
      </c>
      <c r="AD51">
        <f t="shared" si="1"/>
        <v>2337.8209876360374</v>
      </c>
      <c r="AE51">
        <f>'IDT-1'!B51</f>
        <v>15</v>
      </c>
      <c r="AF51" s="26"/>
      <c r="AG51">
        <f t="shared" si="2"/>
        <v>2352.8209876360374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-9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13.15955542725173</v>
      </c>
      <c r="F52">
        <f>GT_Spot!P52</f>
        <v>0</v>
      </c>
      <c r="G52">
        <f>PPCL_NG!P52</f>
        <v>33.950000000000003</v>
      </c>
      <c r="H52">
        <f>PPCL_Spot!P52</f>
        <v>4.8118507118122347</v>
      </c>
      <c r="I52">
        <f>Bawana_NG!P52</f>
        <v>95.552154995484784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886.44341503951978</v>
      </c>
      <c r="P52" s="77">
        <v>99.86</v>
      </c>
      <c r="Q52" s="77">
        <v>28.960000000000004</v>
      </c>
      <c r="R52" s="80">
        <v>46.5</v>
      </c>
      <c r="S52" s="80">
        <v>0</v>
      </c>
      <c r="T52" s="78">
        <f>SUMPRODUCT(LTA!F52:AJ52,LTA!F$101:AJ$101,LTA!F$103:AJ$103)</f>
        <v>341.83000000000004</v>
      </c>
      <c r="U52" s="78">
        <f>SUMPRODUCT(LTA!F52:AJ52,LTA!F$102:AJ$102,LTA!F$103:AJ$103)</f>
        <v>56.58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77.569999999999993</v>
      </c>
      <c r="Z52" s="75">
        <f>IEX!N52</f>
        <v>0</v>
      </c>
      <c r="AA52" s="117">
        <f>STOA!H52</f>
        <v>725.48</v>
      </c>
      <c r="AB52" s="117">
        <f>-STOA!N52</f>
        <v>0</v>
      </c>
      <c r="AC52">
        <f t="shared" si="0"/>
        <v>21.214133390331803</v>
      </c>
      <c r="AD52">
        <f t="shared" si="1"/>
        <v>2389.4828427837365</v>
      </c>
      <c r="AE52">
        <f>'IDT-1'!B52</f>
        <v>0</v>
      </c>
      <c r="AF52" s="26"/>
      <c r="AG52">
        <f t="shared" si="2"/>
        <v>2389.4828427837365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13.15955542725173</v>
      </c>
      <c r="F53">
        <f>GT_Spot!P53</f>
        <v>0</v>
      </c>
      <c r="G53">
        <f>PPCL_NG!P53</f>
        <v>33.950000000000003</v>
      </c>
      <c r="H53">
        <f>PPCL_Spot!P53</f>
        <v>4.8118507118122347</v>
      </c>
      <c r="I53">
        <f>Bawana_NG!P53</f>
        <v>95.552154995484784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887.09912059952705</v>
      </c>
      <c r="P53" s="77">
        <v>89.350000000000009</v>
      </c>
      <c r="Q53" s="77">
        <v>28.960000000000004</v>
      </c>
      <c r="R53" s="80">
        <v>46.5</v>
      </c>
      <c r="S53" s="80">
        <v>0</v>
      </c>
      <c r="T53" s="78">
        <f>SUMPRODUCT(LTA!F53:AJ53,LTA!F$101:AJ$101,LTA!F$103:AJ$103)</f>
        <v>342.82</v>
      </c>
      <c r="U53" s="78">
        <f>SUMPRODUCT(LTA!F53:AJ53,LTA!F$102:AJ$102,LTA!F$103:AJ$103)</f>
        <v>56.91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84.36</v>
      </c>
      <c r="Z53" s="75">
        <f>IEX!N53</f>
        <v>0</v>
      </c>
      <c r="AA53" s="117">
        <f>STOA!H53</f>
        <v>725.48</v>
      </c>
      <c r="AB53" s="117">
        <f>-STOA!N53</f>
        <v>0</v>
      </c>
      <c r="AC53">
        <f t="shared" si="0"/>
        <v>21.454775599259865</v>
      </c>
      <c r="AD53">
        <f t="shared" si="1"/>
        <v>2416.587906134816</v>
      </c>
      <c r="AE53">
        <f>'IDT-1'!B53</f>
        <v>0</v>
      </c>
      <c r="AF53" s="26"/>
      <c r="AG53">
        <f t="shared" si="2"/>
        <v>2416.587906134816</v>
      </c>
      <c r="AI53" s="75">
        <f>PXIL!H53</f>
        <v>0</v>
      </c>
      <c r="AJ53" s="75">
        <f>PXIL!N53</f>
        <v>0</v>
      </c>
      <c r="AK53" s="75">
        <f>RTM_IEX!H53</f>
        <v>29.09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13.15955542725173</v>
      </c>
      <c r="F54">
        <f>GT_Spot!P54</f>
        <v>0</v>
      </c>
      <c r="G54">
        <f>PPCL_NG!P54</f>
        <v>33.950000000000003</v>
      </c>
      <c r="H54">
        <f>PPCL_Spot!P54</f>
        <v>4.8118507118122347</v>
      </c>
      <c r="I54">
        <f>Bawana_NG!P54</f>
        <v>95.552154995484784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887.09912059952705</v>
      </c>
      <c r="P54" s="77">
        <v>89.350000000000009</v>
      </c>
      <c r="Q54" s="77">
        <v>28.960000000000004</v>
      </c>
      <c r="R54" s="80">
        <v>46.5</v>
      </c>
      <c r="S54" s="80">
        <v>0</v>
      </c>
      <c r="T54" s="78">
        <f>SUMPRODUCT(LTA!F54:AJ54,LTA!F$101:AJ$101,LTA!F$103:AJ$103)</f>
        <v>342.74</v>
      </c>
      <c r="U54" s="78">
        <f>SUMPRODUCT(LTA!F54:AJ54,LTA!F$102:AJ$102,LTA!F$103:AJ$103)</f>
        <v>56.85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93.08</v>
      </c>
      <c r="Z54" s="75">
        <f>IEX!N54</f>
        <v>0</v>
      </c>
      <c r="AA54" s="117">
        <f>STOA!H54</f>
        <v>725.48</v>
      </c>
      <c r="AB54" s="117">
        <f>-STOA!N54</f>
        <v>0</v>
      </c>
      <c r="AC54">
        <f t="shared" si="0"/>
        <v>21.274287599259868</v>
      </c>
      <c r="AD54">
        <f t="shared" si="1"/>
        <v>2396.2583941348157</v>
      </c>
      <c r="AE54">
        <f>'IDT-1'!B54</f>
        <v>0</v>
      </c>
      <c r="AF54" s="26"/>
      <c r="AG54">
        <f t="shared" si="2"/>
        <v>2396.2583941348157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13.15955542725173</v>
      </c>
      <c r="F55">
        <f>GT_Spot!P55</f>
        <v>0</v>
      </c>
      <c r="G55">
        <f>PPCL_NG!P55</f>
        <v>33.950000000000003</v>
      </c>
      <c r="H55">
        <f>PPCL_Spot!P55</f>
        <v>3.9682746631899173</v>
      </c>
      <c r="I55">
        <f>Bawana_NG!P55</f>
        <v>95.552154995484784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892.07462818842055</v>
      </c>
      <c r="P55" s="77">
        <v>89.350000000000009</v>
      </c>
      <c r="Q55" s="77">
        <v>28.960000000000004</v>
      </c>
      <c r="R55" s="80">
        <v>46.5</v>
      </c>
      <c r="S55" s="80">
        <v>0</v>
      </c>
      <c r="T55" s="78">
        <f>SUMPRODUCT(LTA!F55:AJ55,LTA!F$101:AJ$101,LTA!F$103:AJ$103)</f>
        <v>343.80999999999995</v>
      </c>
      <c r="U55" s="78">
        <f>SUMPRODUCT(LTA!F55:AJ55,LTA!F$102:AJ$102,LTA!F$103:AJ$103)</f>
        <v>57.379999999999995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113.44</v>
      </c>
      <c r="Z55" s="75">
        <f>IEX!N55</f>
        <v>0</v>
      </c>
      <c r="AA55" s="117">
        <f>STOA!H55</f>
        <v>691.54</v>
      </c>
      <c r="AB55" s="117">
        <f>-STOA!N55</f>
        <v>0</v>
      </c>
      <c r="AC55">
        <f t="shared" si="0"/>
        <v>21.329518382124984</v>
      </c>
      <c r="AD55">
        <f t="shared" si="1"/>
        <v>2374.3550948922216</v>
      </c>
      <c r="AE55">
        <f>'IDT-1'!B55</f>
        <v>0</v>
      </c>
      <c r="AF55" s="26"/>
      <c r="AG55">
        <f t="shared" si="2"/>
        <v>2374.3550948922216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-14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12.699235518965008</v>
      </c>
      <c r="F56">
        <f>GT_Spot!P56</f>
        <v>0</v>
      </c>
      <c r="G56">
        <f>PPCL_NG!P56</f>
        <v>33.950000000000003</v>
      </c>
      <c r="H56">
        <f>PPCL_Spot!P56</f>
        <v>4.26</v>
      </c>
      <c r="I56">
        <f>Bawana_NG!P56</f>
        <v>95.552154995484784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892.07462818842055</v>
      </c>
      <c r="P56" s="77">
        <v>89.350000000000009</v>
      </c>
      <c r="Q56" s="77">
        <v>28.960000000000004</v>
      </c>
      <c r="R56" s="80">
        <v>46.5</v>
      </c>
      <c r="S56" s="80">
        <v>0</v>
      </c>
      <c r="T56" s="78">
        <f>SUMPRODUCT(LTA!F56:AJ56,LTA!F$101:AJ$101,LTA!F$103:AJ$103)</f>
        <v>343.12999999999994</v>
      </c>
      <c r="U56" s="78">
        <f>SUMPRODUCT(LTA!F56:AJ56,LTA!F$102:AJ$102,LTA!F$103:AJ$103)</f>
        <v>53.480000000000004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113.44</v>
      </c>
      <c r="Z56" s="75">
        <f>IEX!N56</f>
        <v>0</v>
      </c>
      <c r="AA56" s="117">
        <f>STOA!H56</f>
        <v>691.54</v>
      </c>
      <c r="AB56" s="117">
        <f>-STOA!N56</f>
        <v>0</v>
      </c>
      <c r="AC56">
        <f t="shared" si="0"/>
        <v>21.427964964585257</v>
      </c>
      <c r="AD56">
        <f t="shared" si="1"/>
        <v>2413.568053738285</v>
      </c>
      <c r="AE56">
        <f>'IDT-1'!B56</f>
        <v>0</v>
      </c>
      <c r="AF56" s="26"/>
      <c r="AG56">
        <f t="shared" si="2"/>
        <v>2413.568053738285</v>
      </c>
      <c r="AI56" s="75">
        <f>PXIL!H56</f>
        <v>0</v>
      </c>
      <c r="AJ56" s="75">
        <f>PXIL!N56</f>
        <v>0</v>
      </c>
      <c r="AK56" s="75">
        <f>RTM_IEX!H56</f>
        <v>30.06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12.699235518965008</v>
      </c>
      <c r="F57">
        <f>GT_Spot!P57</f>
        <v>0</v>
      </c>
      <c r="G57">
        <f>PPCL_NG!P57</f>
        <v>33.950000000000003</v>
      </c>
      <c r="H57">
        <f>PPCL_Spot!P57</f>
        <v>4.26</v>
      </c>
      <c r="I57">
        <f>Bawana_NG!P57</f>
        <v>95.552154995484784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888.49830913913695</v>
      </c>
      <c r="P57" s="77">
        <v>89.350000000000009</v>
      </c>
      <c r="Q57" s="77">
        <v>28.960000000000004</v>
      </c>
      <c r="R57" s="80">
        <v>46.5</v>
      </c>
      <c r="S57" s="80">
        <v>0</v>
      </c>
      <c r="T57" s="78">
        <f>SUMPRODUCT(LTA!F57:AJ57,LTA!F$101:AJ$101,LTA!F$103:AJ$103)</f>
        <v>341.8</v>
      </c>
      <c r="U57" s="78">
        <f>SUMPRODUCT(LTA!F57:AJ57,LTA!F$102:AJ$102,LTA!F$103:AJ$103)</f>
        <v>54.3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157.08000000000001</v>
      </c>
      <c r="Z57" s="75">
        <f>IEX!N57</f>
        <v>0</v>
      </c>
      <c r="AA57" s="117">
        <f>STOA!H57</f>
        <v>681.84999999999991</v>
      </c>
      <c r="AB57" s="117">
        <f>-STOA!N57</f>
        <v>0</v>
      </c>
      <c r="AC57">
        <f t="shared" si="0"/>
        <v>21.818717356951563</v>
      </c>
      <c r="AD57">
        <f t="shared" si="1"/>
        <v>2457.5809822966348</v>
      </c>
      <c r="AE57">
        <f>'IDT-1'!B57</f>
        <v>0</v>
      </c>
      <c r="AF57" s="26"/>
      <c r="AG57">
        <f t="shared" si="2"/>
        <v>2457.5809822966348</v>
      </c>
      <c r="AI57" s="75">
        <f>PXIL!H57</f>
        <v>0</v>
      </c>
      <c r="AJ57" s="75">
        <f>PXIL!N57</f>
        <v>0</v>
      </c>
      <c r="AK57" s="75">
        <f>RTM_IEX!H57</f>
        <v>44.6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12.699235518965008</v>
      </c>
      <c r="F58">
        <f>GT_Spot!P58</f>
        <v>0</v>
      </c>
      <c r="G58">
        <f>PPCL_NG!P58</f>
        <v>33.950000000000003</v>
      </c>
      <c r="H58">
        <f>PPCL_Spot!P58</f>
        <v>4.26</v>
      </c>
      <c r="I58">
        <f>Bawana_NG!P58</f>
        <v>95.552154995484784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884.31689681719934</v>
      </c>
      <c r="P58" s="77">
        <v>89.350000000000009</v>
      </c>
      <c r="Q58" s="77">
        <v>28.96</v>
      </c>
      <c r="R58" s="80">
        <v>46.5</v>
      </c>
      <c r="S58" s="80">
        <v>0</v>
      </c>
      <c r="T58" s="78">
        <f>SUMPRODUCT(LTA!F58:AJ58,LTA!F$101:AJ$101,LTA!F$103:AJ$103)</f>
        <v>341.90999999999997</v>
      </c>
      <c r="U58" s="78">
        <f>SUMPRODUCT(LTA!F58:AJ58,LTA!F$102:AJ$102,LTA!F$103:AJ$103)</f>
        <v>54.83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202.65</v>
      </c>
      <c r="Z58" s="75">
        <f>IEX!N58</f>
        <v>0</v>
      </c>
      <c r="AA58" s="117">
        <f>STOA!H58</f>
        <v>667.68</v>
      </c>
      <c r="AB58" s="117">
        <f>-STOA!N58</f>
        <v>0</v>
      </c>
      <c r="AC58">
        <f t="shared" si="0"/>
        <v>21.859096928518511</v>
      </c>
      <c r="AD58">
        <f t="shared" si="1"/>
        <v>2462.1291904031305</v>
      </c>
      <c r="AE58">
        <f>'IDT-1'!B58</f>
        <v>0</v>
      </c>
      <c r="AF58" s="26"/>
      <c r="AG58">
        <f t="shared" si="2"/>
        <v>2462.1291904031305</v>
      </c>
      <c r="AI58" s="75">
        <f>PXIL!H58</f>
        <v>0</v>
      </c>
      <c r="AJ58" s="75">
        <f>PXIL!N58</f>
        <v>0</v>
      </c>
      <c r="AK58" s="75">
        <f>RTM_IEX!H58</f>
        <v>21.33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7.7641406486814173</v>
      </c>
      <c r="F59">
        <f>GT_Spot!P59</f>
        <v>0</v>
      </c>
      <c r="G59">
        <f>PPCL_NG!P59</f>
        <v>33.950000000000003</v>
      </c>
      <c r="H59">
        <f>PPCL_Spot!P59</f>
        <v>2.02</v>
      </c>
      <c r="I59">
        <f>Bawana_NG!P59</f>
        <v>96.889999999999986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888.51163856925314</v>
      </c>
      <c r="P59" s="77">
        <v>89.350000000000009</v>
      </c>
      <c r="Q59" s="77">
        <v>28.96</v>
      </c>
      <c r="R59" s="80">
        <v>46.5</v>
      </c>
      <c r="S59" s="80">
        <v>0</v>
      </c>
      <c r="T59" s="78">
        <f>SUMPRODUCT(LTA!F59:AJ59,LTA!F$101:AJ$101,LTA!F$103:AJ$103)</f>
        <v>340.51</v>
      </c>
      <c r="U59" s="78">
        <f>SUMPRODUCT(LTA!F59:AJ59,LTA!F$102:AJ$102,LTA!F$103:AJ$103)</f>
        <v>55.179999999999993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69.81</v>
      </c>
      <c r="Z59" s="75">
        <f>IEX!N59</f>
        <v>0</v>
      </c>
      <c r="AA59" s="117">
        <f>STOA!H59</f>
        <v>842.17</v>
      </c>
      <c r="AB59" s="117">
        <f>-STOA!N59</f>
        <v>0</v>
      </c>
      <c r="AC59">
        <f t="shared" si="0"/>
        <v>22.654154857117824</v>
      </c>
      <c r="AD59">
        <f t="shared" si="1"/>
        <v>2551.6816243608168</v>
      </c>
      <c r="AE59">
        <f>'IDT-1'!B59</f>
        <v>0</v>
      </c>
      <c r="AF59" s="26"/>
      <c r="AG59">
        <f t="shared" si="2"/>
        <v>2551.6816243608168</v>
      </c>
      <c r="AI59" s="75">
        <f>PXIL!H59</f>
        <v>0</v>
      </c>
      <c r="AJ59" s="75">
        <f>PXIL!N59</f>
        <v>0</v>
      </c>
      <c r="AK59" s="75">
        <f>RTM_IEX!H59</f>
        <v>72.72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7.7641406486814173</v>
      </c>
      <c r="F60">
        <f>GT_Spot!P60</f>
        <v>0</v>
      </c>
      <c r="G60">
        <f>PPCL_NG!P60</f>
        <v>33.950000000000003</v>
      </c>
      <c r="H60">
        <f>PPCL_Spot!P60</f>
        <v>2.02</v>
      </c>
      <c r="I60">
        <f>Bawana_NG!P60</f>
        <v>96.889999999999986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888.51163856925314</v>
      </c>
      <c r="P60" s="77">
        <v>89.350000000000009</v>
      </c>
      <c r="Q60" s="77">
        <v>28.96</v>
      </c>
      <c r="R60" s="80">
        <v>46.5</v>
      </c>
      <c r="S60" s="80">
        <v>0</v>
      </c>
      <c r="T60" s="78">
        <f>SUMPRODUCT(LTA!F60:AJ60,LTA!F$101:AJ$101,LTA!F$103:AJ$103)</f>
        <v>339.6</v>
      </c>
      <c r="U60" s="78">
        <f>SUMPRODUCT(LTA!F60:AJ60,LTA!F$102:AJ$102,LTA!F$103:AJ$103)</f>
        <v>55.6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117.32</v>
      </c>
      <c r="Z60" s="75">
        <f>IEX!N60</f>
        <v>0</v>
      </c>
      <c r="AA60" s="117">
        <f>STOA!H60</f>
        <v>841.4799999999999</v>
      </c>
      <c r="AB60" s="117">
        <f>-STOA!N60</f>
        <v>0</v>
      </c>
      <c r="AC60">
        <f t="shared" si="0"/>
        <v>23.078930857117822</v>
      </c>
      <c r="AD60">
        <f t="shared" si="1"/>
        <v>2599.5268483608161</v>
      </c>
      <c r="AE60">
        <f>'IDT-1'!B60</f>
        <v>0</v>
      </c>
      <c r="AF60" s="26"/>
      <c r="AG60">
        <f t="shared" si="2"/>
        <v>2599.5268483608161</v>
      </c>
      <c r="AI60" s="75">
        <f>PXIL!H60</f>
        <v>0</v>
      </c>
      <c r="AJ60" s="75">
        <f>PXIL!N60</f>
        <v>0</v>
      </c>
      <c r="AK60" s="75">
        <f>RTM_IEX!H60</f>
        <v>74.66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7.7641406486814173</v>
      </c>
      <c r="F61">
        <f>GT_Spot!P61</f>
        <v>0</v>
      </c>
      <c r="G61">
        <f>PPCL_NG!P61</f>
        <v>33.950000000000003</v>
      </c>
      <c r="H61">
        <f>PPCL_Spot!P61</f>
        <v>1.95</v>
      </c>
      <c r="I61">
        <f>Bawana_NG!P61</f>
        <v>96.889999999999986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895.37385193163664</v>
      </c>
      <c r="P61" s="77">
        <v>89.350000000000009</v>
      </c>
      <c r="Q61" s="77">
        <v>28.96</v>
      </c>
      <c r="R61" s="80">
        <v>46.5</v>
      </c>
      <c r="S61" s="80">
        <v>0</v>
      </c>
      <c r="T61" s="78">
        <f>SUMPRODUCT(LTA!F61:AJ61,LTA!F$101:AJ$101,LTA!F$103:AJ$103)</f>
        <v>337.73</v>
      </c>
      <c r="U61" s="78">
        <f>SUMPRODUCT(LTA!F61:AJ61,LTA!F$102:AJ$102,LTA!F$103:AJ$103)</f>
        <v>56.21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158.04</v>
      </c>
      <c r="Z61" s="75">
        <f>IEX!N61</f>
        <v>0</v>
      </c>
      <c r="AA61" s="117">
        <f>STOA!H61</f>
        <v>821</v>
      </c>
      <c r="AB61" s="117">
        <f>-STOA!N61</f>
        <v>0</v>
      </c>
      <c r="AC61">
        <f t="shared" si="0"/>
        <v>23.382550334706799</v>
      </c>
      <c r="AD61">
        <f t="shared" si="1"/>
        <v>2633.7254422456112</v>
      </c>
      <c r="AE61">
        <f>'IDT-1'!B61</f>
        <v>0</v>
      </c>
      <c r="AF61" s="26"/>
      <c r="AG61">
        <f t="shared" si="2"/>
        <v>2633.7254422456112</v>
      </c>
      <c r="AI61" s="75">
        <f>PXIL!H61</f>
        <v>0</v>
      </c>
      <c r="AJ61" s="75">
        <f>PXIL!N61</f>
        <v>0</v>
      </c>
      <c r="AK61" s="75">
        <f>RTM_IEX!H61</f>
        <v>83.39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7.7641406486814173</v>
      </c>
      <c r="F62">
        <f>GT_Spot!P62</f>
        <v>0</v>
      </c>
      <c r="G62">
        <f>PPCL_NG!P62</f>
        <v>33.950000000000003</v>
      </c>
      <c r="H62">
        <f>PPCL_Spot!P62</f>
        <v>2.02</v>
      </c>
      <c r="I62">
        <f>Bawana_NG!P62</f>
        <v>96.889999999999986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889.76541242843666</v>
      </c>
      <c r="P62" s="77">
        <v>89.350000000000009</v>
      </c>
      <c r="Q62" s="77">
        <v>28.96</v>
      </c>
      <c r="R62" s="80">
        <v>46.5</v>
      </c>
      <c r="S62" s="80">
        <v>0</v>
      </c>
      <c r="T62" s="78">
        <f>SUMPRODUCT(LTA!F62:AJ62,LTA!F$101:AJ$101,LTA!F$103:AJ$103)</f>
        <v>305.24</v>
      </c>
      <c r="U62" s="78">
        <f>SUMPRODUCT(LTA!F62:AJ62,LTA!F$102:AJ$102,LTA!F$103:AJ$103)</f>
        <v>56.540000000000006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191.98</v>
      </c>
      <c r="Z62" s="75">
        <f>IEX!N62</f>
        <v>0</v>
      </c>
      <c r="AA62" s="117">
        <f>STOA!H62</f>
        <v>808.85</v>
      </c>
      <c r="AB62" s="117">
        <f>-STOA!N62</f>
        <v>0</v>
      </c>
      <c r="AC62">
        <f t="shared" si="0"/>
        <v>23.55830006707864</v>
      </c>
      <c r="AD62">
        <f t="shared" si="1"/>
        <v>2653.5212530100393</v>
      </c>
      <c r="AE62">
        <f>'IDT-1'!B62</f>
        <v>0</v>
      </c>
      <c r="AF62" s="26"/>
      <c r="AG62">
        <f t="shared" si="2"/>
        <v>2653.5212530100393</v>
      </c>
      <c r="AI62" s="75">
        <f>PXIL!H62</f>
        <v>0</v>
      </c>
      <c r="AJ62" s="75">
        <f>PXIL!N62</f>
        <v>0</v>
      </c>
      <c r="AK62" s="75">
        <f>RTM_IEX!H62</f>
        <v>119.27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7.7641406486814173</v>
      </c>
      <c r="F63">
        <f>GT_Spot!P63</f>
        <v>0</v>
      </c>
      <c r="G63">
        <f>PPCL_NG!P63</f>
        <v>33.950000000000003</v>
      </c>
      <c r="H63">
        <f>PPCL_Spot!P63</f>
        <v>2.02</v>
      </c>
      <c r="I63">
        <f>Bawana_NG!P63</f>
        <v>96.889999999999986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900.38692113803666</v>
      </c>
      <c r="P63" s="77">
        <v>89.350000000000009</v>
      </c>
      <c r="Q63" s="77">
        <v>28.96</v>
      </c>
      <c r="R63" s="80">
        <v>46.5</v>
      </c>
      <c r="S63" s="80">
        <v>0</v>
      </c>
      <c r="T63" s="78">
        <f>SUMPRODUCT(LTA!F63:AJ63,LTA!F$101:AJ$101,LTA!F$103:AJ$103)</f>
        <v>282.7</v>
      </c>
      <c r="U63" s="78">
        <f>SUMPRODUCT(LTA!F63:AJ63,LTA!F$102:AJ$102,LTA!F$103:AJ$103)</f>
        <v>56.62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187.13</v>
      </c>
      <c r="Z63" s="75">
        <f>IEX!N63</f>
        <v>0</v>
      </c>
      <c r="AA63" s="117">
        <f>STOA!H63</f>
        <v>840.63</v>
      </c>
      <c r="AB63" s="117">
        <f>-STOA!N63</f>
        <v>0</v>
      </c>
      <c r="AC63">
        <f t="shared" si="0"/>
        <v>23.673945343723119</v>
      </c>
      <c r="AD63">
        <f t="shared" si="1"/>
        <v>2666.547116442995</v>
      </c>
      <c r="AE63">
        <f>'IDT-1'!B63</f>
        <v>0</v>
      </c>
      <c r="AF63" s="26"/>
      <c r="AG63">
        <f t="shared" si="2"/>
        <v>2666.547116442995</v>
      </c>
      <c r="AI63" s="75">
        <f>PXIL!H63</f>
        <v>0</v>
      </c>
      <c r="AJ63" s="75">
        <f>PXIL!N63</f>
        <v>0</v>
      </c>
      <c r="AK63" s="75">
        <f>RTM_IEX!H63</f>
        <v>117.32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7.7641406486814173</v>
      </c>
      <c r="F64">
        <f>GT_Spot!P64</f>
        <v>0</v>
      </c>
      <c r="G64">
        <f>PPCL_NG!P64</f>
        <v>33.950000000000003</v>
      </c>
      <c r="H64">
        <f>PPCL_Spot!P64</f>
        <v>2.02</v>
      </c>
      <c r="I64">
        <f>Bawana_NG!P64</f>
        <v>96.889999999999986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900.3326935532366</v>
      </c>
      <c r="P64" s="77">
        <v>89.350000000000009</v>
      </c>
      <c r="Q64" s="77">
        <v>28.96</v>
      </c>
      <c r="R64" s="80">
        <v>46.5</v>
      </c>
      <c r="S64" s="80">
        <v>0</v>
      </c>
      <c r="T64" s="78">
        <f>SUMPRODUCT(LTA!F64:AJ64,LTA!F$101:AJ$101,LTA!F$103:AJ$103)</f>
        <v>260.74</v>
      </c>
      <c r="U64" s="78">
        <f>SUMPRODUCT(LTA!F64:AJ64,LTA!F$102:AJ$102,LTA!F$103:AJ$103)</f>
        <v>57.03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201.68</v>
      </c>
      <c r="Z64" s="75">
        <f>IEX!N64</f>
        <v>0</v>
      </c>
      <c r="AA64" s="117">
        <f>STOA!H64</f>
        <v>836.06999999999994</v>
      </c>
      <c r="AB64" s="117">
        <f>-STOA!N64</f>
        <v>0</v>
      </c>
      <c r="AC64">
        <f t="shared" si="0"/>
        <v>23.657100140976876</v>
      </c>
      <c r="AD64">
        <f t="shared" si="1"/>
        <v>2664.6497340609408</v>
      </c>
      <c r="AE64">
        <f>'IDT-1'!B64</f>
        <v>0</v>
      </c>
      <c r="AF64" s="26"/>
      <c r="AG64">
        <f t="shared" si="2"/>
        <v>2664.6497340609408</v>
      </c>
      <c r="AI64" s="75">
        <f>PXIL!H64</f>
        <v>0</v>
      </c>
      <c r="AJ64" s="75">
        <f>PXIL!N64</f>
        <v>0</v>
      </c>
      <c r="AK64" s="75">
        <f>RTM_IEX!H64</f>
        <v>127.02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7.7641406486814173</v>
      </c>
      <c r="F65">
        <f>GT_Spot!P65</f>
        <v>0</v>
      </c>
      <c r="G65">
        <f>PPCL_NG!P65</f>
        <v>33.950000000000003</v>
      </c>
      <c r="H65">
        <f>PPCL_Spot!P65</f>
        <v>2.02</v>
      </c>
      <c r="I65">
        <f>Bawana_NG!P65</f>
        <v>96.889999999999986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892.49286988391384</v>
      </c>
      <c r="P65" s="77">
        <v>89.350000000000009</v>
      </c>
      <c r="Q65" s="77">
        <v>28.96</v>
      </c>
      <c r="R65" s="80">
        <v>46.5</v>
      </c>
      <c r="S65" s="80">
        <v>0</v>
      </c>
      <c r="T65" s="78">
        <f>SUMPRODUCT(LTA!F65:AJ65,LTA!F$101:AJ$101,LTA!F$103:AJ$103)</f>
        <v>238.85</v>
      </c>
      <c r="U65" s="78">
        <f>SUMPRODUCT(LTA!F65:AJ65,LTA!F$102:AJ$102,LTA!F$103:AJ$103)</f>
        <v>57.03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248.23</v>
      </c>
      <c r="Z65" s="75">
        <f>IEX!N65</f>
        <v>0</v>
      </c>
      <c r="AA65" s="117">
        <f>STOA!H65</f>
        <v>831.20999999999992</v>
      </c>
      <c r="AB65" s="117">
        <f>-STOA!N65</f>
        <v>0</v>
      </c>
      <c r="AC65">
        <f t="shared" si="0"/>
        <v>23.531965692686835</v>
      </c>
      <c r="AD65">
        <f t="shared" si="1"/>
        <v>2650.5550448399085</v>
      </c>
      <c r="AE65">
        <f>'IDT-1'!B65</f>
        <v>0</v>
      </c>
      <c r="AF65" s="26"/>
      <c r="AG65">
        <f t="shared" si="2"/>
        <v>2650.5550448399085</v>
      </c>
      <c r="AI65" s="75">
        <f>PXIL!H65</f>
        <v>0</v>
      </c>
      <c r="AJ65" s="75">
        <f>PXIL!N65</f>
        <v>0</v>
      </c>
      <c r="AK65" s="75">
        <f>RTM_IEX!H65</f>
        <v>100.84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7.7641406486814173</v>
      </c>
      <c r="F66">
        <f>GT_Spot!P66</f>
        <v>0</v>
      </c>
      <c r="G66">
        <f>PPCL_NG!P66</f>
        <v>33.950000000000003</v>
      </c>
      <c r="H66">
        <f>PPCL_Spot!P66</f>
        <v>2.02</v>
      </c>
      <c r="I66">
        <f>Bawana_NG!P66</f>
        <v>96.889999999999986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889.68486883991386</v>
      </c>
      <c r="P66" s="77">
        <v>89.350000000000009</v>
      </c>
      <c r="Q66" s="77">
        <v>28.96</v>
      </c>
      <c r="R66" s="80">
        <v>46.5</v>
      </c>
      <c r="S66" s="80">
        <v>0</v>
      </c>
      <c r="T66" s="78">
        <f>SUMPRODUCT(LTA!F66:AJ66,LTA!F$101:AJ$101,LTA!F$103:AJ$103)</f>
        <v>215.65</v>
      </c>
      <c r="U66" s="78">
        <f>SUMPRODUCT(LTA!F66:AJ66,LTA!F$102:AJ$102,LTA!F$103:AJ$103)</f>
        <v>57.12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289.91000000000003</v>
      </c>
      <c r="Z66" s="75">
        <f>IEX!N66</f>
        <v>0</v>
      </c>
      <c r="AA66" s="117">
        <f>STOA!H66</f>
        <v>826.03</v>
      </c>
      <c r="AB66" s="117">
        <f>-STOA!N66</f>
        <v>0</v>
      </c>
      <c r="AC66">
        <f t="shared" si="0"/>
        <v>23.41177528349964</v>
      </c>
      <c r="AD66">
        <f t="shared" si="1"/>
        <v>2637.0172342050955</v>
      </c>
      <c r="AE66">
        <f>'IDT-1'!B66</f>
        <v>0</v>
      </c>
      <c r="AF66" s="26"/>
      <c r="AG66">
        <f t="shared" si="2"/>
        <v>2637.0172342050955</v>
      </c>
      <c r="AI66" s="75">
        <f>PXIL!H66</f>
        <v>0</v>
      </c>
      <c r="AJ66" s="75">
        <f>PXIL!N66</f>
        <v>0</v>
      </c>
      <c r="AK66" s="75">
        <f>RTM_IEX!H66</f>
        <v>76.599999999999994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7.7641406486814173</v>
      </c>
      <c r="F67">
        <f>GT_Spot!P67</f>
        <v>0</v>
      </c>
      <c r="G67">
        <f>PPCL_NG!P67</f>
        <v>33.950000000000003</v>
      </c>
      <c r="H67">
        <f>PPCL_Spot!P67</f>
        <v>1.95</v>
      </c>
      <c r="I67">
        <f>Bawana_NG!P67</f>
        <v>96.889999999999986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892.75868426471379</v>
      </c>
      <c r="P67" s="77">
        <v>89.350000000000009</v>
      </c>
      <c r="Q67" s="77">
        <v>28.96</v>
      </c>
      <c r="R67" s="80">
        <v>46.5</v>
      </c>
      <c r="S67" s="80">
        <v>0</v>
      </c>
      <c r="T67" s="78">
        <f>SUMPRODUCT(LTA!F67:AJ67,LTA!F$101:AJ$101,LTA!F$103:AJ$103)</f>
        <v>236.09</v>
      </c>
      <c r="U67" s="78">
        <f>SUMPRODUCT(LTA!F67:AJ67,LTA!F$102:AJ$102,LTA!F$103:AJ$103)</f>
        <v>57.03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313.17</v>
      </c>
      <c r="Z67" s="75">
        <f>IEX!N67</f>
        <v>0</v>
      </c>
      <c r="AA67" s="117">
        <f>STOA!H67</f>
        <v>823.20999999999992</v>
      </c>
      <c r="AB67" s="117">
        <f>-STOA!N67</f>
        <v>0</v>
      </c>
      <c r="AC67">
        <f t="shared" si="0"/>
        <v>23.421752859237877</v>
      </c>
      <c r="AD67">
        <f t="shared" si="1"/>
        <v>2638.1410720541571</v>
      </c>
      <c r="AE67">
        <f>'IDT-1'!B67</f>
        <v>0</v>
      </c>
      <c r="AF67" s="26"/>
      <c r="AG67">
        <f t="shared" si="2"/>
        <v>2638.1410720541571</v>
      </c>
      <c r="AI67" s="75">
        <f>PXIL!H67</f>
        <v>0</v>
      </c>
      <c r="AJ67" s="75">
        <f>PXIL!N67</f>
        <v>0</v>
      </c>
      <c r="AK67" s="75">
        <f>RTM_IEX!H67</f>
        <v>33.94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7.7641406486814173</v>
      </c>
      <c r="F68">
        <f>GT_Spot!P68</f>
        <v>0</v>
      </c>
      <c r="G68">
        <f>PPCL_NG!P68</f>
        <v>33.950000000000003</v>
      </c>
      <c r="H68">
        <f>PPCL_Spot!P68</f>
        <v>2.02</v>
      </c>
      <c r="I68">
        <f>Bawana_NG!P68</f>
        <v>96.889999999999986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897.36657609911379</v>
      </c>
      <c r="P68" s="77">
        <v>89.350000000000009</v>
      </c>
      <c r="Q68" s="77">
        <v>28.96</v>
      </c>
      <c r="R68" s="80">
        <v>46.5</v>
      </c>
      <c r="S68" s="80">
        <v>0</v>
      </c>
      <c r="T68" s="78">
        <f>SUMPRODUCT(LTA!F68:AJ68,LTA!F$101:AJ$101,LTA!F$103:AJ$103)</f>
        <v>218.02</v>
      </c>
      <c r="U68" s="78">
        <f>SUMPRODUCT(LTA!F68:AJ68,LTA!F$102:AJ$102,LTA!F$103:AJ$103)</f>
        <v>57.300000000000004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312.20999999999998</v>
      </c>
      <c r="Z68" s="75">
        <f>IEX!N68</f>
        <v>0</v>
      </c>
      <c r="AA68" s="117">
        <f>STOA!H68</f>
        <v>818.56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23.316574307380598</v>
      </c>
      <c r="AD68">
        <f t="shared" ref="AD68:AD98" si="4">SUM(B68:AB68,AI68:AR68)-AC68</f>
        <v>2626.2941424404144</v>
      </c>
      <c r="AE68">
        <f>'IDT-1'!B68</f>
        <v>0</v>
      </c>
      <c r="AF68" s="26"/>
      <c r="AG68">
        <f t="shared" ref="AG68:AG98" si="5">SUM(AD68:AF68)+AT68</f>
        <v>2626.2941424404144</v>
      </c>
      <c r="AI68" s="75">
        <f>PXIL!H68</f>
        <v>0</v>
      </c>
      <c r="AJ68" s="75">
        <f>PXIL!N68</f>
        <v>0</v>
      </c>
      <c r="AK68" s="75">
        <f>RTM_IEX!H68</f>
        <v>40.72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7.7641406486814173</v>
      </c>
      <c r="F69">
        <f>GT_Spot!P69</f>
        <v>0</v>
      </c>
      <c r="G69">
        <f>PPCL_NG!P69</f>
        <v>33.950000000000003</v>
      </c>
      <c r="H69">
        <f>PPCL_Spot!P69</f>
        <v>2.02</v>
      </c>
      <c r="I69">
        <f>Bawana_NG!P69</f>
        <v>96.889999999999986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897.36657609911379</v>
      </c>
      <c r="P69" s="77">
        <v>89.350000000000009</v>
      </c>
      <c r="Q69" s="77">
        <v>28.96</v>
      </c>
      <c r="R69" s="80">
        <v>46.5</v>
      </c>
      <c r="S69" s="80">
        <v>0</v>
      </c>
      <c r="T69" s="78">
        <f>SUMPRODUCT(LTA!F69:AJ69,LTA!F$101:AJ$101,LTA!F$103:AJ$103)</f>
        <v>194.82999999999998</v>
      </c>
      <c r="U69" s="78">
        <f>SUMPRODUCT(LTA!F69:AJ69,LTA!F$102:AJ$102,LTA!F$103:AJ$103)</f>
        <v>69.22999999999999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326.76</v>
      </c>
      <c r="Z69" s="75">
        <f>IEX!N69</f>
        <v>0</v>
      </c>
      <c r="AA69" s="117">
        <f>STOA!H69</f>
        <v>813.50999999999988</v>
      </c>
      <c r="AB69" s="117">
        <f>-STOA!N69</f>
        <v>0</v>
      </c>
      <c r="AC69">
        <f t="shared" si="3"/>
        <v>23.429126307380596</v>
      </c>
      <c r="AD69">
        <f t="shared" si="4"/>
        <v>2638.9715904404143</v>
      </c>
      <c r="AE69">
        <f>'IDT-1'!B69</f>
        <v>0</v>
      </c>
      <c r="AF69" s="26"/>
      <c r="AG69">
        <f t="shared" si="5"/>
        <v>2638.9715904404143</v>
      </c>
      <c r="AI69" s="75">
        <f>PXIL!H69</f>
        <v>0</v>
      </c>
      <c r="AJ69" s="75">
        <f>PXIL!N69</f>
        <v>0</v>
      </c>
      <c r="AK69" s="75">
        <f>RTM_IEX!H69</f>
        <v>55.27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7.7641406486814173</v>
      </c>
      <c r="F70">
        <f>GT_Spot!P70</f>
        <v>0</v>
      </c>
      <c r="G70">
        <f>PPCL_NG!P70</f>
        <v>33.950000000000003</v>
      </c>
      <c r="H70">
        <f>PPCL_Spot!P70</f>
        <v>2.02</v>
      </c>
      <c r="I70">
        <f>Bawana_NG!P70</f>
        <v>96.889999999999986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900.73077782711391</v>
      </c>
      <c r="P70" s="77">
        <v>89.350000000000009</v>
      </c>
      <c r="Q70" s="77">
        <v>28.96</v>
      </c>
      <c r="R70" s="80">
        <v>46.5</v>
      </c>
      <c r="S70" s="80">
        <v>0</v>
      </c>
      <c r="T70" s="78">
        <f>SUMPRODUCT(LTA!F70:AJ70,LTA!F$101:AJ$101,LTA!F$103:AJ$103)</f>
        <v>170.28000000000003</v>
      </c>
      <c r="U70" s="78">
        <f>SUMPRODUCT(LTA!F70:AJ70,LTA!F$102:AJ$102,LTA!F$103:AJ$103)</f>
        <v>69.7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335.48</v>
      </c>
      <c r="Z70" s="75">
        <f>IEX!N70</f>
        <v>0</v>
      </c>
      <c r="AA70" s="117">
        <f>STOA!H70</f>
        <v>808.08999999999992</v>
      </c>
      <c r="AB70" s="117">
        <f>-STOA!N70</f>
        <v>0</v>
      </c>
      <c r="AC70">
        <f t="shared" si="3"/>
        <v>22.789491282587001</v>
      </c>
      <c r="AD70">
        <f t="shared" si="4"/>
        <v>2566.9254271932086</v>
      </c>
      <c r="AE70">
        <f>'IDT-1'!B70</f>
        <v>0</v>
      </c>
      <c r="AF70" s="26"/>
      <c r="AG70">
        <f t="shared" si="5"/>
        <v>2566.9254271932086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7.7641406486814173</v>
      </c>
      <c r="F71">
        <f>GT_Spot!P71</f>
        <v>0</v>
      </c>
      <c r="G71">
        <f>PPCL_NG!P71</f>
        <v>33.950000000000003</v>
      </c>
      <c r="H71">
        <f>PPCL_Spot!P71</f>
        <v>2.1091211995002079</v>
      </c>
      <c r="I71">
        <f>Bawana_NG!P71</f>
        <v>96.889999999999986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910.41058059612965</v>
      </c>
      <c r="P71" s="77">
        <v>89.350000000000009</v>
      </c>
      <c r="Q71" s="77">
        <v>28.96</v>
      </c>
      <c r="R71" s="80">
        <v>43.555069258526366</v>
      </c>
      <c r="S71" s="80">
        <v>0</v>
      </c>
      <c r="T71" s="78">
        <f>SUMPRODUCT(LTA!F71:AJ71,LTA!F$101:AJ$101,LTA!F$103:AJ$103)</f>
        <v>146.63000000000002</v>
      </c>
      <c r="U71" s="78">
        <f>SUMPRODUCT(LTA!F71:AJ71,LTA!F$102:AJ$102,LTA!F$103:AJ$103)</f>
        <v>70.13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167.74</v>
      </c>
      <c r="Z71" s="75">
        <f>IEX!N71</f>
        <v>0</v>
      </c>
      <c r="AA71" s="117">
        <f>STOA!H71</f>
        <v>966.70999999999992</v>
      </c>
      <c r="AB71" s="117">
        <f>-STOA!N71</f>
        <v>0</v>
      </c>
      <c r="AC71">
        <f t="shared" si="3"/>
        <v>23.187814422984971</v>
      </c>
      <c r="AD71">
        <f t="shared" si="4"/>
        <v>2611.7910972798527</v>
      </c>
      <c r="AE71">
        <f>'IDT-1'!B71</f>
        <v>0</v>
      </c>
      <c r="AF71" s="26"/>
      <c r="AG71">
        <f t="shared" si="5"/>
        <v>2611.7910972798527</v>
      </c>
      <c r="AI71" s="75">
        <f>PXIL!H71</f>
        <v>0</v>
      </c>
      <c r="AJ71" s="75">
        <f>PXIL!N71</f>
        <v>0</v>
      </c>
      <c r="AK71" s="75">
        <f>RTM_IEX!H71</f>
        <v>70.78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7.7641406486814173</v>
      </c>
      <c r="F72">
        <f>GT_Spot!P72</f>
        <v>0</v>
      </c>
      <c r="G72">
        <f>PPCL_NG!P72</f>
        <v>33.950000000000003</v>
      </c>
      <c r="H72">
        <f>PPCL_Spot!P72</f>
        <v>2.1091211995002079</v>
      </c>
      <c r="I72">
        <f>Bawana_NG!P72</f>
        <v>96.889999999999986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916.97762908263121</v>
      </c>
      <c r="P72" s="77">
        <v>89.350000000000009</v>
      </c>
      <c r="Q72" s="77">
        <v>28.96</v>
      </c>
      <c r="R72" s="80">
        <v>37.159999999999997</v>
      </c>
      <c r="S72" s="80">
        <v>0</v>
      </c>
      <c r="T72" s="78">
        <f>SUMPRODUCT(LTA!F72:AJ72,LTA!F$101:AJ$101,LTA!F$103:AJ$103)</f>
        <v>110.52999999999999</v>
      </c>
      <c r="U72" s="78">
        <f>SUMPRODUCT(LTA!F72:AJ72,LTA!F$102:AJ$102,LTA!F$103:AJ$103)</f>
        <v>70.8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151.26</v>
      </c>
      <c r="Z72" s="75">
        <f>IEX!N72</f>
        <v>0</v>
      </c>
      <c r="AA72" s="117">
        <f>STOA!H72</f>
        <v>959.96999999999991</v>
      </c>
      <c r="AB72" s="117">
        <f>-STOA!N72</f>
        <v>0</v>
      </c>
      <c r="AC72">
        <f t="shared" si="3"/>
        <v>22.613455840191154</v>
      </c>
      <c r="AD72">
        <f t="shared" si="4"/>
        <v>2547.0974350906213</v>
      </c>
      <c r="AE72">
        <f>'IDT-1'!B72</f>
        <v>0</v>
      </c>
      <c r="AF72" s="26"/>
      <c r="AG72">
        <f t="shared" si="5"/>
        <v>2547.0974350906213</v>
      </c>
      <c r="AI72" s="75">
        <f>PXIL!H72</f>
        <v>0</v>
      </c>
      <c r="AJ72" s="75">
        <f>PXIL!N72</f>
        <v>0</v>
      </c>
      <c r="AK72" s="75">
        <f>RTM_IEX!H72</f>
        <v>63.99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7.7641406486814173</v>
      </c>
      <c r="F73">
        <f>GT_Spot!P73</f>
        <v>0</v>
      </c>
      <c r="G73">
        <f>PPCL_NG!P73</f>
        <v>33.950000000000003</v>
      </c>
      <c r="H73">
        <f>PPCL_Spot!P73</f>
        <v>2.0299999999999998</v>
      </c>
      <c r="I73">
        <f>Bawana_NG!P73</f>
        <v>96.889999999999986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914.18221436026431</v>
      </c>
      <c r="P73" s="77">
        <v>89.350000000000009</v>
      </c>
      <c r="Q73" s="77">
        <v>28.96</v>
      </c>
      <c r="R73" s="80">
        <v>25.03</v>
      </c>
      <c r="S73" s="80">
        <v>0</v>
      </c>
      <c r="T73" s="78">
        <f>SUMPRODUCT(LTA!F73:AJ73,LTA!F$101:AJ$101,LTA!F$103:AJ$103)</f>
        <v>90.14</v>
      </c>
      <c r="U73" s="78">
        <f>SUMPRODUCT(LTA!F73:AJ73,LTA!F$102:AJ$102,LTA!F$103:AJ$103)</f>
        <v>70.550000000000011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147.38</v>
      </c>
      <c r="Z73" s="75">
        <f>IEX!N73</f>
        <v>0</v>
      </c>
      <c r="AA73" s="117">
        <f>STOA!H73</f>
        <v>953.55</v>
      </c>
      <c r="AB73" s="117">
        <f>-STOA!N73</f>
        <v>0</v>
      </c>
      <c r="AC73">
        <f t="shared" si="3"/>
        <v>22.354255924078725</v>
      </c>
      <c r="AD73">
        <f t="shared" si="4"/>
        <v>2517.9020990848671</v>
      </c>
      <c r="AE73">
        <f>'IDT-1'!B73</f>
        <v>0</v>
      </c>
      <c r="AF73" s="26"/>
      <c r="AG73">
        <f t="shared" si="5"/>
        <v>2517.9020990848671</v>
      </c>
      <c r="AI73" s="75">
        <f>PXIL!H73</f>
        <v>0</v>
      </c>
      <c r="AJ73" s="75">
        <f>PXIL!N73</f>
        <v>0</v>
      </c>
      <c r="AK73" s="75">
        <f>RTM_IEX!H73</f>
        <v>80.48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7.7641406486814173</v>
      </c>
      <c r="F74">
        <f>GT_Spot!P74</f>
        <v>0</v>
      </c>
      <c r="G74">
        <f>PPCL_NG!P74</f>
        <v>39.605999999999987</v>
      </c>
      <c r="H74">
        <f>PPCL_Spot!P74</f>
        <v>2.1091211995002079</v>
      </c>
      <c r="I74">
        <f>Bawana_NG!P74</f>
        <v>96.889999999999986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924.56625343489281</v>
      </c>
      <c r="P74" s="77">
        <v>89.350000000000009</v>
      </c>
      <c r="Q74" s="77">
        <v>28.96</v>
      </c>
      <c r="R74" s="80">
        <v>14.659999999999998</v>
      </c>
      <c r="S74" s="80">
        <v>0</v>
      </c>
      <c r="T74" s="78">
        <f>SUMPRODUCT(LTA!F74:AJ74,LTA!F$101:AJ$101,LTA!F$103:AJ$103)</f>
        <v>75.349999999999994</v>
      </c>
      <c r="U74" s="78">
        <f>SUMPRODUCT(LTA!F74:AJ74,LTA!F$102:AJ$102,LTA!F$103:AJ$103)</f>
        <v>70.569999999999993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127.98</v>
      </c>
      <c r="Z74" s="75">
        <f>IEX!N74</f>
        <v>0</v>
      </c>
      <c r="AA74" s="117">
        <f>STOA!H74</f>
        <v>947.76</v>
      </c>
      <c r="AB74" s="117">
        <f>-STOA!N74</f>
        <v>0</v>
      </c>
      <c r="AC74">
        <f t="shared" si="3"/>
        <v>22.019056534491053</v>
      </c>
      <c r="AD74">
        <f t="shared" si="4"/>
        <v>2480.146458748583</v>
      </c>
      <c r="AE74">
        <f>'IDT-1'!B74</f>
        <v>0</v>
      </c>
      <c r="AF74" s="26"/>
      <c r="AG74">
        <f t="shared" si="5"/>
        <v>2480.146458748583</v>
      </c>
      <c r="AI74" s="75">
        <f>PXIL!H74</f>
        <v>0</v>
      </c>
      <c r="AJ74" s="75">
        <f>PXIL!N74</f>
        <v>0</v>
      </c>
      <c r="AK74" s="75">
        <f>RTM_IEX!H74</f>
        <v>76.599999999999994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8.0738823529411761</v>
      </c>
      <c r="F75">
        <f>GT_Spot!P75</f>
        <v>0</v>
      </c>
      <c r="G75">
        <f>PPCL_NG!P75</f>
        <v>39.605999999999987</v>
      </c>
      <c r="H75">
        <f>PPCL_Spot!P75</f>
        <v>4.4888019134594472</v>
      </c>
      <c r="I75">
        <f>Bawana_NG!P75</f>
        <v>98.36999999999999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947.27045132858814</v>
      </c>
      <c r="P75" s="77">
        <v>89.350000000000009</v>
      </c>
      <c r="Q75" s="77">
        <v>28.96</v>
      </c>
      <c r="R75" s="80">
        <v>0</v>
      </c>
      <c r="S75" s="80">
        <v>0</v>
      </c>
      <c r="T75" s="78">
        <f>SUMPRODUCT(LTA!F75:AJ75,LTA!F$101:AJ$101,LTA!F$103:AJ$103)</f>
        <v>59.52000000000001</v>
      </c>
      <c r="U75" s="78">
        <f>SUMPRODUCT(LTA!F75:AJ75,LTA!F$102:AJ$102,LTA!F$103:AJ$103)</f>
        <v>65.41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22.3</v>
      </c>
      <c r="Z75" s="75">
        <f>IEX!N75</f>
        <v>0</v>
      </c>
      <c r="AA75" s="117">
        <f>STOA!H75</f>
        <v>1000.3499999999999</v>
      </c>
      <c r="AB75" s="117">
        <f>-STOA!N75</f>
        <v>0</v>
      </c>
      <c r="AC75">
        <f t="shared" si="3"/>
        <v>21.7561443932359</v>
      </c>
      <c r="AD75">
        <f t="shared" si="4"/>
        <v>2450.5329912017528</v>
      </c>
      <c r="AE75">
        <f>'IDT-1'!B75</f>
        <v>0</v>
      </c>
      <c r="AF75" s="26"/>
      <c r="AG75">
        <f t="shared" si="5"/>
        <v>2450.5329912017528</v>
      </c>
      <c r="AI75" s="75">
        <f>PXIL!H75</f>
        <v>0</v>
      </c>
      <c r="AJ75" s="75">
        <f>PXIL!N75</f>
        <v>0</v>
      </c>
      <c r="AK75" s="75">
        <f>RTM_IEX!H75</f>
        <v>108.59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8.0738823529411761</v>
      </c>
      <c r="F76">
        <f>GT_Spot!P76</f>
        <v>0</v>
      </c>
      <c r="G76">
        <f>PPCL_NG!P76</f>
        <v>45.263999999999996</v>
      </c>
      <c r="H76">
        <f>PPCL_Spot!P76</f>
        <v>5.3583876344900734</v>
      </c>
      <c r="I76">
        <f>Bawana_NG!P76</f>
        <v>98.36999999999999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960.74998720242309</v>
      </c>
      <c r="P76" s="77">
        <v>89.350000000000009</v>
      </c>
      <c r="Q76" s="77">
        <v>28.96</v>
      </c>
      <c r="R76" s="80">
        <v>0</v>
      </c>
      <c r="S76" s="80">
        <v>0</v>
      </c>
      <c r="T76" s="78">
        <f>SUMPRODUCT(LTA!F76:AJ76,LTA!F$101:AJ$101,LTA!F$103:AJ$103)</f>
        <v>51.31</v>
      </c>
      <c r="U76" s="78">
        <f>SUMPRODUCT(LTA!F76:AJ76,LTA!F$102:AJ$102,LTA!F$103:AJ$103)</f>
        <v>64.989999999999995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1.94</v>
      </c>
      <c r="Z76" s="75">
        <f>IEX!N76</f>
        <v>0</v>
      </c>
      <c r="AA76" s="117">
        <f>STOA!H76</f>
        <v>995.67</v>
      </c>
      <c r="AB76" s="117">
        <f>-STOA!N76</f>
        <v>0</v>
      </c>
      <c r="AC76">
        <f t="shared" si="3"/>
        <v>21.507959063270714</v>
      </c>
      <c r="AD76">
        <f t="shared" si="4"/>
        <v>2422.5782981265834</v>
      </c>
      <c r="AE76">
        <f>'IDT-1'!B76</f>
        <v>0</v>
      </c>
      <c r="AF76" s="26"/>
      <c r="AG76">
        <f t="shared" si="5"/>
        <v>2422.5782981265834</v>
      </c>
      <c r="AI76" s="75">
        <f>PXIL!H76</f>
        <v>0</v>
      </c>
      <c r="AJ76" s="75">
        <f>PXIL!N76</f>
        <v>0</v>
      </c>
      <c r="AK76" s="75">
        <f>RTM_IEX!H76</f>
        <v>94.05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8.0738823529411761</v>
      </c>
      <c r="F77">
        <f>GT_Spot!P77</f>
        <v>0</v>
      </c>
      <c r="G77">
        <f>PPCL_NG!P77</f>
        <v>50.921999999999997</v>
      </c>
      <c r="H77">
        <f>PPCL_Spot!P77</f>
        <v>5.8204442377020591</v>
      </c>
      <c r="I77">
        <f>Bawana_NG!P77</f>
        <v>98.36999999999999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971.65663456903565</v>
      </c>
      <c r="P77" s="77">
        <v>89.350000000000009</v>
      </c>
      <c r="Q77" s="77">
        <v>28.96</v>
      </c>
      <c r="R77" s="80">
        <v>0</v>
      </c>
      <c r="S77" s="80">
        <v>0</v>
      </c>
      <c r="T77" s="78">
        <f>SUMPRODUCT(LTA!F77:AJ77,LTA!F$101:AJ$101,LTA!F$103:AJ$103)</f>
        <v>39.010000000000005</v>
      </c>
      <c r="U77" s="78">
        <f>SUMPRODUCT(LTA!F77:AJ77,LTA!F$102:AJ$102,LTA!F$103:AJ$103)</f>
        <v>64.59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991.68999999999994</v>
      </c>
      <c r="AB77" s="117">
        <f>-STOA!N77</f>
        <v>0</v>
      </c>
      <c r="AC77">
        <f t="shared" si="3"/>
        <v>20.751658058205177</v>
      </c>
      <c r="AD77">
        <f t="shared" si="4"/>
        <v>2337.3913031014736</v>
      </c>
      <c r="AE77">
        <f>'IDT-1'!B77</f>
        <v>0</v>
      </c>
      <c r="AF77" s="26"/>
      <c r="AG77">
        <f t="shared" si="5"/>
        <v>2337.3913031014736</v>
      </c>
      <c r="AI77" s="75">
        <f>PXIL!H77</f>
        <v>0</v>
      </c>
      <c r="AJ77" s="75">
        <f>PXIL!N77</f>
        <v>0</v>
      </c>
      <c r="AK77" s="75">
        <f>RTM_IEX!H77</f>
        <v>9.6999999999999993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8.0738823529411761</v>
      </c>
      <c r="F78">
        <f>GT_Spot!P78</f>
        <v>0</v>
      </c>
      <c r="G78">
        <f>PPCL_NG!P78</f>
        <v>50.921999999999997</v>
      </c>
      <c r="H78">
        <f>PPCL_Spot!P78</f>
        <v>5.8204442377020591</v>
      </c>
      <c r="I78">
        <f>Bawana_NG!P78</f>
        <v>98.36999999999999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996.97506524462847</v>
      </c>
      <c r="P78" s="77">
        <v>89.350000000000009</v>
      </c>
      <c r="Q78" s="77">
        <v>28.96</v>
      </c>
      <c r="R78" s="80">
        <v>0</v>
      </c>
      <c r="S78" s="80">
        <v>0</v>
      </c>
      <c r="T78" s="78">
        <f>SUMPRODUCT(LTA!F78:AJ78,LTA!F$101:AJ$101,LTA!F$103:AJ$103)</f>
        <v>30.2</v>
      </c>
      <c r="U78" s="78">
        <f>SUMPRODUCT(LTA!F78:AJ78,LTA!F$102:AJ$102,LTA!F$103:AJ$103)</f>
        <v>63.879999999999995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988.87999999999988</v>
      </c>
      <c r="AB78" s="117">
        <f>-STOA!N78</f>
        <v>0</v>
      </c>
      <c r="AC78">
        <f t="shared" si="3"/>
        <v>21.497356248150393</v>
      </c>
      <c r="AD78">
        <f t="shared" si="4"/>
        <v>2421.3840355871212</v>
      </c>
      <c r="AE78">
        <f>'IDT-1'!B78</f>
        <v>0</v>
      </c>
      <c r="AF78" s="26"/>
      <c r="AG78">
        <f t="shared" si="5"/>
        <v>2421.3840355871212</v>
      </c>
      <c r="AI78" s="75">
        <f>PXIL!H78</f>
        <v>0</v>
      </c>
      <c r="AJ78" s="75">
        <f>PXIL!N78</f>
        <v>0</v>
      </c>
      <c r="AK78" s="75">
        <f>RTM_IEX!H78</f>
        <v>81.45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8.0738823529411761</v>
      </c>
      <c r="F79">
        <f>GT_Spot!P79</f>
        <v>0</v>
      </c>
      <c r="G79">
        <f>PPCL_NG!P79</f>
        <v>33.950000000000003</v>
      </c>
      <c r="H79">
        <f>PPCL_Spot!P79</f>
        <v>23.59337058701459</v>
      </c>
      <c r="I79">
        <f>Bawana_NG!P79</f>
        <v>98.36999999999999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1014.912314566694</v>
      </c>
      <c r="P79" s="77">
        <v>89.350000000000009</v>
      </c>
      <c r="Q79" s="77">
        <v>28.96</v>
      </c>
      <c r="R79" s="80">
        <v>0</v>
      </c>
      <c r="S79" s="80">
        <v>0</v>
      </c>
      <c r="T79" s="78">
        <f>SUMPRODUCT(LTA!F79:AJ79,LTA!F$101:AJ$101,LTA!F$103:AJ$103)</f>
        <v>17.32</v>
      </c>
      <c r="U79" s="78">
        <f>SUMPRODUCT(LTA!F79:AJ79,LTA!F$102:AJ$102,LTA!F$103:AJ$103)</f>
        <v>62.51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0.95</v>
      </c>
      <c r="Z79" s="75">
        <f>IEX!N79</f>
        <v>0</v>
      </c>
      <c r="AA79" s="117">
        <f>STOA!H79</f>
        <v>987.66</v>
      </c>
      <c r="AB79" s="117">
        <f>-STOA!N79</f>
        <v>0</v>
      </c>
      <c r="AC79">
        <f t="shared" si="3"/>
        <v>21.348268194058519</v>
      </c>
      <c r="AD79">
        <f t="shared" si="4"/>
        <v>2404.5912993125912</v>
      </c>
      <c r="AE79">
        <f>'IDT-1'!B79</f>
        <v>0</v>
      </c>
      <c r="AF79" s="26"/>
      <c r="AG79">
        <f t="shared" si="5"/>
        <v>2404.5912993125912</v>
      </c>
      <c r="AI79" s="75">
        <f>PXIL!H79</f>
        <v>0</v>
      </c>
      <c r="AJ79" s="75">
        <f>PXIL!N79</f>
        <v>0</v>
      </c>
      <c r="AK79" s="75">
        <f>RTM_IEX!H79</f>
        <v>58.86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1.43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8.0738823529411761</v>
      </c>
      <c r="F80">
        <f>GT_Spot!P80</f>
        <v>0</v>
      </c>
      <c r="G80">
        <f>PPCL_NG!P80</f>
        <v>33.950000000000003</v>
      </c>
      <c r="H80">
        <f>PPCL_Spot!P80</f>
        <v>37.08</v>
      </c>
      <c r="I80">
        <f>Bawana_NG!P80</f>
        <v>98.36999999999999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1036.8133528450942</v>
      </c>
      <c r="P80" s="77">
        <v>89.350000000000009</v>
      </c>
      <c r="Q80" s="77">
        <v>28.96</v>
      </c>
      <c r="R80" s="80">
        <v>0</v>
      </c>
      <c r="S80" s="80">
        <v>0</v>
      </c>
      <c r="T80" s="78">
        <f>SUMPRODUCT(LTA!F80:AJ80,LTA!F$101:AJ$101,LTA!F$103:AJ$103)</f>
        <v>13.8</v>
      </c>
      <c r="U80" s="78">
        <f>SUMPRODUCT(LTA!F80:AJ80,LTA!F$102:AJ$102,LTA!F$103:AJ$103)</f>
        <v>61.5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987.66</v>
      </c>
      <c r="AB80" s="117">
        <f>-STOA!N80</f>
        <v>0</v>
      </c>
      <c r="AC80">
        <f t="shared" si="3"/>
        <v>21.554607669742715</v>
      </c>
      <c r="AD80">
        <f t="shared" si="4"/>
        <v>2427.8326275282925</v>
      </c>
      <c r="AE80">
        <f>'IDT-1'!B80</f>
        <v>0</v>
      </c>
      <c r="AF80" s="26"/>
      <c r="AG80">
        <f t="shared" si="5"/>
        <v>2427.8326275282925</v>
      </c>
      <c r="AI80" s="75">
        <f>PXIL!H80</f>
        <v>0</v>
      </c>
      <c r="AJ80" s="75">
        <f>PXIL!N80</f>
        <v>0</v>
      </c>
      <c r="AK80" s="75">
        <f>RTM_IEX!H80</f>
        <v>53.83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8.0738823529411761</v>
      </c>
      <c r="F81">
        <f>GT_Spot!P81</f>
        <v>0</v>
      </c>
      <c r="G81">
        <f>PPCL_NG!P81</f>
        <v>33.950000000000003</v>
      </c>
      <c r="H81">
        <f>PPCL_Spot!P81</f>
        <v>2.6308769589863283</v>
      </c>
      <c r="I81">
        <f>Bawana_NG!P81</f>
        <v>97.73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1036.5629539450943</v>
      </c>
      <c r="P81" s="77">
        <v>89.350000000000009</v>
      </c>
      <c r="Q81" s="77">
        <v>28.96</v>
      </c>
      <c r="R81" s="80">
        <v>0</v>
      </c>
      <c r="S81" s="80">
        <v>0</v>
      </c>
      <c r="T81" s="78">
        <f>SUMPRODUCT(LTA!F81:AJ81,LTA!F$101:AJ$101,LTA!F$103:AJ$103)</f>
        <v>11.39</v>
      </c>
      <c r="U81" s="78">
        <f>SUMPRODUCT(LTA!F81:AJ81,LTA!F$102:AJ$102,LTA!F$103:AJ$103)</f>
        <v>60.19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1007.05</v>
      </c>
      <c r="AB81" s="117">
        <f>-STOA!N81</f>
        <v>0</v>
      </c>
      <c r="AC81">
        <f t="shared" si="3"/>
        <v>22.044771876661791</v>
      </c>
      <c r="AD81">
        <f t="shared" si="4"/>
        <v>2483.0429413803599</v>
      </c>
      <c r="AE81">
        <f>'IDT-1'!B81</f>
        <v>0</v>
      </c>
      <c r="AF81" s="26"/>
      <c r="AG81">
        <f t="shared" si="5"/>
        <v>2483.0429413803599</v>
      </c>
      <c r="AI81" s="75">
        <f>PXIL!H81</f>
        <v>0</v>
      </c>
      <c r="AJ81" s="75">
        <f>PXIL!N81</f>
        <v>0</v>
      </c>
      <c r="AK81" s="75">
        <f>RTM_IEX!H81</f>
        <v>129.19999999999999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8.0738823529411761</v>
      </c>
      <c r="F82">
        <f>GT_Spot!P82</f>
        <v>0</v>
      </c>
      <c r="G82">
        <f>PPCL_NG!P82</f>
        <v>33.950000000000003</v>
      </c>
      <c r="H82">
        <f>PPCL_Spot!P82</f>
        <v>2.6308769589863283</v>
      </c>
      <c r="I82">
        <f>Bawana_NG!P82</f>
        <v>97.73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1036.5629539450943</v>
      </c>
      <c r="P82" s="77">
        <v>89.350000000000009</v>
      </c>
      <c r="Q82" s="77">
        <v>28.96</v>
      </c>
      <c r="R82" s="80">
        <v>0</v>
      </c>
      <c r="S82" s="80">
        <v>0</v>
      </c>
      <c r="T82" s="78">
        <f>SUMPRODUCT(LTA!F82:AJ82,LTA!F$101:AJ$101,LTA!F$103:AJ$103)</f>
        <v>10.67</v>
      </c>
      <c r="U82" s="78">
        <f>SUMPRODUCT(LTA!F82:AJ82,LTA!F$102:AJ$102,LTA!F$103:AJ$103)</f>
        <v>58.559999999999995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3.81</v>
      </c>
      <c r="Z82" s="75">
        <f>IEX!N82</f>
        <v>0</v>
      </c>
      <c r="AA82" s="117">
        <f>STOA!H82</f>
        <v>1007.05</v>
      </c>
      <c r="AB82" s="117">
        <f>-STOA!N82</f>
        <v>0</v>
      </c>
      <c r="AC82">
        <f t="shared" si="3"/>
        <v>22.49814787666179</v>
      </c>
      <c r="AD82">
        <f t="shared" si="4"/>
        <v>2534.1095653803595</v>
      </c>
      <c r="AE82">
        <f>'IDT-1'!B82</f>
        <v>0</v>
      </c>
      <c r="AF82" s="26"/>
      <c r="AG82">
        <f t="shared" si="5"/>
        <v>2534.1095653803595</v>
      </c>
      <c r="AI82" s="75">
        <f>PXIL!H82</f>
        <v>0</v>
      </c>
      <c r="AJ82" s="75">
        <f>PXIL!N82</f>
        <v>0</v>
      </c>
      <c r="AK82" s="75">
        <f>RTM_IEX!H82</f>
        <v>175.22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4.04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8.0738823529411761</v>
      </c>
      <c r="F83">
        <f>GT_Spot!P83</f>
        <v>0</v>
      </c>
      <c r="G83">
        <f>PPCL_NG!P83</f>
        <v>33.950000000000003</v>
      </c>
      <c r="H83">
        <f>PPCL_Spot!P83</f>
        <v>2.6308769589863283</v>
      </c>
      <c r="I83">
        <f>Bawana_NG!P83</f>
        <v>97.096033658755758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1036.7143765635335</v>
      </c>
      <c r="P83" s="77">
        <v>89.350000000000009</v>
      </c>
      <c r="Q83" s="77">
        <v>28.96</v>
      </c>
      <c r="R83" s="80">
        <v>0</v>
      </c>
      <c r="S83" s="80">
        <v>0</v>
      </c>
      <c r="T83" s="78">
        <f>SUMPRODUCT(LTA!F83:AJ83,LTA!F$101:AJ$101,LTA!F$103:AJ$103)</f>
        <v>10.68</v>
      </c>
      <c r="U83" s="78">
        <f>SUMPRODUCT(LTA!F83:AJ83,LTA!F$102:AJ$102,LTA!F$103:AJ$103)</f>
        <v>58.64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1084.54</v>
      </c>
      <c r="AB83" s="117">
        <f>-STOA!N83</f>
        <v>0</v>
      </c>
      <c r="AC83">
        <f t="shared" si="3"/>
        <v>25.943941491901111</v>
      </c>
      <c r="AD83">
        <f t="shared" si="4"/>
        <v>2922.2312280423157</v>
      </c>
      <c r="AE83">
        <f>'IDT-1'!B83</f>
        <v>0</v>
      </c>
      <c r="AF83" s="26"/>
      <c r="AG83">
        <f t="shared" si="5"/>
        <v>2922.2312280423157</v>
      </c>
      <c r="AI83" s="75">
        <f>PXIL!H83</f>
        <v>0</v>
      </c>
      <c r="AJ83" s="75">
        <f>PXIL!N83</f>
        <v>0</v>
      </c>
      <c r="AK83" s="75">
        <f>RTM_IEX!H83</f>
        <v>497.54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8.0738823529411761</v>
      </c>
      <c r="F84">
        <f>GT_Spot!P84</f>
        <v>0</v>
      </c>
      <c r="G84">
        <f>PPCL_NG!P84</f>
        <v>33.950000000000003</v>
      </c>
      <c r="H84">
        <f>PPCL_Spot!P84</f>
        <v>2.6308769589863283</v>
      </c>
      <c r="I84">
        <f>Bawana_NG!P84</f>
        <v>97.096033658755758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1036.7143765635335</v>
      </c>
      <c r="P84" s="77">
        <v>89.350000000000009</v>
      </c>
      <c r="Q84" s="77">
        <v>28.96</v>
      </c>
      <c r="R84" s="80">
        <v>0</v>
      </c>
      <c r="S84" s="80">
        <v>0</v>
      </c>
      <c r="T84" s="78">
        <f>SUMPRODUCT(LTA!F84:AJ84,LTA!F$101:AJ$101,LTA!F$103:AJ$103)</f>
        <v>10.73</v>
      </c>
      <c r="U84" s="78">
        <f>SUMPRODUCT(LTA!F84:AJ84,LTA!F$102:AJ$102,LTA!F$103:AJ$103)</f>
        <v>58.88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1088.42</v>
      </c>
      <c r="AB84" s="117">
        <f>-STOA!N84</f>
        <v>0</v>
      </c>
      <c r="AC84">
        <f t="shared" si="3"/>
        <v>25.742245491901109</v>
      </c>
      <c r="AD84">
        <f t="shared" si="4"/>
        <v>2899.5129240423157</v>
      </c>
      <c r="AE84">
        <f>'IDT-1'!B84</f>
        <v>0</v>
      </c>
      <c r="AF84" s="26"/>
      <c r="AG84">
        <f t="shared" si="5"/>
        <v>2899.5129240423157</v>
      </c>
      <c r="AI84" s="75">
        <f>PXIL!H84</f>
        <v>0</v>
      </c>
      <c r="AJ84" s="75">
        <f>PXIL!N84</f>
        <v>0</v>
      </c>
      <c r="AK84" s="75">
        <f>RTM_IEX!H84</f>
        <v>470.45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8.0738823529411761</v>
      </c>
      <c r="F85">
        <f>GT_Spot!P85</f>
        <v>0</v>
      </c>
      <c r="G85">
        <f>PPCL_NG!P85</f>
        <v>33.950000000000003</v>
      </c>
      <c r="H85">
        <f>PPCL_Spot!P85</f>
        <v>2.21</v>
      </c>
      <c r="I85">
        <f>Bawana_NG!P85</f>
        <v>97.096033658755758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1036.7143765635335</v>
      </c>
      <c r="P85" s="77">
        <v>89.350000000000009</v>
      </c>
      <c r="Q85" s="77">
        <v>28.96</v>
      </c>
      <c r="R85" s="80">
        <v>0</v>
      </c>
      <c r="S85" s="80">
        <v>0</v>
      </c>
      <c r="T85" s="78">
        <f>SUMPRODUCT(LTA!F85:AJ85,LTA!F$101:AJ$101,LTA!F$103:AJ$103)</f>
        <v>10.530000000000001</v>
      </c>
      <c r="U85" s="78">
        <f>SUMPRODUCT(LTA!F85:AJ85,LTA!F$102:AJ$102,LTA!F$103:AJ$103)</f>
        <v>59.48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1117.51</v>
      </c>
      <c r="AB85" s="117">
        <f>-STOA!N85</f>
        <v>0</v>
      </c>
      <c r="AC85">
        <f t="shared" si="3"/>
        <v>22.159757774662026</v>
      </c>
      <c r="AD85">
        <f t="shared" si="4"/>
        <v>2495.9945348005685</v>
      </c>
      <c r="AE85">
        <f>'IDT-1'!B85</f>
        <v>0</v>
      </c>
      <c r="AF85" s="26"/>
      <c r="AG85">
        <f t="shared" si="5"/>
        <v>2495.9945348005685</v>
      </c>
      <c r="AI85" s="75">
        <f>PXIL!H85</f>
        <v>0</v>
      </c>
      <c r="AJ85" s="75">
        <f>PXIL!N85</f>
        <v>0</v>
      </c>
      <c r="AK85" s="75">
        <f>RTM_IEX!H85</f>
        <v>34.28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8.0738823529411761</v>
      </c>
      <c r="F86">
        <f>GT_Spot!P86</f>
        <v>0</v>
      </c>
      <c r="G86">
        <f>PPCL_NG!P86</f>
        <v>33.950000000000003</v>
      </c>
      <c r="H86">
        <f>PPCL_Spot!P86</f>
        <v>2.6308769589863283</v>
      </c>
      <c r="I86">
        <f>Bawana_NG!P86</f>
        <v>97.096033658755758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1015.6861569315333</v>
      </c>
      <c r="P86" s="77">
        <v>89.350000000000009</v>
      </c>
      <c r="Q86" s="77">
        <v>28.96</v>
      </c>
      <c r="R86" s="80">
        <v>0</v>
      </c>
      <c r="S86" s="80">
        <v>0</v>
      </c>
      <c r="T86" s="78">
        <f>SUMPRODUCT(LTA!F86:AJ86,LTA!F$101:AJ$101,LTA!F$103:AJ$103)</f>
        <v>10.53</v>
      </c>
      <c r="U86" s="78">
        <f>SUMPRODUCT(LTA!F86:AJ86,LTA!F$102:AJ$102,LTA!F$103:AJ$103)</f>
        <v>59.86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1175.6799999999998</v>
      </c>
      <c r="AB86" s="117">
        <f>-STOA!N86</f>
        <v>0</v>
      </c>
      <c r="AC86">
        <f t="shared" si="3"/>
        <v>22.488637159139504</v>
      </c>
      <c r="AD86">
        <f t="shared" si="4"/>
        <v>2533.0383127430764</v>
      </c>
      <c r="AE86">
        <f>'IDT-1'!B86</f>
        <v>0</v>
      </c>
      <c r="AF86" s="26"/>
      <c r="AG86">
        <f t="shared" si="5"/>
        <v>2533.0383127430764</v>
      </c>
      <c r="AI86" s="75">
        <f>PXIL!H86</f>
        <v>0</v>
      </c>
      <c r="AJ86" s="75">
        <f>PXIL!N86</f>
        <v>0</v>
      </c>
      <c r="AK86" s="75">
        <f>RTM_IEX!H86</f>
        <v>33.71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8.0738823529411761</v>
      </c>
      <c r="F87">
        <f>GT_Spot!P87</f>
        <v>0</v>
      </c>
      <c r="G87">
        <f>PPCL_NG!P87</f>
        <v>33.950000000000003</v>
      </c>
      <c r="H87">
        <f>PPCL_Spot!P87</f>
        <v>2.6308769589863283</v>
      </c>
      <c r="I87">
        <f>Bawana_NG!P87</f>
        <v>97.096033658755758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984.85472649515691</v>
      </c>
      <c r="P87" s="77">
        <v>89.350000000000009</v>
      </c>
      <c r="Q87" s="77">
        <v>28.96</v>
      </c>
      <c r="R87" s="80">
        <v>0</v>
      </c>
      <c r="S87" s="80">
        <v>0</v>
      </c>
      <c r="T87" s="78">
        <f>SUMPRODUCT(LTA!F87:AJ87,LTA!F$101:AJ$101,LTA!F$103:AJ$103)</f>
        <v>8.07</v>
      </c>
      <c r="U87" s="78">
        <f>SUMPRODUCT(LTA!F87:AJ87,LTA!F$102:AJ$102,LTA!F$103:AJ$103)</f>
        <v>50.56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55.63</v>
      </c>
      <c r="Z87" s="75">
        <f>IEX!N87</f>
        <v>0</v>
      </c>
      <c r="AA87" s="117">
        <f>STOA!H87</f>
        <v>1186.3499999999999</v>
      </c>
      <c r="AB87" s="117">
        <f>-STOA!N87</f>
        <v>0</v>
      </c>
      <c r="AC87">
        <f t="shared" si="3"/>
        <v>22.736696571299397</v>
      </c>
      <c r="AD87">
        <f t="shared" si="4"/>
        <v>2560.9788228945408</v>
      </c>
      <c r="AE87">
        <f>'IDT-1'!B87</f>
        <v>0</v>
      </c>
      <c r="AF87" s="26"/>
      <c r="AG87">
        <f t="shared" si="5"/>
        <v>2560.9788228945408</v>
      </c>
      <c r="AI87" s="75">
        <f>PXIL!H87</f>
        <v>0</v>
      </c>
      <c r="AJ87" s="75">
        <f>PXIL!N87</f>
        <v>0</v>
      </c>
      <c r="AK87" s="75">
        <f>RTM_IEX!H87</f>
        <v>0.78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37.409999999999997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8.0738823529411761</v>
      </c>
      <c r="F88">
        <f>GT_Spot!P88</f>
        <v>0</v>
      </c>
      <c r="G88">
        <f>PPCL_NG!P88</f>
        <v>33.950000000000003</v>
      </c>
      <c r="H88">
        <f>PPCL_Spot!P88</f>
        <v>2.6308769589863283</v>
      </c>
      <c r="I88">
        <f>Bawana_NG!P88</f>
        <v>97.096033658755758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984.85472649515691</v>
      </c>
      <c r="P88" s="77">
        <v>89.350000000000009</v>
      </c>
      <c r="Q88" s="77">
        <v>28.96</v>
      </c>
      <c r="R88" s="80">
        <v>0</v>
      </c>
      <c r="S88" s="80">
        <v>0</v>
      </c>
      <c r="T88" s="78">
        <f>SUMPRODUCT(LTA!F88:AJ88,LTA!F$101:AJ$101,LTA!F$103:AJ$103)</f>
        <v>8.1</v>
      </c>
      <c r="U88" s="78">
        <f>SUMPRODUCT(LTA!F88:AJ88,LTA!F$102:AJ$102,LTA!F$103:AJ$103)</f>
        <v>52.620000000000005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76</v>
      </c>
      <c r="Z88" s="75">
        <f>IEX!N88</f>
        <v>0</v>
      </c>
      <c r="AA88" s="117">
        <f>STOA!H88</f>
        <v>1196.04</v>
      </c>
      <c r="AB88" s="117">
        <f>-STOA!N88</f>
        <v>0</v>
      </c>
      <c r="AC88">
        <f t="shared" si="3"/>
        <v>23.017328571299394</v>
      </c>
      <c r="AD88">
        <f t="shared" si="4"/>
        <v>2592.5881908945403</v>
      </c>
      <c r="AE88">
        <f>'IDT-1'!B88</f>
        <v>0</v>
      </c>
      <c r="AF88" s="26"/>
      <c r="AG88">
        <f t="shared" si="5"/>
        <v>2592.5881908945403</v>
      </c>
      <c r="AI88" s="75">
        <f>PXIL!H88</f>
        <v>0</v>
      </c>
      <c r="AJ88" s="75">
        <f>PXIL!N88</f>
        <v>0</v>
      </c>
      <c r="AK88" s="75">
        <f>RTM_IEX!H88</f>
        <v>0.99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36.94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8.0738823529411761</v>
      </c>
      <c r="F89">
        <f>GT_Spot!P89</f>
        <v>0</v>
      </c>
      <c r="G89">
        <f>PPCL_NG!P89</f>
        <v>33.950000000000003</v>
      </c>
      <c r="H89">
        <f>PPCL_Spot!P89</f>
        <v>2.6308769589863283</v>
      </c>
      <c r="I89">
        <f>Bawana_NG!P89</f>
        <v>97.73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983.13617334875698</v>
      </c>
      <c r="P89" s="77">
        <v>89.350000000000009</v>
      </c>
      <c r="Q89" s="77">
        <v>28.96</v>
      </c>
      <c r="R89" s="80">
        <v>0</v>
      </c>
      <c r="S89" s="80">
        <v>0</v>
      </c>
      <c r="T89" s="78">
        <f>SUMPRODUCT(LTA!F89:AJ89,LTA!F$101:AJ$101,LTA!F$103:AJ$103)</f>
        <v>8.1</v>
      </c>
      <c r="U89" s="78">
        <f>SUMPRODUCT(LTA!F89:AJ89,LTA!F$102:AJ$102,LTA!F$103:AJ$103)</f>
        <v>52.66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104.45</v>
      </c>
      <c r="Z89" s="75">
        <f>IEX!N89</f>
        <v>0</v>
      </c>
      <c r="AA89" s="117">
        <f>STOA!H89</f>
        <v>1205.7399999999998</v>
      </c>
      <c r="AB89" s="117">
        <f>-STOA!N89</f>
        <v>0</v>
      </c>
      <c r="AC89">
        <f t="shared" si="3"/>
        <v>25.610472207414023</v>
      </c>
      <c r="AD89">
        <f t="shared" si="4"/>
        <v>2884.6704604532702</v>
      </c>
      <c r="AE89">
        <f>'IDT-1'!B89</f>
        <v>0</v>
      </c>
      <c r="AF89" s="26"/>
      <c r="AG89">
        <f t="shared" si="5"/>
        <v>2884.6704604532702</v>
      </c>
      <c r="AI89" s="75">
        <f>PXIL!H89</f>
        <v>0</v>
      </c>
      <c r="AJ89" s="75">
        <f>PXIL!N89</f>
        <v>0</v>
      </c>
      <c r="AK89" s="75">
        <f>RTM_IEX!H89</f>
        <v>256.94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38.56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8.0738823529411761</v>
      </c>
      <c r="F90">
        <f>GT_Spot!P90</f>
        <v>0</v>
      </c>
      <c r="G90">
        <f>PPCL_NG!P90</f>
        <v>33.950000000000003</v>
      </c>
      <c r="H90">
        <f>PPCL_Spot!P90</f>
        <v>2.6308769589863283</v>
      </c>
      <c r="I90">
        <f>Bawana_NG!P90</f>
        <v>97.73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983.13617334875698</v>
      </c>
      <c r="P90" s="77">
        <v>89.350000000000009</v>
      </c>
      <c r="Q90" s="77">
        <v>28.96</v>
      </c>
      <c r="R90" s="80">
        <v>0</v>
      </c>
      <c r="S90" s="80">
        <v>0</v>
      </c>
      <c r="T90" s="78">
        <f>SUMPRODUCT(LTA!F90:AJ90,LTA!F$101:AJ$101,LTA!F$103:AJ$103)</f>
        <v>8.26</v>
      </c>
      <c r="U90" s="78">
        <f>SUMPRODUCT(LTA!F90:AJ90,LTA!F$102:AJ$102,LTA!F$103:AJ$103)</f>
        <v>52.55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140.56</v>
      </c>
      <c r="Z90" s="75">
        <f>IEX!N90</f>
        <v>0</v>
      </c>
      <c r="AA90" s="117">
        <f>STOA!H90</f>
        <v>1210.5899999999999</v>
      </c>
      <c r="AB90" s="117">
        <f>-STOA!N90</f>
        <v>0</v>
      </c>
      <c r="AC90">
        <f t="shared" si="3"/>
        <v>26.268976207414021</v>
      </c>
      <c r="AD90">
        <f t="shared" si="4"/>
        <v>2958.8419564532701</v>
      </c>
      <c r="AE90">
        <f>'IDT-1'!B90</f>
        <v>0</v>
      </c>
      <c r="AF90" s="26"/>
      <c r="AG90">
        <f t="shared" si="5"/>
        <v>2958.8419564532701</v>
      </c>
      <c r="AI90" s="75">
        <f>PXIL!H90</f>
        <v>0</v>
      </c>
      <c r="AJ90" s="75">
        <f>PXIL!N90</f>
        <v>0</v>
      </c>
      <c r="AK90" s="75">
        <f>RTM_IEX!H90</f>
        <v>288.94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40.380000000000003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8.0738823529411761</v>
      </c>
      <c r="F91">
        <f>GT_Spot!P91</f>
        <v>0</v>
      </c>
      <c r="G91">
        <f>PPCL_NG!P91</f>
        <v>33.950000000000003</v>
      </c>
      <c r="H91">
        <f>PPCL_Spot!P91</f>
        <v>2.31</v>
      </c>
      <c r="I91">
        <f>Bawana_NG!P91</f>
        <v>97.73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1009.6101108507332</v>
      </c>
      <c r="P91" s="77">
        <v>89.350000000000009</v>
      </c>
      <c r="Q91" s="77">
        <v>28.96</v>
      </c>
      <c r="R91" s="80">
        <v>0</v>
      </c>
      <c r="S91" s="80">
        <v>0</v>
      </c>
      <c r="T91" s="78">
        <f>SUMPRODUCT(LTA!F91:AJ91,LTA!F$101:AJ$101,LTA!F$103:AJ$103)</f>
        <v>8.6499999999999986</v>
      </c>
      <c r="U91" s="78">
        <f>SUMPRODUCT(LTA!F91:AJ91,LTA!F$102:AJ$102,LTA!F$103:AJ$103)</f>
        <v>53.330000000000005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0.89</v>
      </c>
      <c r="Z91" s="75">
        <f>IEX!N91</f>
        <v>0</v>
      </c>
      <c r="AA91" s="117">
        <f>STOA!H91</f>
        <v>1429.1299999999999</v>
      </c>
      <c r="AB91" s="117">
        <f>-STOA!N91</f>
        <v>0</v>
      </c>
      <c r="AC91">
        <f t="shared" si="3"/>
        <v>26.163051140192337</v>
      </c>
      <c r="AD91">
        <f t="shared" si="4"/>
        <v>2946.9109420634818</v>
      </c>
      <c r="AE91">
        <f>'IDT-1'!B91</f>
        <v>0</v>
      </c>
      <c r="AF91" s="26"/>
      <c r="AG91">
        <f t="shared" si="5"/>
        <v>2946.9109420634818</v>
      </c>
      <c r="AI91" s="75">
        <f>PXIL!H91</f>
        <v>0</v>
      </c>
      <c r="AJ91" s="75">
        <f>PXIL!N91</f>
        <v>0</v>
      </c>
      <c r="AK91" s="75">
        <f>RTM_IEX!H91</f>
        <v>209.43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1.66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8.0738823529411761</v>
      </c>
      <c r="F92">
        <f>GT_Spot!P92</f>
        <v>0</v>
      </c>
      <c r="G92">
        <f>PPCL_NG!P92</f>
        <v>33.950000000000003</v>
      </c>
      <c r="H92">
        <f>PPCL_Spot!P92</f>
        <v>2.6308769589863283</v>
      </c>
      <c r="I92">
        <f>Bawana_NG!P92</f>
        <v>97.73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1009.6101108507332</v>
      </c>
      <c r="P92" s="77">
        <v>89.350000000000009</v>
      </c>
      <c r="Q92" s="77">
        <v>28.96</v>
      </c>
      <c r="R92" s="80">
        <v>0</v>
      </c>
      <c r="S92" s="80">
        <v>0</v>
      </c>
      <c r="T92" s="78">
        <f>SUMPRODUCT(LTA!F92:AJ92,LTA!F$101:AJ$101,LTA!F$103:AJ$103)</f>
        <v>9.07</v>
      </c>
      <c r="U92" s="78">
        <f>SUMPRODUCT(LTA!F92:AJ92,LTA!F$102:AJ$102,LTA!F$103:AJ$103)</f>
        <v>54.599999999999994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4.97</v>
      </c>
      <c r="Z92" s="75">
        <f>IEX!N92</f>
        <v>0</v>
      </c>
      <c r="AA92" s="117">
        <f>STOA!H92</f>
        <v>1462.09</v>
      </c>
      <c r="AB92" s="117">
        <f>-STOA!N92</f>
        <v>0</v>
      </c>
      <c r="AC92">
        <f t="shared" si="3"/>
        <v>26.529402857431418</v>
      </c>
      <c r="AD92">
        <f t="shared" si="4"/>
        <v>2988.1754673052296</v>
      </c>
      <c r="AE92">
        <f>'IDT-1'!B92</f>
        <v>0</v>
      </c>
      <c r="AF92" s="26"/>
      <c r="AG92">
        <f t="shared" si="5"/>
        <v>2988.1754673052296</v>
      </c>
      <c r="AI92" s="75">
        <f>PXIL!H92</f>
        <v>0</v>
      </c>
      <c r="AJ92" s="75">
        <f>PXIL!N92</f>
        <v>0</v>
      </c>
      <c r="AK92" s="75">
        <f>RTM_IEX!H92</f>
        <v>207.8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5.87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8.0738823529411761</v>
      </c>
      <c r="F93">
        <f>GT_Spot!P93</f>
        <v>0</v>
      </c>
      <c r="G93">
        <f>PPCL_NG!P93</f>
        <v>33.950000000000003</v>
      </c>
      <c r="H93">
        <f>PPCL_Spot!P93</f>
        <v>2.6308769589863283</v>
      </c>
      <c r="I93">
        <f>Bawana_NG!P93</f>
        <v>97.73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1009.6101108507332</v>
      </c>
      <c r="P93" s="77">
        <v>89.350000000000009</v>
      </c>
      <c r="Q93" s="77">
        <v>28.96</v>
      </c>
      <c r="R93" s="80">
        <v>0</v>
      </c>
      <c r="S93" s="80">
        <v>0</v>
      </c>
      <c r="T93" s="78">
        <f>SUMPRODUCT(LTA!F93:AJ93,LTA!F$101:AJ$101,LTA!F$103:AJ$103)</f>
        <v>9.61</v>
      </c>
      <c r="U93" s="78">
        <f>SUMPRODUCT(LTA!F93:AJ93,LTA!F$102:AJ$102,LTA!F$103:AJ$103)</f>
        <v>55.74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26.59</v>
      </c>
      <c r="Z93" s="75">
        <f>IEX!N93</f>
        <v>0</v>
      </c>
      <c r="AA93" s="117">
        <f>STOA!H93</f>
        <v>1462.09</v>
      </c>
      <c r="AB93" s="117">
        <f>-STOA!N93</f>
        <v>0</v>
      </c>
      <c r="AC93">
        <f t="shared" si="3"/>
        <v>25.707746857431413</v>
      </c>
      <c r="AD93">
        <f t="shared" si="4"/>
        <v>2895.6271233052289</v>
      </c>
      <c r="AE93">
        <f>'IDT-1'!B93</f>
        <v>0</v>
      </c>
      <c r="AF93" s="26"/>
      <c r="AG93">
        <f t="shared" si="5"/>
        <v>2895.6271233052289</v>
      </c>
      <c r="AI93" s="75">
        <f>PXIL!H93</f>
        <v>0</v>
      </c>
      <c r="AJ93" s="75">
        <f>PXIL!N93</f>
        <v>0</v>
      </c>
      <c r="AK93" s="75">
        <f>RTM_IEX!H93</f>
        <v>76.819999999999993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20.18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8.0738823529411761</v>
      </c>
      <c r="F94">
        <f>GT_Spot!P94</f>
        <v>0</v>
      </c>
      <c r="G94">
        <f>PPCL_NG!P94</f>
        <v>33.950000000000003</v>
      </c>
      <c r="H94">
        <f>PPCL_Spot!P94</f>
        <v>2.6308769589863283</v>
      </c>
      <c r="I94">
        <f>Bawana_NG!P94</f>
        <v>97.73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1009.6101108507332</v>
      </c>
      <c r="P94" s="77">
        <v>89.350000000000009</v>
      </c>
      <c r="Q94" s="77">
        <v>28.96</v>
      </c>
      <c r="R94" s="80">
        <v>0</v>
      </c>
      <c r="S94" s="80">
        <v>0</v>
      </c>
      <c r="T94" s="78">
        <f>SUMPRODUCT(LTA!F94:AJ94,LTA!F$101:AJ$101,LTA!F$103:AJ$103)</f>
        <v>10.3</v>
      </c>
      <c r="U94" s="78">
        <f>SUMPRODUCT(LTA!F94:AJ94,LTA!F$102:AJ$102,LTA!F$103:AJ$103)</f>
        <v>65.66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43.1</v>
      </c>
      <c r="Z94" s="75">
        <f>IEX!N94</f>
        <v>0</v>
      </c>
      <c r="AA94" s="117">
        <f>STOA!H94</f>
        <v>1462.09</v>
      </c>
      <c r="AB94" s="117">
        <f>-STOA!N94</f>
        <v>0</v>
      </c>
      <c r="AC94">
        <f t="shared" si="3"/>
        <v>26.19280285743142</v>
      </c>
      <c r="AD94">
        <f t="shared" si="4"/>
        <v>2950.2620673052293</v>
      </c>
      <c r="AE94">
        <f>'IDT-1'!B94</f>
        <v>0</v>
      </c>
      <c r="AF94" s="26"/>
      <c r="AG94">
        <f t="shared" si="5"/>
        <v>2950.2620673052293</v>
      </c>
      <c r="AI94" s="75">
        <f>PXIL!H94</f>
        <v>0</v>
      </c>
      <c r="AJ94" s="75">
        <f>PXIL!N94</f>
        <v>0</v>
      </c>
      <c r="AK94" s="75">
        <f>RTM_IEX!H94</f>
        <v>100.91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24.09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8.0738823529411761</v>
      </c>
      <c r="F95">
        <f>GT_Spot!P95</f>
        <v>0</v>
      </c>
      <c r="G95">
        <f>PPCL_NG!P95</f>
        <v>33.950000000000003</v>
      </c>
      <c r="H95">
        <f>PPCL_Spot!P95</f>
        <v>2.6308769589863283</v>
      </c>
      <c r="I95">
        <f>Bawana_NG!P95</f>
        <v>99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969.06916653909514</v>
      </c>
      <c r="P95" s="77">
        <v>89.350000000000009</v>
      </c>
      <c r="Q95" s="77">
        <v>28.96</v>
      </c>
      <c r="R95" s="80">
        <v>0</v>
      </c>
      <c r="S95" s="80">
        <v>0</v>
      </c>
      <c r="T95" s="78">
        <f>SUMPRODUCT(LTA!F95:AJ95,LTA!F$101:AJ$101,LTA!F$103:AJ$103)</f>
        <v>15.3</v>
      </c>
      <c r="U95" s="78">
        <f>SUMPRODUCT(LTA!F95:AJ95,LTA!F$102:AJ$102,LTA!F$103:AJ$103)</f>
        <v>65.7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1444.6399999999999</v>
      </c>
      <c r="AB95" s="117">
        <f>-STOA!N95</f>
        <v>0</v>
      </c>
      <c r="AC95">
        <f t="shared" si="3"/>
        <v>26.426082547488999</v>
      </c>
      <c r="AD95">
        <f t="shared" si="4"/>
        <v>2976.5378433035335</v>
      </c>
      <c r="AE95">
        <f>'IDT-1'!B95</f>
        <v>0</v>
      </c>
      <c r="AF95" s="26"/>
      <c r="AG95">
        <f t="shared" si="5"/>
        <v>2976.5378433035335</v>
      </c>
      <c r="AI95" s="75">
        <f>PXIL!H95</f>
        <v>0</v>
      </c>
      <c r="AJ95" s="75">
        <f>PXIL!N95</f>
        <v>0</v>
      </c>
      <c r="AK95" s="75">
        <f>RTM_IEX!H95</f>
        <v>123.15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123.14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8.0738823529411761</v>
      </c>
      <c r="F96">
        <f>GT_Spot!P96</f>
        <v>0</v>
      </c>
      <c r="G96">
        <f>PPCL_NG!P96</f>
        <v>33.950000000000003</v>
      </c>
      <c r="H96">
        <f>PPCL_Spot!P96</f>
        <v>2.6308769589863283</v>
      </c>
      <c r="I96">
        <f>Bawana_NG!P96</f>
        <v>99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968.9366216090749</v>
      </c>
      <c r="P96" s="77">
        <v>89.350000000000009</v>
      </c>
      <c r="Q96" s="77">
        <v>28.96</v>
      </c>
      <c r="R96" s="80">
        <v>0</v>
      </c>
      <c r="S96" s="80">
        <v>0</v>
      </c>
      <c r="T96" s="78">
        <f>SUMPRODUCT(LTA!F96:AJ96,LTA!F$101:AJ$101,LTA!F$103:AJ$103)</f>
        <v>15.21</v>
      </c>
      <c r="U96" s="78">
        <f>SUMPRODUCT(LTA!F96:AJ96,LTA!F$102:AJ$102,LTA!F$103:AJ$103)</f>
        <v>72.81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1444.6399999999999</v>
      </c>
      <c r="AB96" s="117">
        <f>-STOA!N96</f>
        <v>0</v>
      </c>
      <c r="AC96">
        <f t="shared" si="3"/>
        <v>26.298900152104821</v>
      </c>
      <c r="AD96">
        <f t="shared" si="4"/>
        <v>2962.2124807688974</v>
      </c>
      <c r="AE96">
        <f>'IDT-1'!B96</f>
        <v>0</v>
      </c>
      <c r="AF96" s="26"/>
      <c r="AG96">
        <f t="shared" si="5"/>
        <v>2962.2124807688974</v>
      </c>
      <c r="AI96" s="75">
        <f>PXIL!H96</f>
        <v>0</v>
      </c>
      <c r="AJ96" s="75">
        <f>PXIL!N96</f>
        <v>0</v>
      </c>
      <c r="AK96" s="75">
        <f>RTM_IEX!H96</f>
        <v>102.78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122.17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8.0738823529411761</v>
      </c>
      <c r="F97">
        <f>GT_Spot!P97</f>
        <v>0</v>
      </c>
      <c r="G97">
        <f>PPCL_NG!P97</f>
        <v>33.950000000000003</v>
      </c>
      <c r="H97">
        <f>PPCL_Spot!P97</f>
        <v>2.4599999999999995</v>
      </c>
      <c r="I97">
        <f>Bawana_NG!P97</f>
        <v>99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952.45792143370579</v>
      </c>
      <c r="P97" s="77">
        <v>89.350000000000009</v>
      </c>
      <c r="Q97" s="77">
        <v>28.96</v>
      </c>
      <c r="R97" s="80">
        <v>0</v>
      </c>
      <c r="S97" s="80">
        <v>0</v>
      </c>
      <c r="T97" s="78">
        <f>SUMPRODUCT(LTA!F97:AJ97,LTA!F$101:AJ$101,LTA!F$103:AJ$103)</f>
        <v>15.14</v>
      </c>
      <c r="U97" s="78">
        <f>SUMPRODUCT(LTA!F97:AJ97,LTA!F$102:AJ$102,LTA!F$103:AJ$103)</f>
        <v>73.33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1444.6399999999999</v>
      </c>
      <c r="AB97" s="117">
        <f>-STOA!N97</f>
        <v>0</v>
      </c>
      <c r="AC97">
        <f t="shared" si="3"/>
        <v>25.917423873322491</v>
      </c>
      <c r="AD97">
        <f t="shared" si="4"/>
        <v>2919.2443799133243</v>
      </c>
      <c r="AE97">
        <f>'IDT-1'!B97</f>
        <v>0</v>
      </c>
      <c r="AF97" s="26"/>
      <c r="AG97">
        <f t="shared" si="5"/>
        <v>2919.2443799133243</v>
      </c>
      <c r="AI97" s="75">
        <f>PXIL!H97</f>
        <v>0</v>
      </c>
      <c r="AJ97" s="75">
        <f>PXIL!N97</f>
        <v>0</v>
      </c>
      <c r="AK97" s="75">
        <f>RTM_IEX!H97</f>
        <v>123.13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74.67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8.0738823529411761</v>
      </c>
      <c r="F98">
        <f>GT_Spot!P98</f>
        <v>0</v>
      </c>
      <c r="G98">
        <f>PPCL_NG!P98</f>
        <v>33.950000000000003</v>
      </c>
      <c r="H98">
        <f>PPCL_Spot!P98</f>
        <v>2.6308769589863283</v>
      </c>
      <c r="I98">
        <f>Bawana_NG!P98</f>
        <v>99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952.45792143370579</v>
      </c>
      <c r="P98" s="77">
        <v>89.350000000000009</v>
      </c>
      <c r="Q98" s="77">
        <v>28.96</v>
      </c>
      <c r="R98" s="80">
        <v>0</v>
      </c>
      <c r="S98" s="80">
        <v>0</v>
      </c>
      <c r="T98" s="78">
        <f>SUMPRODUCT(LTA!F98:AJ98,LTA!F$101:AJ$101,LTA!F$103:AJ$103)</f>
        <v>14.93</v>
      </c>
      <c r="U98" s="78">
        <f>SUMPRODUCT(LTA!F98:AJ98,LTA!F$102:AJ$102,LTA!F$103:AJ$103)</f>
        <v>73.37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1444.6399999999999</v>
      </c>
      <c r="AB98" s="117">
        <f>-STOA!N98</f>
        <v>0</v>
      </c>
      <c r="AC98">
        <f t="shared" si="3"/>
        <v>25.584615590561572</v>
      </c>
      <c r="AD98">
        <f t="shared" si="4"/>
        <v>2881.7580651550716</v>
      </c>
      <c r="AE98">
        <f>'IDT-1'!B98</f>
        <v>0</v>
      </c>
      <c r="AF98" s="26"/>
      <c r="AG98">
        <f t="shared" si="5"/>
        <v>2881.7580651550716</v>
      </c>
      <c r="AI98" s="75">
        <f>PXIL!H98</f>
        <v>0</v>
      </c>
      <c r="AJ98" s="75">
        <f>PXIL!N98</f>
        <v>0</v>
      </c>
      <c r="AK98" s="75">
        <f>RTM_IEX!H98</f>
        <v>117.32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42.66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0.26764762675066689</v>
      </c>
      <c r="F99">
        <f t="shared" si="6"/>
        <v>0</v>
      </c>
      <c r="G99">
        <f t="shared" si="6"/>
        <v>0.82894249999999903</v>
      </c>
      <c r="H99">
        <f t="shared" si="6"/>
        <v>0.1356164267583663</v>
      </c>
      <c r="I99">
        <f t="shared" si="6"/>
        <v>2.3421320894282602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22.500492923136498</v>
      </c>
      <c r="P99" s="77">
        <f t="shared" si="6"/>
        <v>2.299421775668077</v>
      </c>
      <c r="Q99" s="77">
        <f t="shared" si="6"/>
        <v>0.69504000000000066</v>
      </c>
      <c r="R99" s="80">
        <f t="shared" si="6"/>
        <v>0.51752376731463168</v>
      </c>
      <c r="S99" s="80">
        <f t="shared" si="6"/>
        <v>0</v>
      </c>
      <c r="T99" s="78">
        <f t="shared" si="6"/>
        <v>2.9826749999999995</v>
      </c>
      <c r="U99" s="78">
        <f t="shared" si="6"/>
        <v>1.6082199999999998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1.6059650000000001</v>
      </c>
      <c r="Z99" s="75">
        <f t="shared" si="6"/>
        <v>0</v>
      </c>
      <c r="AA99" s="117">
        <f t="shared" si="6"/>
        <v>21.864049999999992</v>
      </c>
      <c r="AB99" s="117">
        <f t="shared" si="6"/>
        <v>0</v>
      </c>
      <c r="AC99">
        <f t="shared" si="6"/>
        <v>0.5220683924450884</v>
      </c>
      <c r="AD99">
        <f t="shared" si="6"/>
        <v>58.372478716611397</v>
      </c>
      <c r="AE99">
        <f t="shared" si="6"/>
        <v>0.32506450000000003</v>
      </c>
      <c r="AG99">
        <f t="shared" si="6"/>
        <v>58.6975432166114</v>
      </c>
      <c r="AI99">
        <f t="shared" si="6"/>
        <v>0</v>
      </c>
      <c r="AJ99">
        <f t="shared" si="6"/>
        <v>0</v>
      </c>
      <c r="AK99">
        <f t="shared" si="6"/>
        <v>1.3182699999999996</v>
      </c>
      <c r="AL99">
        <f t="shared" si="6"/>
        <v>-0.21475</v>
      </c>
      <c r="AM99">
        <f t="shared" si="6"/>
        <v>0</v>
      </c>
      <c r="AN99">
        <f t="shared" si="6"/>
        <v>0</v>
      </c>
      <c r="AO99">
        <f t="shared" si="6"/>
        <v>0.14329999999999998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443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444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44813</v>
      </c>
      <c r="B1" s="223"/>
      <c r="C1" s="223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23" t="s">
        <v>200</v>
      </c>
      <c r="M1" s="223" t="s">
        <v>201</v>
      </c>
      <c r="N1" s="223" t="s">
        <v>202</v>
      </c>
      <c r="O1" s="223" t="s">
        <v>197</v>
      </c>
      <c r="P1" s="224" t="s">
        <v>143</v>
      </c>
      <c r="Q1" s="224" t="s">
        <v>144</v>
      </c>
      <c r="R1" s="228" t="s">
        <v>338</v>
      </c>
      <c r="S1" s="79"/>
      <c r="T1" s="82" t="s">
        <v>301</v>
      </c>
      <c r="U1" s="225" t="s">
        <v>302</v>
      </c>
      <c r="V1" s="107" t="s">
        <v>315</v>
      </c>
      <c r="W1" s="107" t="s">
        <v>301</v>
      </c>
      <c r="X1" s="217" t="s">
        <v>334</v>
      </c>
      <c r="Y1" s="227" t="s">
        <v>223</v>
      </c>
      <c r="Z1" s="227" t="s">
        <v>224</v>
      </c>
      <c r="AA1" s="226" t="s">
        <v>198</v>
      </c>
      <c r="AB1" s="226" t="s">
        <v>199</v>
      </c>
      <c r="AC1" s="27" t="s">
        <v>189</v>
      </c>
      <c r="AD1" s="217" t="s">
        <v>142</v>
      </c>
      <c r="AG1" s="217" t="s">
        <v>278</v>
      </c>
      <c r="AI1" s="227" t="s">
        <v>383</v>
      </c>
      <c r="AJ1" s="227" t="s">
        <v>411</v>
      </c>
      <c r="AK1" s="227" t="s">
        <v>385</v>
      </c>
      <c r="AL1" s="227" t="s">
        <v>386</v>
      </c>
      <c r="AM1" s="227" t="s">
        <v>387</v>
      </c>
      <c r="AN1" s="227" t="s">
        <v>388</v>
      </c>
      <c r="AO1" s="229" t="s">
        <v>412</v>
      </c>
      <c r="AP1" s="229" t="s">
        <v>413</v>
      </c>
      <c r="AQ1" s="229" t="s">
        <v>414</v>
      </c>
      <c r="AR1" s="229" t="s">
        <v>415</v>
      </c>
    </row>
    <row r="2" spans="1:44">
      <c r="A2" s="27" t="s">
        <v>44</v>
      </c>
      <c r="B2" s="223"/>
      <c r="C2" s="223"/>
      <c r="D2" s="217"/>
      <c r="E2" s="217"/>
      <c r="F2" s="217"/>
      <c r="G2" s="217"/>
      <c r="H2" s="217"/>
      <c r="I2" s="217"/>
      <c r="J2" s="217"/>
      <c r="K2" s="217"/>
      <c r="L2" s="223"/>
      <c r="M2" s="223"/>
      <c r="N2" s="223"/>
      <c r="O2" s="223"/>
      <c r="P2" s="224"/>
      <c r="Q2" s="224"/>
      <c r="R2" s="228"/>
      <c r="S2" s="79"/>
      <c r="T2" s="82" t="s">
        <v>314</v>
      </c>
      <c r="U2" s="225"/>
      <c r="V2" s="107" t="s">
        <v>303</v>
      </c>
      <c r="W2" s="107" t="s">
        <v>303</v>
      </c>
      <c r="X2" s="217"/>
      <c r="Y2" s="227"/>
      <c r="Z2" s="227"/>
      <c r="AA2" s="226"/>
      <c r="AB2" s="226"/>
      <c r="AC2" s="27">
        <f>Allocation!J1/100</f>
        <v>8.8000000000000005E-3</v>
      </c>
      <c r="AD2" s="217"/>
      <c r="AE2" t="s">
        <v>276</v>
      </c>
      <c r="AG2" s="217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f>GT_NG!Q3</f>
        <v>7.6235756385068774</v>
      </c>
      <c r="F3">
        <f>GT_Spot!Q3</f>
        <v>0</v>
      </c>
      <c r="G3">
        <f>PPCL_NG!Q3</f>
        <v>19.28</v>
      </c>
      <c r="H3">
        <f>PPCL_Spot!Q3</f>
        <v>8.0383923215356923</v>
      </c>
      <c r="I3">
        <f>Bawana_NG!Q3</f>
        <v>49.46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685.46543806609475</v>
      </c>
      <c r="P3" s="77">
        <v>66.862612126894817</v>
      </c>
      <c r="Q3" s="77">
        <v>16.739999999999998</v>
      </c>
      <c r="R3" s="80">
        <v>0</v>
      </c>
      <c r="S3" s="80">
        <v>0</v>
      </c>
      <c r="T3" s="78">
        <f>SUMPRODUCT(LTA!F3:AJ3,LTA!F$101:AJ$101,LTA!F$104:AJ$104)</f>
        <v>12.32</v>
      </c>
      <c r="U3" s="78">
        <f>SUMPRODUCT(LTA!F3:AJ3,LTA!F$102:AJ$102,LTA!F$104:AJ$104)</f>
        <v>80.67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432.4</v>
      </c>
      <c r="AB3" s="117">
        <f>-STOA!O3</f>
        <v>0</v>
      </c>
      <c r="AC3">
        <f>SUMIF(B3:AB3,"&gt;0")*$AC$2-SUMIF(B3:AB3,"&lt;0")*($AC$2/(1-$AC$2))+SUMIF(AI3:AR3,"&gt;0")*$AC$2-SUMIF(AI3:AR3,"&lt;0")*($AC$2/(1-$AC$2))</f>
        <v>12.518000159746684</v>
      </c>
      <c r="AD3">
        <f>SUM(B3:AB3,AI3:AR3)-AC3</f>
        <v>1409.9820179932858</v>
      </c>
      <c r="AE3">
        <f>'IDT-1'!C3</f>
        <v>0</v>
      </c>
      <c r="AF3" s="26"/>
      <c r="AG3">
        <f>SUM(AD3:AF3)</f>
        <v>1409.9820179932858</v>
      </c>
      <c r="AI3" s="75">
        <f>PXIL!I3</f>
        <v>0</v>
      </c>
      <c r="AJ3" s="75">
        <f>PXIL!O3</f>
        <v>0</v>
      </c>
      <c r="AK3" s="75">
        <f>RTM_IEX!I3</f>
        <v>9.6999999999999993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33.94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7.6235756385068774</v>
      </c>
      <c r="F4">
        <f>GT_Spot!Q4</f>
        <v>0</v>
      </c>
      <c r="G4">
        <f>PPCL_NG!Q4</f>
        <v>19.28</v>
      </c>
      <c r="H4">
        <f>PPCL_Spot!Q4</f>
        <v>8.0383923215356923</v>
      </c>
      <c r="I4">
        <f>Bawana_NG!Q4</f>
        <v>49.46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685.46543806609475</v>
      </c>
      <c r="P4" s="77">
        <v>66.862612126894817</v>
      </c>
      <c r="Q4" s="77">
        <v>16.739999999999998</v>
      </c>
      <c r="R4" s="80">
        <v>0</v>
      </c>
      <c r="S4" s="80">
        <v>0</v>
      </c>
      <c r="T4" s="78">
        <f>SUMPRODUCT(LTA!F4:AJ4,LTA!F$101:AJ$101,LTA!F$104:AJ$104)</f>
        <v>12.86</v>
      </c>
      <c r="U4" s="78">
        <f>SUMPRODUCT(LTA!F4:AJ4,LTA!F$102:AJ$102,LTA!F$104:AJ$104)</f>
        <v>81.069999999999993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432.4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12.355552159746686</v>
      </c>
      <c r="AD4">
        <f t="shared" ref="AD4:AD67" si="1">SUM(B4:AB4,AI4:AR4)-AC4</f>
        <v>1391.6844659932858</v>
      </c>
      <c r="AE4">
        <f>'IDT-1'!C4</f>
        <v>0</v>
      </c>
      <c r="AF4" s="26"/>
      <c r="AG4">
        <f t="shared" ref="AG4:AG67" si="2">SUM(AD4:AF4)</f>
        <v>1391.6844659932858</v>
      </c>
      <c r="AI4" s="75">
        <f>PXIL!I4</f>
        <v>0</v>
      </c>
      <c r="AJ4" s="75">
        <f>PXIL!O4</f>
        <v>0</v>
      </c>
      <c r="AK4" s="75">
        <f>RTM_IEX!I4</f>
        <v>9.6999999999999993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14.54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7.6235756385068774</v>
      </c>
      <c r="F5">
        <f>GT_Spot!Q5</f>
        <v>0</v>
      </c>
      <c r="G5">
        <f>PPCL_NG!Q5</f>
        <v>19.28</v>
      </c>
      <c r="H5">
        <f>PPCL_Spot!Q5</f>
        <v>8.0383923215356923</v>
      </c>
      <c r="I5">
        <f>Bawana_NG!Q5</f>
        <v>49.46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685.3930323180947</v>
      </c>
      <c r="P5" s="77">
        <v>66.862612126894817</v>
      </c>
      <c r="Q5" s="77">
        <v>16.739999999999998</v>
      </c>
      <c r="R5" s="80">
        <v>0</v>
      </c>
      <c r="S5" s="80">
        <v>0</v>
      </c>
      <c r="T5" s="78">
        <f>SUMPRODUCT(LTA!F5:AJ5,LTA!F$101:AJ$101,LTA!F$104:AJ$104)</f>
        <v>13.51</v>
      </c>
      <c r="U5" s="78">
        <f>SUMPRODUCT(LTA!F5:AJ5,LTA!F$102:AJ$102,LTA!F$104:AJ$104)</f>
        <v>84.3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432.4</v>
      </c>
      <c r="AB5" s="117">
        <f>-STOA!O5</f>
        <v>0</v>
      </c>
      <c r="AC5">
        <f t="shared" si="0"/>
        <v>12.43173898916428</v>
      </c>
      <c r="AD5">
        <f t="shared" si="1"/>
        <v>1400.2658734158674</v>
      </c>
      <c r="AE5">
        <f>'IDT-1'!C5</f>
        <v>0</v>
      </c>
      <c r="AF5" s="26"/>
      <c r="AG5">
        <f t="shared" si="2"/>
        <v>1400.2658734158674</v>
      </c>
      <c r="AI5" s="75">
        <f>PXIL!I5</f>
        <v>0</v>
      </c>
      <c r="AJ5" s="75">
        <f>PXIL!O5</f>
        <v>0</v>
      </c>
      <c r="AK5" s="75">
        <f>RTM_IEX!I5</f>
        <v>29.09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7.6235756385068774</v>
      </c>
      <c r="F6">
        <f>GT_Spot!Q6</f>
        <v>0</v>
      </c>
      <c r="G6">
        <f>PPCL_NG!Q6</f>
        <v>19.28</v>
      </c>
      <c r="H6">
        <f>PPCL_Spot!Q6</f>
        <v>5</v>
      </c>
      <c r="I6">
        <f>Bawana_NG!Q6</f>
        <v>49.46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685.3930323180947</v>
      </c>
      <c r="P6" s="77">
        <v>66.862612126894817</v>
      </c>
      <c r="Q6" s="77">
        <v>16.739999999999998</v>
      </c>
      <c r="R6" s="80">
        <v>0</v>
      </c>
      <c r="S6" s="80">
        <v>0</v>
      </c>
      <c r="T6" s="78">
        <f>SUMPRODUCT(LTA!F6:AJ6,LTA!F$101:AJ$101,LTA!F$104:AJ$104)</f>
        <v>14.3</v>
      </c>
      <c r="U6" s="78">
        <f>SUMPRODUCT(LTA!F6:AJ6,LTA!F$102:AJ$102,LTA!F$104:AJ$104)</f>
        <v>84.37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432.4</v>
      </c>
      <c r="AB6" s="117">
        <f>-STOA!O6</f>
        <v>0</v>
      </c>
      <c r="AC6">
        <f t="shared" si="0"/>
        <v>12.28452913673477</v>
      </c>
      <c r="AD6">
        <f t="shared" si="1"/>
        <v>1383.6846909467615</v>
      </c>
      <c r="AE6">
        <f>'IDT-1'!C6</f>
        <v>0</v>
      </c>
      <c r="AF6" s="26"/>
      <c r="AG6">
        <f t="shared" si="2"/>
        <v>1383.6846909467615</v>
      </c>
      <c r="AI6" s="75">
        <f>PXIL!I6</f>
        <v>0</v>
      </c>
      <c r="AJ6" s="75">
        <f>PXIL!O6</f>
        <v>0</v>
      </c>
      <c r="AK6" s="75">
        <f>RTM_IEX!I6</f>
        <v>14.54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7.2715935334872981</v>
      </c>
      <c r="F7">
        <f>GT_Spot!Q7</f>
        <v>0</v>
      </c>
      <c r="G7">
        <f>PPCL_NG!Q7</f>
        <v>19.28</v>
      </c>
      <c r="H7">
        <f>PPCL_Spot!Q7</f>
        <v>5</v>
      </c>
      <c r="I7">
        <f>Bawana_NG!Q7</f>
        <v>49.46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691.03071903609452</v>
      </c>
      <c r="P7" s="77">
        <v>66.862612126894817</v>
      </c>
      <c r="Q7" s="77">
        <v>16.739999999999998</v>
      </c>
      <c r="R7" s="80">
        <v>0</v>
      </c>
      <c r="S7" s="80">
        <v>0</v>
      </c>
      <c r="T7" s="78">
        <f>SUMPRODUCT(LTA!F7:AJ7,LTA!F$101:AJ$101,LTA!F$104:AJ$104)</f>
        <v>13.95</v>
      </c>
      <c r="U7" s="78">
        <f>SUMPRODUCT(LTA!F7:AJ7,LTA!F$102:AJ$102,LTA!F$104:AJ$104)</f>
        <v>84.72999999999999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297.62</v>
      </c>
      <c r="AB7" s="117">
        <f>-STOA!O7</f>
        <v>0</v>
      </c>
      <c r="AC7">
        <f t="shared" si="0"/>
        <v>11.955635337328998</v>
      </c>
      <c r="AD7">
        <f t="shared" si="1"/>
        <v>1346.6392893591481</v>
      </c>
      <c r="AE7">
        <f>'IDT-1'!C7</f>
        <v>0</v>
      </c>
      <c r="AF7" s="26"/>
      <c r="AG7">
        <f t="shared" si="2"/>
        <v>1346.6392893591481</v>
      </c>
      <c r="AI7" s="75">
        <f>PXIL!I7</f>
        <v>0</v>
      </c>
      <c r="AJ7" s="75">
        <f>PXIL!O7</f>
        <v>0</v>
      </c>
      <c r="AK7" s="75">
        <f>RTM_IEX!I7</f>
        <v>19.39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87.26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7.2715935334872981</v>
      </c>
      <c r="F8">
        <f>GT_Spot!Q8</f>
        <v>0</v>
      </c>
      <c r="G8">
        <f>PPCL_NG!Q8</f>
        <v>19.28</v>
      </c>
      <c r="H8">
        <f>PPCL_Spot!Q8</f>
        <v>5</v>
      </c>
      <c r="I8">
        <f>Bawana_NG!Q8</f>
        <v>49.46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691.03071903609452</v>
      </c>
      <c r="P8" s="77">
        <v>66.862612126894817</v>
      </c>
      <c r="Q8" s="77">
        <v>16.739999999999998</v>
      </c>
      <c r="R8" s="80">
        <v>0</v>
      </c>
      <c r="S8" s="80">
        <v>0</v>
      </c>
      <c r="T8" s="78">
        <f>SUMPRODUCT(LTA!F8:AJ8,LTA!F$101:AJ$101,LTA!F$104:AJ$104)</f>
        <v>14.17</v>
      </c>
      <c r="U8" s="78">
        <f>SUMPRODUCT(LTA!F8:AJ8,LTA!F$102:AJ$102,LTA!F$104:AJ$104)</f>
        <v>84.88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297.62</v>
      </c>
      <c r="AB8" s="117">
        <f>-STOA!O8</f>
        <v>0</v>
      </c>
      <c r="AC8">
        <f t="shared" si="0"/>
        <v>11.788259337328995</v>
      </c>
      <c r="AD8">
        <f t="shared" si="1"/>
        <v>1327.7866653591479</v>
      </c>
      <c r="AE8">
        <f>'IDT-1'!C8</f>
        <v>0</v>
      </c>
      <c r="AF8" s="26"/>
      <c r="AG8">
        <f t="shared" si="2"/>
        <v>1327.7866653591479</v>
      </c>
      <c r="AI8" s="75">
        <f>PXIL!I8</f>
        <v>0</v>
      </c>
      <c r="AJ8" s="75">
        <f>PXIL!O8</f>
        <v>0</v>
      </c>
      <c r="AK8" s="75">
        <f>RTM_IEX!I8</f>
        <v>19.39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67.87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7.2715935334872981</v>
      </c>
      <c r="F9">
        <f>GT_Spot!Q9</f>
        <v>0</v>
      </c>
      <c r="G9">
        <f>PPCL_NG!Q9</f>
        <v>19.28</v>
      </c>
      <c r="H9">
        <f>PPCL_Spot!Q9</f>
        <v>5</v>
      </c>
      <c r="I9">
        <f>Bawana_NG!Q9</f>
        <v>49.46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686.54451160009455</v>
      </c>
      <c r="P9" s="77">
        <v>57.74</v>
      </c>
      <c r="Q9" s="77">
        <v>16.739999999999998</v>
      </c>
      <c r="R9" s="80">
        <v>0</v>
      </c>
      <c r="S9" s="80">
        <v>0</v>
      </c>
      <c r="T9" s="78">
        <f>SUMPRODUCT(LTA!F9:AJ9,LTA!F$101:AJ$101,LTA!F$104:AJ$104)</f>
        <v>13.74</v>
      </c>
      <c r="U9" s="78">
        <f>SUMPRODUCT(LTA!F9:AJ9,LTA!F$102:AJ$102,LTA!F$104:AJ$104)</f>
        <v>84.81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317.01</v>
      </c>
      <c r="AB9" s="117">
        <f>-STOA!O9</f>
        <v>0</v>
      </c>
      <c r="AC9">
        <f t="shared" si="0"/>
        <v>11.903021725175522</v>
      </c>
      <c r="AD9">
        <f t="shared" si="1"/>
        <v>1340.7130834084064</v>
      </c>
      <c r="AE9">
        <f>'IDT-1'!C9</f>
        <v>0</v>
      </c>
      <c r="AF9" s="26"/>
      <c r="AG9">
        <f t="shared" si="2"/>
        <v>1340.7130834084064</v>
      </c>
      <c r="AI9" s="75">
        <f>PXIL!I9</f>
        <v>0</v>
      </c>
      <c r="AJ9" s="75">
        <f>PXIL!O9</f>
        <v>0</v>
      </c>
      <c r="AK9" s="75">
        <f>RTM_IEX!I9</f>
        <v>95.02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7.2715935334872981</v>
      </c>
      <c r="F10">
        <f>GT_Spot!Q10</f>
        <v>0</v>
      </c>
      <c r="G10">
        <f>PPCL_NG!Q10</f>
        <v>19.28</v>
      </c>
      <c r="H10">
        <f>PPCL_Spot!Q10</f>
        <v>5</v>
      </c>
      <c r="I10">
        <f>Bawana_NG!Q10</f>
        <v>49.46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686.54451160009455</v>
      </c>
      <c r="P10" s="77">
        <v>57.74</v>
      </c>
      <c r="Q10" s="77">
        <v>16.739999999999998</v>
      </c>
      <c r="R10" s="80">
        <v>0</v>
      </c>
      <c r="S10" s="80">
        <v>0</v>
      </c>
      <c r="T10" s="78">
        <f>SUMPRODUCT(LTA!F10:AJ10,LTA!F$101:AJ$101,LTA!F$104:AJ$104)</f>
        <v>13.6</v>
      </c>
      <c r="U10" s="78">
        <f>SUMPRODUCT(LTA!F10:AJ10,LTA!F$102:AJ$102,LTA!F$104:AJ$104)</f>
        <v>84.75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317.01</v>
      </c>
      <c r="AB10" s="117">
        <f>-STOA!O10</f>
        <v>0</v>
      </c>
      <c r="AC10">
        <f t="shared" si="0"/>
        <v>11.32107772517552</v>
      </c>
      <c r="AD10">
        <f t="shared" si="1"/>
        <v>1275.1650274084063</v>
      </c>
      <c r="AE10">
        <f>'IDT-1'!C10</f>
        <v>0</v>
      </c>
      <c r="AF10" s="26"/>
      <c r="AG10">
        <f t="shared" si="2"/>
        <v>1275.1650274084063</v>
      </c>
      <c r="AI10" s="75">
        <f>PXIL!I10</f>
        <v>0</v>
      </c>
      <c r="AJ10" s="75">
        <f>PXIL!O10</f>
        <v>0</v>
      </c>
      <c r="AK10" s="75">
        <f>RTM_IEX!I10</f>
        <v>29.09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7.2715935334872981</v>
      </c>
      <c r="F11">
        <f>GT_Spot!Q11</f>
        <v>0</v>
      </c>
      <c r="G11">
        <f>PPCL_NG!Q11</f>
        <v>19.28</v>
      </c>
      <c r="H11">
        <f>PPCL_Spot!Q11</f>
        <v>5</v>
      </c>
      <c r="I11">
        <f>Bawana_NG!Q11</f>
        <v>49.46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687.87848861209466</v>
      </c>
      <c r="P11" s="77">
        <v>57.74</v>
      </c>
      <c r="Q11" s="77">
        <v>16.739999999999998</v>
      </c>
      <c r="R11" s="80">
        <v>0</v>
      </c>
      <c r="S11" s="80">
        <v>0</v>
      </c>
      <c r="T11" s="78">
        <f>SUMPRODUCT(LTA!F11:AJ11,LTA!F$101:AJ$101,LTA!F$104:AJ$104)</f>
        <v>13.57</v>
      </c>
      <c r="U11" s="78">
        <f>SUMPRODUCT(LTA!F11:AJ11,LTA!F$102:AJ$102,LTA!F$104:AJ$104)</f>
        <v>83.9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287.91999999999996</v>
      </c>
      <c r="AB11" s="117">
        <f>-STOA!O11</f>
        <v>0</v>
      </c>
      <c r="AC11">
        <f t="shared" si="0"/>
        <v>11.28230472288112</v>
      </c>
      <c r="AD11">
        <f t="shared" si="1"/>
        <v>1270.7977774227008</v>
      </c>
      <c r="AE11">
        <f>'IDT-1'!C11</f>
        <v>0</v>
      </c>
      <c r="AF11" s="26"/>
      <c r="AG11">
        <f t="shared" si="2"/>
        <v>1270.7977774227008</v>
      </c>
      <c r="AI11" s="75">
        <f>PXIL!I11</f>
        <v>0</v>
      </c>
      <c r="AJ11" s="75">
        <f>PXIL!O11</f>
        <v>0</v>
      </c>
      <c r="AK11" s="75">
        <f>RTM_IEX!I11</f>
        <v>53.32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7.2715935334872981</v>
      </c>
      <c r="F12">
        <f>GT_Spot!Q12</f>
        <v>0</v>
      </c>
      <c r="G12">
        <f>PPCL_NG!Q12</f>
        <v>19.28</v>
      </c>
      <c r="H12">
        <f>PPCL_Spot!Q12</f>
        <v>5</v>
      </c>
      <c r="I12">
        <f>Bawana_NG!Q12</f>
        <v>49.46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687.87848861209466</v>
      </c>
      <c r="P12" s="77">
        <v>57.74</v>
      </c>
      <c r="Q12" s="77">
        <v>16.739999999999998</v>
      </c>
      <c r="R12" s="80">
        <v>0</v>
      </c>
      <c r="S12" s="80">
        <v>0</v>
      </c>
      <c r="T12" s="78">
        <f>SUMPRODUCT(LTA!F12:AJ12,LTA!F$101:AJ$101,LTA!F$104:AJ$104)</f>
        <v>13.81</v>
      </c>
      <c r="U12" s="78">
        <f>SUMPRODUCT(LTA!F12:AJ12,LTA!F$102:AJ$102,LTA!F$104:AJ$104)</f>
        <v>84.11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287.91999999999996</v>
      </c>
      <c r="AB12" s="117">
        <f>-STOA!O12</f>
        <v>0</v>
      </c>
      <c r="AC12">
        <f t="shared" si="0"/>
        <v>11.243672722881122</v>
      </c>
      <c r="AD12">
        <f t="shared" si="1"/>
        <v>1266.4464094227008</v>
      </c>
      <c r="AE12">
        <f>'IDT-1'!C12</f>
        <v>0</v>
      </c>
      <c r="AF12" s="26"/>
      <c r="AG12">
        <f t="shared" si="2"/>
        <v>1266.4464094227008</v>
      </c>
      <c r="AI12" s="75">
        <f>PXIL!I12</f>
        <v>0</v>
      </c>
      <c r="AJ12" s="75">
        <f>PXIL!O12</f>
        <v>0</v>
      </c>
      <c r="AK12" s="75">
        <f>RTM_IEX!I12</f>
        <v>48.48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7.6235756385068774</v>
      </c>
      <c r="F13">
        <f>GT_Spot!Q13</f>
        <v>0</v>
      </c>
      <c r="G13">
        <f>PPCL_NG!Q13</f>
        <v>19.28</v>
      </c>
      <c r="H13">
        <f>PPCL_Spot!Q13</f>
        <v>5</v>
      </c>
      <c r="I13">
        <f>Bawana_NG!Q13</f>
        <v>49.46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687.87848861209466</v>
      </c>
      <c r="P13" s="77">
        <v>57.74</v>
      </c>
      <c r="Q13" s="77">
        <v>16.739999999999998</v>
      </c>
      <c r="R13" s="80">
        <v>0</v>
      </c>
      <c r="S13" s="80">
        <v>0</v>
      </c>
      <c r="T13" s="78">
        <f>SUMPRODUCT(LTA!F13:AJ13,LTA!F$101:AJ$101,LTA!F$104:AJ$104)</f>
        <v>14.44</v>
      </c>
      <c r="U13" s="78">
        <f>SUMPRODUCT(LTA!F13:AJ13,LTA!F$102:AJ$102,LTA!F$104:AJ$104)</f>
        <v>84.289999999999992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0</v>
      </c>
      <c r="AA13" s="117">
        <f>STOA!I13</f>
        <v>287.91999999999996</v>
      </c>
      <c r="AB13" s="117">
        <f>-STOA!O13</f>
        <v>0</v>
      </c>
      <c r="AC13">
        <f t="shared" si="0"/>
        <v>10.912634165405292</v>
      </c>
      <c r="AD13">
        <f t="shared" si="1"/>
        <v>1229.1594300851962</v>
      </c>
      <c r="AE13">
        <f>'IDT-1'!C13</f>
        <v>0</v>
      </c>
      <c r="AF13" s="26"/>
      <c r="AG13">
        <f t="shared" si="2"/>
        <v>1229.1594300851962</v>
      </c>
      <c r="AI13" s="75">
        <f>PXIL!I13</f>
        <v>0</v>
      </c>
      <c r="AJ13" s="75">
        <f>PXIL!O13</f>
        <v>0</v>
      </c>
      <c r="AK13" s="75">
        <f>RTM_IEX!I13</f>
        <v>9.6999999999999993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7.6235756385068774</v>
      </c>
      <c r="F14">
        <f>GT_Spot!Q14</f>
        <v>0</v>
      </c>
      <c r="G14">
        <f>PPCL_NG!Q14</f>
        <v>19.28</v>
      </c>
      <c r="H14">
        <f>PPCL_Spot!Q14</f>
        <v>5</v>
      </c>
      <c r="I14">
        <f>Bawana_NG!Q14</f>
        <v>49.46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691.2771305320947</v>
      </c>
      <c r="P14" s="77">
        <v>57.74</v>
      </c>
      <c r="Q14" s="77">
        <v>16.739999999999998</v>
      </c>
      <c r="R14" s="80">
        <v>0</v>
      </c>
      <c r="S14" s="80">
        <v>0</v>
      </c>
      <c r="T14" s="78">
        <f>SUMPRODUCT(LTA!F14:AJ14,LTA!F$101:AJ$101,LTA!F$104:AJ$104)</f>
        <v>14.55</v>
      </c>
      <c r="U14" s="78">
        <f>SUMPRODUCT(LTA!F14:AJ14,LTA!F$102:AJ$102,LTA!F$104:AJ$104)</f>
        <v>84.47999999999999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0</v>
      </c>
      <c r="AA14" s="117">
        <f>STOA!I14</f>
        <v>287.91999999999996</v>
      </c>
      <c r="AB14" s="117">
        <f>-STOA!O14</f>
        <v>0</v>
      </c>
      <c r="AC14">
        <f t="shared" si="0"/>
        <v>10.859822214301294</v>
      </c>
      <c r="AD14">
        <f t="shared" si="1"/>
        <v>1223.2108839563002</v>
      </c>
      <c r="AE14">
        <f>'IDT-1'!C14</f>
        <v>0</v>
      </c>
      <c r="AF14" s="26"/>
      <c r="AG14">
        <f t="shared" si="2"/>
        <v>1223.2108839563002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7.6235756385068774</v>
      </c>
      <c r="F15">
        <f>GT_Spot!Q15</f>
        <v>0</v>
      </c>
      <c r="G15">
        <f>PPCL_NG!Q15</f>
        <v>19.28</v>
      </c>
      <c r="H15">
        <f>PPCL_Spot!Q15</f>
        <v>5</v>
      </c>
      <c r="I15">
        <f>Bawana_NG!Q15</f>
        <v>49.46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696.57149027609455</v>
      </c>
      <c r="P15" s="77">
        <v>57.74</v>
      </c>
      <c r="Q15" s="77">
        <v>16.739999999999998</v>
      </c>
      <c r="R15" s="80">
        <v>0</v>
      </c>
      <c r="S15" s="80">
        <v>0</v>
      </c>
      <c r="T15" s="78">
        <f>SUMPRODUCT(LTA!F15:AJ15,LTA!F$101:AJ$101,LTA!F$104:AJ$104)</f>
        <v>14.64</v>
      </c>
      <c r="U15" s="78">
        <f>SUMPRODUCT(LTA!F15:AJ15,LTA!F$102:AJ$102,LTA!F$104:AJ$104)</f>
        <v>84.94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0</v>
      </c>
      <c r="AA15" s="117">
        <f>STOA!I15</f>
        <v>270.57</v>
      </c>
      <c r="AB15" s="117">
        <f>-STOA!O15</f>
        <v>0</v>
      </c>
      <c r="AC15">
        <f t="shared" si="0"/>
        <v>10.886524580048492</v>
      </c>
      <c r="AD15">
        <f t="shared" si="1"/>
        <v>1226.2185413345528</v>
      </c>
      <c r="AE15">
        <f>'IDT-1'!C15</f>
        <v>0</v>
      </c>
      <c r="AF15" s="26"/>
      <c r="AG15">
        <f t="shared" si="2"/>
        <v>1226.2185413345528</v>
      </c>
      <c r="AI15" s="75">
        <f>PXIL!I15</f>
        <v>0</v>
      </c>
      <c r="AJ15" s="75">
        <f>PXIL!O15</f>
        <v>0</v>
      </c>
      <c r="AK15" s="75">
        <f>RTM_IEX!I15</f>
        <v>14.54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7.6235756385068774</v>
      </c>
      <c r="F16">
        <f>GT_Spot!Q16</f>
        <v>0</v>
      </c>
      <c r="G16">
        <f>PPCL_NG!Q16</f>
        <v>19.28</v>
      </c>
      <c r="H16">
        <f>PPCL_Spot!Q16</f>
        <v>5</v>
      </c>
      <c r="I16">
        <f>Bawana_NG!Q16</f>
        <v>49.46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692.35717409209451</v>
      </c>
      <c r="P16" s="77">
        <v>57.74</v>
      </c>
      <c r="Q16" s="77">
        <v>16.739999999999998</v>
      </c>
      <c r="R16" s="80">
        <v>0</v>
      </c>
      <c r="S16" s="80">
        <v>0</v>
      </c>
      <c r="T16" s="78">
        <f>SUMPRODUCT(LTA!F16:AJ16,LTA!F$101:AJ$101,LTA!F$104:AJ$104)</f>
        <v>15.76</v>
      </c>
      <c r="U16" s="78">
        <f>SUMPRODUCT(LTA!F16:AJ16,LTA!F$102:AJ$102,LTA!F$104:AJ$104)</f>
        <v>85.47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0</v>
      </c>
      <c r="AA16" s="117">
        <f>STOA!I16</f>
        <v>270.57</v>
      </c>
      <c r="AB16" s="117">
        <f>-STOA!O16</f>
        <v>0</v>
      </c>
      <c r="AC16">
        <f t="shared" si="0"/>
        <v>10.898102597629293</v>
      </c>
      <c r="AD16">
        <f t="shared" si="1"/>
        <v>1227.5226471329722</v>
      </c>
      <c r="AE16">
        <f>'IDT-1'!C16</f>
        <v>0</v>
      </c>
      <c r="AF16" s="26"/>
      <c r="AG16">
        <f t="shared" si="2"/>
        <v>1227.5226471329722</v>
      </c>
      <c r="AI16" s="75">
        <f>PXIL!I16</f>
        <v>0</v>
      </c>
      <c r="AJ16" s="75">
        <f>PXIL!O16</f>
        <v>0</v>
      </c>
      <c r="AK16" s="75">
        <f>RTM_IEX!I16</f>
        <v>18.420000000000002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7.6235756385068774</v>
      </c>
      <c r="F17">
        <f>GT_Spot!Q17</f>
        <v>0</v>
      </c>
      <c r="G17">
        <f>PPCL_NG!Q17</f>
        <v>19.28</v>
      </c>
      <c r="H17">
        <f>PPCL_Spot!Q17</f>
        <v>5</v>
      </c>
      <c r="I17">
        <f>Bawana_NG!Q17</f>
        <v>49.46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692.35717409209451</v>
      </c>
      <c r="P17" s="77">
        <v>57.74</v>
      </c>
      <c r="Q17" s="77">
        <v>16.739999999999998</v>
      </c>
      <c r="R17" s="80">
        <v>0</v>
      </c>
      <c r="S17" s="80">
        <v>0</v>
      </c>
      <c r="T17" s="78">
        <f>SUMPRODUCT(LTA!F17:AJ17,LTA!F$101:AJ$101,LTA!F$104:AJ$104)</f>
        <v>15.99</v>
      </c>
      <c r="U17" s="78">
        <f>SUMPRODUCT(LTA!F17:AJ17,LTA!F$102:AJ$102,LTA!F$104:AJ$104)</f>
        <v>87.62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0</v>
      </c>
      <c r="AA17" s="117">
        <f>STOA!I17</f>
        <v>270.57</v>
      </c>
      <c r="AB17" s="117">
        <f>-STOA!O17</f>
        <v>0</v>
      </c>
      <c r="AC17">
        <f t="shared" si="0"/>
        <v>10.756950597629292</v>
      </c>
      <c r="AD17">
        <f t="shared" si="1"/>
        <v>1211.623799132972</v>
      </c>
      <c r="AE17">
        <f>'IDT-1'!C17</f>
        <v>0</v>
      </c>
      <c r="AF17" s="26"/>
      <c r="AG17">
        <f t="shared" si="2"/>
        <v>1211.623799132972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7.6235756385068774</v>
      </c>
      <c r="F18">
        <f>GT_Spot!Q18</f>
        <v>0</v>
      </c>
      <c r="G18">
        <f>PPCL_NG!Q18</f>
        <v>19.28</v>
      </c>
      <c r="H18">
        <f>PPCL_Spot!Q18</f>
        <v>5</v>
      </c>
      <c r="I18">
        <f>Bawana_NG!Q18</f>
        <v>49.46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689.93873011009464</v>
      </c>
      <c r="P18" s="77">
        <v>57.74</v>
      </c>
      <c r="Q18" s="77">
        <v>16.739999999999998</v>
      </c>
      <c r="R18" s="80">
        <v>0</v>
      </c>
      <c r="S18" s="80">
        <v>0</v>
      </c>
      <c r="T18" s="78">
        <f>SUMPRODUCT(LTA!F18:AJ18,LTA!F$101:AJ$101,LTA!F$104:AJ$104)</f>
        <v>16.11</v>
      </c>
      <c r="U18" s="78">
        <f>SUMPRODUCT(LTA!F18:AJ18,LTA!F$102:AJ$102,LTA!F$104:AJ$104)</f>
        <v>87.56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0</v>
      </c>
      <c r="AA18" s="117">
        <f>STOA!I18</f>
        <v>270.57</v>
      </c>
      <c r="AB18" s="117">
        <f>-STOA!O18</f>
        <v>0</v>
      </c>
      <c r="AC18">
        <f t="shared" si="0"/>
        <v>10.824977565809645</v>
      </c>
      <c r="AD18">
        <f t="shared" si="1"/>
        <v>1199.1973281827918</v>
      </c>
      <c r="AE18">
        <f>'IDT-1'!C18</f>
        <v>-5</v>
      </c>
      <c r="AF18" s="26"/>
      <c r="AG18">
        <f t="shared" si="2"/>
        <v>1194.1973281827918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-10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7.6235756385068774</v>
      </c>
      <c r="F19">
        <f>GT_Spot!Q19</f>
        <v>0</v>
      </c>
      <c r="G19">
        <f>PPCL_NG!Q19</f>
        <v>19.28</v>
      </c>
      <c r="H19">
        <f>PPCL_Spot!Q19</f>
        <v>5</v>
      </c>
      <c r="I19">
        <f>Bawana_NG!Q19</f>
        <v>49.46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692.16525855009456</v>
      </c>
      <c r="P19" s="77">
        <v>57.74</v>
      </c>
      <c r="Q19" s="77">
        <v>16.739999999999998</v>
      </c>
      <c r="R19" s="80">
        <v>0</v>
      </c>
      <c r="S19" s="80">
        <v>0</v>
      </c>
      <c r="T19" s="78">
        <f>SUMPRODUCT(LTA!F19:AJ19,LTA!F$101:AJ$101,LTA!F$104:AJ$104)</f>
        <v>16.46</v>
      </c>
      <c r="U19" s="78">
        <f>SUMPRODUCT(LTA!F19:AJ19,LTA!F$102:AJ$102,LTA!F$104:AJ$104)</f>
        <v>87.71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0</v>
      </c>
      <c r="AA19" s="117">
        <f>STOA!I19</f>
        <v>270.57</v>
      </c>
      <c r="AB19" s="117">
        <f>-STOA!O19</f>
        <v>0</v>
      </c>
      <c r="AC19">
        <f t="shared" si="0"/>
        <v>10.893361653692624</v>
      </c>
      <c r="AD19">
        <f t="shared" si="1"/>
        <v>1196.8554725349088</v>
      </c>
      <c r="AE19">
        <f>'IDT-1'!C19</f>
        <v>-30</v>
      </c>
      <c r="AF19" s="26"/>
      <c r="AG19">
        <f t="shared" si="2"/>
        <v>1166.8554725349088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-15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7.6235756385068774</v>
      </c>
      <c r="F20">
        <f>GT_Spot!Q20</f>
        <v>0</v>
      </c>
      <c r="G20">
        <f>PPCL_NG!Q20</f>
        <v>19.28</v>
      </c>
      <c r="H20">
        <f>PPCL_Spot!Q20</f>
        <v>5</v>
      </c>
      <c r="I20">
        <f>Bawana_NG!Q20</f>
        <v>49.46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691.99015450609454</v>
      </c>
      <c r="P20" s="77">
        <v>57.74</v>
      </c>
      <c r="Q20" s="77">
        <v>16.739999999999998</v>
      </c>
      <c r="R20" s="80">
        <v>0</v>
      </c>
      <c r="S20" s="80">
        <v>0</v>
      </c>
      <c r="T20" s="78">
        <f>SUMPRODUCT(LTA!F20:AJ20,LTA!F$101:AJ$101,LTA!F$104:AJ$104)</f>
        <v>16.46</v>
      </c>
      <c r="U20" s="78">
        <f>SUMPRODUCT(LTA!F20:AJ20,LTA!F$102:AJ$102,LTA!F$104:AJ$104)</f>
        <v>88.21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0</v>
      </c>
      <c r="AA20" s="117">
        <f>STOA!I20</f>
        <v>270.57</v>
      </c>
      <c r="AB20" s="117">
        <f>-STOA!O20</f>
        <v>0</v>
      </c>
      <c r="AC20">
        <f t="shared" si="0"/>
        <v>10.896220738105423</v>
      </c>
      <c r="AD20">
        <f t="shared" si="1"/>
        <v>1197.177509406496</v>
      </c>
      <c r="AE20">
        <f>'IDT-1'!C20</f>
        <v>-45</v>
      </c>
      <c r="AF20" s="26"/>
      <c r="AG20">
        <f t="shared" si="2"/>
        <v>1152.177509406496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-15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7.6235756385068774</v>
      </c>
      <c r="F21">
        <f>GT_Spot!Q21</f>
        <v>0</v>
      </c>
      <c r="G21">
        <f>PPCL_NG!Q21</f>
        <v>19.28</v>
      </c>
      <c r="H21">
        <f>PPCL_Spot!Q21</f>
        <v>5</v>
      </c>
      <c r="I21">
        <f>Bawana_NG!Q21</f>
        <v>49.141965678627145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691.63994667209465</v>
      </c>
      <c r="P21" s="77">
        <v>57.74</v>
      </c>
      <c r="Q21" s="77">
        <v>16.739999999999998</v>
      </c>
      <c r="R21" s="80">
        <v>0</v>
      </c>
      <c r="S21" s="80">
        <v>0</v>
      </c>
      <c r="T21" s="78">
        <f>SUMPRODUCT(LTA!F21:AJ21,LTA!F$101:AJ$101,LTA!F$104:AJ$104)</f>
        <v>16.96</v>
      </c>
      <c r="U21" s="78">
        <f>SUMPRODUCT(LTA!F21:AJ21,LTA!F$102:AJ$102,LTA!F$104:AJ$104)</f>
        <v>88.3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-10</v>
      </c>
      <c r="AA21" s="117">
        <f>STOA!I21</f>
        <v>270.57</v>
      </c>
      <c r="AB21" s="117">
        <f>-STOA!O21</f>
        <v>0</v>
      </c>
      <c r="AC21">
        <f t="shared" si="0"/>
        <v>11.428219858469861</v>
      </c>
      <c r="AD21">
        <f t="shared" si="1"/>
        <v>1136.5672681307587</v>
      </c>
      <c r="AE21">
        <f>'IDT-1'!C21</f>
        <v>-49.533000000000001</v>
      </c>
      <c r="AF21" s="26"/>
      <c r="AG21">
        <f t="shared" si="2"/>
        <v>1087.0342681307588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-65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7.6235756385068774</v>
      </c>
      <c r="F22">
        <f>GT_Spot!Q22</f>
        <v>0</v>
      </c>
      <c r="G22">
        <f>PPCL_NG!Q22</f>
        <v>19.28</v>
      </c>
      <c r="H22">
        <f>PPCL_Spot!Q22</f>
        <v>5</v>
      </c>
      <c r="I22">
        <f>Bawana_NG!Q22</f>
        <v>49.141965678627145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691.63994667209465</v>
      </c>
      <c r="P22" s="77">
        <v>57.74</v>
      </c>
      <c r="Q22" s="77">
        <v>16.739999999999998</v>
      </c>
      <c r="R22" s="80">
        <v>0</v>
      </c>
      <c r="S22" s="80">
        <v>0</v>
      </c>
      <c r="T22" s="78">
        <f>SUMPRODUCT(LTA!F22:AJ22,LTA!F$101:AJ$101,LTA!F$104:AJ$104)</f>
        <v>16.68</v>
      </c>
      <c r="U22" s="78">
        <f>SUMPRODUCT(LTA!F22:AJ22,LTA!F$102:AJ$102,LTA!F$104:AJ$104)</f>
        <v>88.08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-30</v>
      </c>
      <c r="AA22" s="117">
        <f>STOA!I22</f>
        <v>270.57</v>
      </c>
      <c r="AB22" s="117">
        <f>-STOA!O22</f>
        <v>0</v>
      </c>
      <c r="AC22">
        <f t="shared" si="0"/>
        <v>11.246257308025955</v>
      </c>
      <c r="AD22">
        <f t="shared" si="1"/>
        <v>1156.2492306812028</v>
      </c>
      <c r="AE22">
        <f>'IDT-1'!C22</f>
        <v>-41.066000000000003</v>
      </c>
      <c r="AF22" s="26"/>
      <c r="AG22">
        <f t="shared" si="2"/>
        <v>1115.1832306812028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-25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7.6235756385068774</v>
      </c>
      <c r="F23">
        <f>GT_Spot!Q23</f>
        <v>0</v>
      </c>
      <c r="G23">
        <f>PPCL_NG!Q23</f>
        <v>19.28</v>
      </c>
      <c r="H23">
        <f>PPCL_Spot!Q23</f>
        <v>5</v>
      </c>
      <c r="I23">
        <f>Bawana_NG!Q23</f>
        <v>49.141965678627145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693.24027850914445</v>
      </c>
      <c r="P23" s="77">
        <v>57.74</v>
      </c>
      <c r="Q23" s="77">
        <v>16.739999999999998</v>
      </c>
      <c r="R23" s="80">
        <v>0</v>
      </c>
      <c r="S23" s="80">
        <v>0</v>
      </c>
      <c r="T23" s="78">
        <f>SUMPRODUCT(LTA!F23:AJ23,LTA!F$101:AJ$101,LTA!F$104:AJ$104)</f>
        <v>15</v>
      </c>
      <c r="U23" s="78">
        <f>SUMPRODUCT(LTA!F23:AJ23,LTA!F$102:AJ$102,LTA!F$104:AJ$104)</f>
        <v>86.65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-55</v>
      </c>
      <c r="AA23" s="117">
        <f>STOA!I23</f>
        <v>270.57</v>
      </c>
      <c r="AB23" s="117">
        <f>-STOA!O23</f>
        <v>0</v>
      </c>
      <c r="AC23">
        <f t="shared" si="0"/>
        <v>11.410534778635899</v>
      </c>
      <c r="AD23">
        <f t="shared" si="1"/>
        <v>1134.5752850476426</v>
      </c>
      <c r="AE23">
        <f>'IDT-1'!C23</f>
        <v>-29.212</v>
      </c>
      <c r="AF23" s="26"/>
      <c r="AG23">
        <f t="shared" si="2"/>
        <v>1105.3632850476426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-20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7.6235756385068774</v>
      </c>
      <c r="F24">
        <f>GT_Spot!Q24</f>
        <v>0</v>
      </c>
      <c r="G24">
        <f>PPCL_NG!Q24</f>
        <v>19.28</v>
      </c>
      <c r="H24">
        <f>PPCL_Spot!Q24</f>
        <v>5</v>
      </c>
      <c r="I24">
        <f>Bawana_NG!Q24</f>
        <v>49.141965678627145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693.24027850914445</v>
      </c>
      <c r="P24" s="77">
        <v>57.74</v>
      </c>
      <c r="Q24" s="77">
        <v>16.739999999999998</v>
      </c>
      <c r="R24" s="80">
        <v>0</v>
      </c>
      <c r="S24" s="80">
        <v>0</v>
      </c>
      <c r="T24" s="78">
        <f>SUMPRODUCT(LTA!F24:AJ24,LTA!F$101:AJ$101,LTA!F$104:AJ$104)</f>
        <v>14.84</v>
      </c>
      <c r="U24" s="78">
        <f>SUMPRODUCT(LTA!F24:AJ24,LTA!F$102:AJ$102,LTA!F$104:AJ$104)</f>
        <v>86.52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-80</v>
      </c>
      <c r="AA24" s="117">
        <f>STOA!I24</f>
        <v>270.57</v>
      </c>
      <c r="AB24" s="117">
        <f>-STOA!O24</f>
        <v>0</v>
      </c>
      <c r="AC24">
        <f t="shared" si="0"/>
        <v>11.629935966690782</v>
      </c>
      <c r="AD24">
        <f t="shared" si="1"/>
        <v>1109.0658838595878</v>
      </c>
      <c r="AE24">
        <f>'IDT-1'!C24</f>
        <v>-21.591999999999999</v>
      </c>
      <c r="AF24" s="26"/>
      <c r="AG24">
        <f t="shared" si="2"/>
        <v>1087.4738838595877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-20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7.6235756385068774</v>
      </c>
      <c r="F25">
        <f>GT_Spot!Q25</f>
        <v>0</v>
      </c>
      <c r="G25">
        <f>PPCL_NG!Q25</f>
        <v>19.28</v>
      </c>
      <c r="H25">
        <f>PPCL_Spot!Q25</f>
        <v>5</v>
      </c>
      <c r="I25">
        <f>Bawana_NG!Q25</f>
        <v>49.141965678627145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696.85708864914443</v>
      </c>
      <c r="P25" s="77">
        <v>57.74</v>
      </c>
      <c r="Q25" s="77">
        <v>16.739999999999998</v>
      </c>
      <c r="R25" s="80">
        <v>0</v>
      </c>
      <c r="S25" s="80">
        <v>0</v>
      </c>
      <c r="T25" s="78">
        <f>SUMPRODUCT(LTA!F25:AJ25,LTA!F$101:AJ$101,LTA!F$104:AJ$104)</f>
        <v>14.79</v>
      </c>
      <c r="U25" s="78">
        <f>SUMPRODUCT(LTA!F25:AJ25,LTA!F$102:AJ$102,LTA!F$104:AJ$104)</f>
        <v>86.5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-105</v>
      </c>
      <c r="AA25" s="117">
        <f>STOA!I25</f>
        <v>270.57</v>
      </c>
      <c r="AB25" s="117">
        <f>-STOA!O25</f>
        <v>0</v>
      </c>
      <c r="AC25">
        <f t="shared" si="0"/>
        <v>11.883101083977666</v>
      </c>
      <c r="AD25">
        <f t="shared" si="1"/>
        <v>1087.3595288823008</v>
      </c>
      <c r="AE25">
        <f>'IDT-1'!C25</f>
        <v>-9.7370000000000001</v>
      </c>
      <c r="AF25" s="26"/>
      <c r="AG25">
        <f t="shared" si="2"/>
        <v>1077.6225288823007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-20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7.6235756385068774</v>
      </c>
      <c r="F26">
        <f>GT_Spot!Q26</f>
        <v>0</v>
      </c>
      <c r="G26">
        <f>PPCL_NG!Q26</f>
        <v>19.28</v>
      </c>
      <c r="H26">
        <f>PPCL_Spot!Q26</f>
        <v>5</v>
      </c>
      <c r="I26">
        <f>Bawana_NG!Q26</f>
        <v>49.141965678627145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697.79762601114453</v>
      </c>
      <c r="P26" s="77">
        <v>57.74</v>
      </c>
      <c r="Q26" s="77">
        <v>16.739999999999998</v>
      </c>
      <c r="R26" s="80">
        <v>0</v>
      </c>
      <c r="S26" s="80">
        <v>0</v>
      </c>
      <c r="T26" s="78">
        <f>SUMPRODUCT(LTA!F26:AJ26,LTA!F$101:AJ$101,LTA!F$104:AJ$104)</f>
        <v>14.68</v>
      </c>
      <c r="U26" s="78">
        <f>SUMPRODUCT(LTA!F26:AJ26,LTA!F$102:AJ$102,LTA!F$104:AJ$104)</f>
        <v>86.75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-120</v>
      </c>
      <c r="AA26" s="117">
        <f>STOA!I26</f>
        <v>270.57</v>
      </c>
      <c r="AB26" s="117">
        <f>-STOA!O26</f>
        <v>0</v>
      </c>
      <c r="AC26">
        <f t="shared" si="0"/>
        <v>12.025781725596195</v>
      </c>
      <c r="AD26">
        <f t="shared" si="1"/>
        <v>1073.2973856026822</v>
      </c>
      <c r="AE26">
        <f>'IDT-1'!C26</f>
        <v>0</v>
      </c>
      <c r="AF26" s="26"/>
      <c r="AG26">
        <f t="shared" si="2"/>
        <v>1073.2973856026822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-20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7.6235756385068774</v>
      </c>
      <c r="F27">
        <f>GT_Spot!Q27</f>
        <v>0</v>
      </c>
      <c r="G27">
        <f>PPCL_NG!Q27</f>
        <v>19.28</v>
      </c>
      <c r="H27">
        <f>PPCL_Spot!Q27</f>
        <v>5</v>
      </c>
      <c r="I27">
        <f>Bawana_NG!Q27</f>
        <v>49.141965678627145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703.20643155114431</v>
      </c>
      <c r="P27" s="77">
        <v>57.74</v>
      </c>
      <c r="Q27" s="77">
        <v>16.739999999999998</v>
      </c>
      <c r="R27" s="80">
        <v>3.4</v>
      </c>
      <c r="S27" s="80">
        <v>0</v>
      </c>
      <c r="T27" s="78">
        <f>SUMPRODUCT(LTA!F27:AJ27,LTA!F$101:AJ$101,LTA!F$104:AJ$104)</f>
        <v>14.879999999999999</v>
      </c>
      <c r="U27" s="78">
        <f>SUMPRODUCT(LTA!F27:AJ27,LTA!F$102:AJ$102,LTA!F$104:AJ$104)</f>
        <v>86.07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183.78999999999996</v>
      </c>
      <c r="AB27" s="117">
        <f>-STOA!O27</f>
        <v>0</v>
      </c>
      <c r="AC27">
        <f t="shared" si="0"/>
        <v>10.092473361240851</v>
      </c>
      <c r="AD27">
        <f t="shared" si="1"/>
        <v>1136.7794995070376</v>
      </c>
      <c r="AE27">
        <f>'IDT-1'!C27</f>
        <v>-35</v>
      </c>
      <c r="AF27" s="26"/>
      <c r="AG27">
        <f t="shared" si="2"/>
        <v>1101.7794995070376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7.6235756385068774</v>
      </c>
      <c r="F28">
        <f>GT_Spot!Q28</f>
        <v>0</v>
      </c>
      <c r="G28">
        <f>PPCL_NG!Q28</f>
        <v>19.28</v>
      </c>
      <c r="H28">
        <f>PPCL_Spot!Q28</f>
        <v>5</v>
      </c>
      <c r="I28">
        <f>Bawana_NG!Q28</f>
        <v>49.141965678627145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715.55882010514438</v>
      </c>
      <c r="P28" s="77">
        <v>57.74</v>
      </c>
      <c r="Q28" s="77">
        <v>16.739999999999998</v>
      </c>
      <c r="R28" s="80">
        <v>8.1500000000000021</v>
      </c>
      <c r="S28" s="80">
        <v>0</v>
      </c>
      <c r="T28" s="78">
        <f>SUMPRODUCT(LTA!F28:AJ28,LTA!F$101:AJ$101,LTA!F$104:AJ$104)</f>
        <v>17.309999999999999</v>
      </c>
      <c r="U28" s="78">
        <f>SUMPRODUCT(LTA!F28:AJ28,LTA!F$102:AJ$102,LTA!F$104:AJ$104)</f>
        <v>86.69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183.78999999999996</v>
      </c>
      <c r="AB28" s="117">
        <f>-STOA!O28</f>
        <v>0</v>
      </c>
      <c r="AC28">
        <f t="shared" si="0"/>
        <v>10.269814380516051</v>
      </c>
      <c r="AD28">
        <f t="shared" si="1"/>
        <v>1156.7545470417624</v>
      </c>
      <c r="AE28">
        <f>'IDT-1'!C28</f>
        <v>-40</v>
      </c>
      <c r="AF28" s="26"/>
      <c r="AG28">
        <f t="shared" si="2"/>
        <v>1116.7545470417624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7.6235756385068774</v>
      </c>
      <c r="F29">
        <f>GT_Spot!Q29</f>
        <v>0</v>
      </c>
      <c r="G29">
        <f>PPCL_NG!Q29</f>
        <v>19.28</v>
      </c>
      <c r="H29">
        <f>PPCL_Spot!Q29</f>
        <v>5</v>
      </c>
      <c r="I29">
        <f>Bawana_NG!Q29</f>
        <v>49.141965678627145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715.55882010514438</v>
      </c>
      <c r="P29" s="77">
        <v>57.74</v>
      </c>
      <c r="Q29" s="77">
        <v>16.739999999999998</v>
      </c>
      <c r="R29" s="80">
        <v>14.670000000000002</v>
      </c>
      <c r="S29" s="80">
        <v>0</v>
      </c>
      <c r="T29" s="78">
        <f>SUMPRODUCT(LTA!F29:AJ29,LTA!F$101:AJ$101,LTA!F$104:AJ$104)</f>
        <v>24.06</v>
      </c>
      <c r="U29" s="78">
        <f>SUMPRODUCT(LTA!F29:AJ29,LTA!F$102:AJ$102,LTA!F$104:AJ$104)</f>
        <v>88.37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-5</v>
      </c>
      <c r="AA29" s="117">
        <f>STOA!I29</f>
        <v>183.78999999999996</v>
      </c>
      <c r="AB29" s="117">
        <f>-STOA!O29</f>
        <v>0</v>
      </c>
      <c r="AC29">
        <f t="shared" si="0"/>
        <v>10.445765018127029</v>
      </c>
      <c r="AD29">
        <f t="shared" si="1"/>
        <v>1166.5285964041514</v>
      </c>
      <c r="AE29">
        <f>'IDT-1'!C29</f>
        <v>-40.643000000000001</v>
      </c>
      <c r="AF29" s="26"/>
      <c r="AG29">
        <f t="shared" si="2"/>
        <v>1125.8855964041513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7.6235756385068774</v>
      </c>
      <c r="F30">
        <f>GT_Spot!Q30</f>
        <v>0</v>
      </c>
      <c r="G30">
        <f>PPCL_NG!Q30</f>
        <v>19.28</v>
      </c>
      <c r="H30">
        <f>PPCL_Spot!Q30</f>
        <v>5</v>
      </c>
      <c r="I30">
        <f>Bawana_NG!Q30</f>
        <v>49.141965678627145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715.55882010514438</v>
      </c>
      <c r="P30" s="77">
        <v>57.74</v>
      </c>
      <c r="Q30" s="77">
        <v>16.739999999999998</v>
      </c>
      <c r="R30" s="80">
        <v>25.2</v>
      </c>
      <c r="S30" s="80">
        <v>0</v>
      </c>
      <c r="T30" s="78">
        <f>SUMPRODUCT(LTA!F30:AJ30,LTA!F$101:AJ$101,LTA!F$104:AJ$104)</f>
        <v>27.259999999999998</v>
      </c>
      <c r="U30" s="78">
        <f>SUMPRODUCT(LTA!F30:AJ30,LTA!F$102:AJ$102,LTA!F$104:AJ$104)</f>
        <v>88.509999999999991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-40</v>
      </c>
      <c r="AA30" s="117">
        <f>STOA!I30</f>
        <v>184.54999999999995</v>
      </c>
      <c r="AB30" s="117">
        <f>-STOA!O30</f>
        <v>0</v>
      </c>
      <c r="AC30">
        <f t="shared" si="0"/>
        <v>10.885243481403865</v>
      </c>
      <c r="AD30">
        <f t="shared" si="1"/>
        <v>1145.7191179408746</v>
      </c>
      <c r="AE30">
        <f>'IDT-1'!C30</f>
        <v>-21.591999999999999</v>
      </c>
      <c r="AF30" s="26"/>
      <c r="AG30">
        <f t="shared" si="2"/>
        <v>1124.1271179408745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7.6235756385068774</v>
      </c>
      <c r="F31">
        <f>GT_Spot!Q31</f>
        <v>0</v>
      </c>
      <c r="G31">
        <f>PPCL_NG!Q31</f>
        <v>19.28</v>
      </c>
      <c r="H31">
        <f>PPCL_Spot!Q31</f>
        <v>5</v>
      </c>
      <c r="I31">
        <f>Bawana_NG!Q31</f>
        <v>49.141965678627145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714.5434340231443</v>
      </c>
      <c r="P31" s="77">
        <v>57.74</v>
      </c>
      <c r="Q31" s="77">
        <v>16.739999999999998</v>
      </c>
      <c r="R31" s="80">
        <v>26.3</v>
      </c>
      <c r="S31" s="80">
        <v>0</v>
      </c>
      <c r="T31" s="78">
        <f>SUMPRODUCT(LTA!F31:AJ31,LTA!F$101:AJ$101,LTA!F$104:AJ$104)</f>
        <v>36.22</v>
      </c>
      <c r="U31" s="78">
        <f>SUMPRODUCT(LTA!F31:AJ31,LTA!F$102:AJ$102,LTA!F$104:AJ$104)</f>
        <v>87.7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-70</v>
      </c>
      <c r="AA31" s="117">
        <f>STOA!I31</f>
        <v>185.60999999999996</v>
      </c>
      <c r="AB31" s="117">
        <f>-STOA!O31</f>
        <v>0</v>
      </c>
      <c r="AC31">
        <f t="shared" si="0"/>
        <v>11.233379909548123</v>
      </c>
      <c r="AD31">
        <f t="shared" si="1"/>
        <v>1124.6655954307303</v>
      </c>
      <c r="AE31">
        <f>'IDT-1'!C31</f>
        <v>-5.9269999999999996</v>
      </c>
      <c r="AF31" s="26"/>
      <c r="AG31">
        <f t="shared" si="2"/>
        <v>1118.7385954307304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7.6235756385068774</v>
      </c>
      <c r="F32">
        <f>GT_Spot!Q32</f>
        <v>0</v>
      </c>
      <c r="G32">
        <f>PPCL_NG!Q32</f>
        <v>19.28</v>
      </c>
      <c r="H32">
        <f>PPCL_Spot!Q32</f>
        <v>5</v>
      </c>
      <c r="I32">
        <f>Bawana_NG!Q32</f>
        <v>49.141965678627145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714.5434340231443</v>
      </c>
      <c r="P32" s="77">
        <v>57.74</v>
      </c>
      <c r="Q32" s="77">
        <v>16.739999999999998</v>
      </c>
      <c r="R32" s="80">
        <v>26.3</v>
      </c>
      <c r="S32" s="80">
        <v>0</v>
      </c>
      <c r="T32" s="78">
        <f>SUMPRODUCT(LTA!F32:AJ32,LTA!F$101:AJ$101,LTA!F$104:AJ$104)</f>
        <v>43.769999999999996</v>
      </c>
      <c r="U32" s="78">
        <f>SUMPRODUCT(LTA!F32:AJ32,LTA!F$102:AJ$102,LTA!F$104:AJ$104)</f>
        <v>87.009999999999991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-90</v>
      </c>
      <c r="AA32" s="117">
        <f>STOA!I32</f>
        <v>186.82999999999996</v>
      </c>
      <c r="AB32" s="117">
        <f>-STOA!O32</f>
        <v>0</v>
      </c>
      <c r="AC32">
        <f t="shared" si="0"/>
        <v>11.482046459992029</v>
      </c>
      <c r="AD32">
        <f t="shared" si="1"/>
        <v>1112.4969288802863</v>
      </c>
      <c r="AE32">
        <f>'IDT-1'!C32</f>
        <v>-1.6930000000000001</v>
      </c>
      <c r="AF32" s="26"/>
      <c r="AG32">
        <f t="shared" si="2"/>
        <v>1110.8039288802863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15.960666666666668</v>
      </c>
      <c r="F33">
        <f>GT_Spot!Q33</f>
        <v>0</v>
      </c>
      <c r="G33">
        <f>PPCL_NG!Q33</f>
        <v>19.28</v>
      </c>
      <c r="H33">
        <f>PPCL_Spot!Q33</f>
        <v>15.24</v>
      </c>
      <c r="I33">
        <f>Bawana_NG!Q33</f>
        <v>49.141965678627145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713.31531392303395</v>
      </c>
      <c r="P33" s="77">
        <v>57.74</v>
      </c>
      <c r="Q33" s="77">
        <v>16.739999999999998</v>
      </c>
      <c r="R33" s="80">
        <v>26.3</v>
      </c>
      <c r="S33" s="80">
        <v>0</v>
      </c>
      <c r="T33" s="78">
        <f>SUMPRODUCT(LTA!F33:AJ33,LTA!F$101:AJ$101,LTA!F$104:AJ$104)</f>
        <v>51.28</v>
      </c>
      <c r="U33" s="78">
        <f>SUMPRODUCT(LTA!F33:AJ33,LTA!F$102:AJ$102,LTA!F$104:AJ$104)</f>
        <v>86.35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-105</v>
      </c>
      <c r="AA33" s="117">
        <f>STOA!I33</f>
        <v>189.82999999999996</v>
      </c>
      <c r="AB33" s="117">
        <f>-STOA!O33</f>
        <v>0</v>
      </c>
      <c r="AC33">
        <f t="shared" si="0"/>
        <v>12.316231948145949</v>
      </c>
      <c r="AD33">
        <f t="shared" si="1"/>
        <v>1071.8617143201816</v>
      </c>
      <c r="AE33">
        <f>'IDT-1'!C33</f>
        <v>0</v>
      </c>
      <c r="AF33" s="26"/>
      <c r="AG33">
        <f t="shared" si="2"/>
        <v>1071.8617143201816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-52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7.6235756385068774</v>
      </c>
      <c r="F34">
        <f>GT_Spot!Q34</f>
        <v>0</v>
      </c>
      <c r="G34">
        <f>PPCL_NG!Q34</f>
        <v>19.28</v>
      </c>
      <c r="H34">
        <f>PPCL_Spot!Q34</f>
        <v>5</v>
      </c>
      <c r="I34">
        <f>Bawana_NG!Q34</f>
        <v>49.141965678627145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699.28669805081074</v>
      </c>
      <c r="P34" s="77">
        <v>57.74</v>
      </c>
      <c r="Q34" s="77">
        <v>16.739999999999998</v>
      </c>
      <c r="R34" s="80">
        <v>26.3</v>
      </c>
      <c r="S34" s="80">
        <v>0</v>
      </c>
      <c r="T34" s="78">
        <f>SUMPRODUCT(LTA!F34:AJ34,LTA!F$101:AJ$101,LTA!F$104:AJ$104)</f>
        <v>59.05</v>
      </c>
      <c r="U34" s="78">
        <f>SUMPRODUCT(LTA!F34:AJ34,LTA!F$102:AJ$102,LTA!F$104:AJ$104)</f>
        <v>85.289999999999992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-115</v>
      </c>
      <c r="AA34" s="117">
        <f>STOA!I34</f>
        <v>194.32999999999996</v>
      </c>
      <c r="AB34" s="117">
        <f>-STOA!O34</f>
        <v>0</v>
      </c>
      <c r="AC34">
        <f t="shared" si="0"/>
        <v>11.755068371490374</v>
      </c>
      <c r="AD34">
        <f t="shared" si="1"/>
        <v>1093.0271709964543</v>
      </c>
      <c r="AE34">
        <f>'IDT-1'!C34</f>
        <v>0</v>
      </c>
      <c r="AF34" s="26"/>
      <c r="AG34">
        <f t="shared" si="2"/>
        <v>1093.0271709964543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7.6235756385068774</v>
      </c>
      <c r="F35">
        <f>GT_Spot!Q35</f>
        <v>0</v>
      </c>
      <c r="G35">
        <f>PPCL_NG!Q35</f>
        <v>19.28</v>
      </c>
      <c r="H35">
        <f>PPCL_Spot!Q35</f>
        <v>5</v>
      </c>
      <c r="I35">
        <f>Bawana_NG!Q35</f>
        <v>48.67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618.96021573693542</v>
      </c>
      <c r="P35" s="77">
        <v>57.74</v>
      </c>
      <c r="Q35" s="77">
        <v>16.739999999999998</v>
      </c>
      <c r="R35" s="80">
        <v>26.3</v>
      </c>
      <c r="S35" s="80">
        <v>0</v>
      </c>
      <c r="T35" s="78">
        <f>SUMPRODUCT(LTA!F35:AJ35,LTA!F$101:AJ$101,LTA!F$104:AJ$104)</f>
        <v>67.529999999999987</v>
      </c>
      <c r="U35" s="78">
        <f>SUMPRODUCT(LTA!F35:AJ35,LTA!F$102:AJ$102,LTA!F$104:AJ$104)</f>
        <v>83.929999999999993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-145</v>
      </c>
      <c r="AA35" s="117">
        <f>STOA!I35</f>
        <v>264.42999999999995</v>
      </c>
      <c r="AB35" s="117">
        <f>-STOA!O35</f>
        <v>0</v>
      </c>
      <c r="AC35">
        <f t="shared" si="0"/>
        <v>11.989921854822212</v>
      </c>
      <c r="AD35">
        <f t="shared" si="1"/>
        <v>1059.2138695206199</v>
      </c>
      <c r="AE35">
        <f>'IDT-1'!C35</f>
        <v>-1.27</v>
      </c>
      <c r="AF35" s="26"/>
      <c r="AG35">
        <f t="shared" si="2"/>
        <v>1057.94386952062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7.2715935334872981</v>
      </c>
      <c r="F36">
        <f>GT_Spot!Q36</f>
        <v>0</v>
      </c>
      <c r="G36">
        <f>PPCL_NG!Q36</f>
        <v>19.28</v>
      </c>
      <c r="H36">
        <f>PPCL_Spot!Q36</f>
        <v>5</v>
      </c>
      <c r="I36">
        <f>Bawana_NG!Q36</f>
        <v>48.67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603.97689990210847</v>
      </c>
      <c r="P36" s="77">
        <v>57.74</v>
      </c>
      <c r="Q36" s="77">
        <v>9.7000000000000011</v>
      </c>
      <c r="R36" s="80">
        <v>26.3</v>
      </c>
      <c r="S36" s="80">
        <v>0</v>
      </c>
      <c r="T36" s="78">
        <f>SUMPRODUCT(LTA!F36:AJ36,LTA!F$101:AJ$101,LTA!F$104:AJ$104)</f>
        <v>79.710000000000008</v>
      </c>
      <c r="U36" s="78">
        <f>SUMPRODUCT(LTA!F36:AJ36,LTA!F$102:AJ$102,LTA!F$104:AJ$104)</f>
        <v>82.72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-72</v>
      </c>
      <c r="AA36" s="117">
        <f>STOA!I36</f>
        <v>266.82999999999993</v>
      </c>
      <c r="AB36" s="117">
        <f>-STOA!O36</f>
        <v>0</v>
      </c>
      <c r="AC36">
        <f t="shared" si="0"/>
        <v>11.511159494452775</v>
      </c>
      <c r="AD36">
        <f t="shared" si="1"/>
        <v>1095.6873339411429</v>
      </c>
      <c r="AE36">
        <f>'IDT-1'!C36</f>
        <v>0</v>
      </c>
      <c r="AF36" s="26"/>
      <c r="AG36">
        <f t="shared" si="2"/>
        <v>1095.6873339411429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-28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7.2715935334872981</v>
      </c>
      <c r="F37">
        <f>GT_Spot!Q37</f>
        <v>0</v>
      </c>
      <c r="G37">
        <f>PPCL_NG!Q37</f>
        <v>19.28</v>
      </c>
      <c r="H37">
        <f>PPCL_Spot!Q37</f>
        <v>5</v>
      </c>
      <c r="I37">
        <f>Bawana_NG!Q37</f>
        <v>48.67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601.20487903010826</v>
      </c>
      <c r="P37" s="77">
        <v>57.74</v>
      </c>
      <c r="Q37" s="77">
        <v>9.7000000000000011</v>
      </c>
      <c r="R37" s="80">
        <v>26.3</v>
      </c>
      <c r="S37" s="80">
        <v>0</v>
      </c>
      <c r="T37" s="78">
        <f>SUMPRODUCT(LTA!F37:AJ37,LTA!F$101:AJ$101,LTA!F$104:AJ$104)</f>
        <v>89.7</v>
      </c>
      <c r="U37" s="78">
        <f>SUMPRODUCT(LTA!F37:AJ37,LTA!F$102:AJ$102,LTA!F$104:AJ$104)</f>
        <v>81.64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-92</v>
      </c>
      <c r="AA37" s="117">
        <f>STOA!I37</f>
        <v>268.92999999999995</v>
      </c>
      <c r="AB37" s="117">
        <f>-STOA!O37</f>
        <v>0</v>
      </c>
      <c r="AC37">
        <f t="shared" si="0"/>
        <v>11.645800603434541</v>
      </c>
      <c r="AD37">
        <f t="shared" si="1"/>
        <v>1096.790671960161</v>
      </c>
      <c r="AE37">
        <f>'IDT-1'!C37</f>
        <v>0</v>
      </c>
      <c r="AF37" s="26"/>
      <c r="AG37">
        <f t="shared" si="2"/>
        <v>1096.790671960161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-15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7.2715935334872981</v>
      </c>
      <c r="F38">
        <f>GT_Spot!Q38</f>
        <v>0</v>
      </c>
      <c r="G38">
        <f>PPCL_NG!Q38</f>
        <v>19.28</v>
      </c>
      <c r="H38">
        <f>PPCL_Spot!Q38</f>
        <v>5</v>
      </c>
      <c r="I38">
        <f>Bawana_NG!Q38</f>
        <v>48.67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599.11772877210831</v>
      </c>
      <c r="P38" s="77">
        <v>57.74</v>
      </c>
      <c r="Q38" s="77">
        <v>9.7000000000000011</v>
      </c>
      <c r="R38" s="80">
        <v>26.3</v>
      </c>
      <c r="S38" s="80">
        <v>0</v>
      </c>
      <c r="T38" s="78">
        <f>SUMPRODUCT(LTA!F38:AJ38,LTA!F$101:AJ$101,LTA!F$104:AJ$104)</f>
        <v>96.74</v>
      </c>
      <c r="U38" s="78">
        <f>SUMPRODUCT(LTA!F38:AJ38,LTA!F$102:AJ$102,LTA!F$104:AJ$104)</f>
        <v>80.849999999999994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-107</v>
      </c>
      <c r="AA38" s="117">
        <f>STOA!I38</f>
        <v>271.32999999999993</v>
      </c>
      <c r="AB38" s="117">
        <f>-STOA!O38</f>
        <v>0</v>
      </c>
      <c r="AC38">
        <f t="shared" si="0"/>
        <v>11.792334956386094</v>
      </c>
      <c r="AD38">
        <f t="shared" si="1"/>
        <v>1093.2069873492094</v>
      </c>
      <c r="AE38">
        <f>'IDT-1'!C38</f>
        <v>0</v>
      </c>
      <c r="AF38" s="26"/>
      <c r="AG38">
        <f t="shared" si="2"/>
        <v>1093.2069873492094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-10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7.2085450346420314</v>
      </c>
      <c r="F39">
        <f>GT_Spot!Q39</f>
        <v>0</v>
      </c>
      <c r="G39">
        <f>PPCL_NG!Q39</f>
        <v>19.28</v>
      </c>
      <c r="H39">
        <f>PPCL_Spot!Q39</f>
        <v>5</v>
      </c>
      <c r="I39">
        <f>Bawana_NG!Q39</f>
        <v>48.67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599.2648196111486</v>
      </c>
      <c r="P39" s="77">
        <v>57.74</v>
      </c>
      <c r="Q39" s="77">
        <v>9.7000000000000011</v>
      </c>
      <c r="R39" s="80">
        <v>26.3</v>
      </c>
      <c r="S39" s="80">
        <v>0</v>
      </c>
      <c r="T39" s="78">
        <f>SUMPRODUCT(LTA!F39:AJ39,LTA!F$101:AJ$101,LTA!F$104:AJ$104)</f>
        <v>104.78</v>
      </c>
      <c r="U39" s="78">
        <f>SUMPRODUCT(LTA!F39:AJ39,LTA!F$102:AJ$102,LTA!F$104:AJ$104)</f>
        <v>91.61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-102</v>
      </c>
      <c r="AA39" s="117">
        <f>STOA!I39</f>
        <v>272.52999999999997</v>
      </c>
      <c r="AB39" s="117">
        <f>-STOA!O39</f>
        <v>0</v>
      </c>
      <c r="AC39">
        <f t="shared" si="0"/>
        <v>12.057855804201761</v>
      </c>
      <c r="AD39">
        <f t="shared" si="1"/>
        <v>1103.0255088415886</v>
      </c>
      <c r="AE39">
        <f>'IDT-1'!C39</f>
        <v>-0.42299999999999999</v>
      </c>
      <c r="AF39" s="26"/>
      <c r="AG39">
        <f t="shared" si="2"/>
        <v>1102.6025088415886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-25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7.2085450346420314</v>
      </c>
      <c r="F40">
        <f>GT_Spot!Q40</f>
        <v>0</v>
      </c>
      <c r="G40">
        <f>PPCL_NG!Q40</f>
        <v>19.28</v>
      </c>
      <c r="H40">
        <f>PPCL_Spot!Q40</f>
        <v>5</v>
      </c>
      <c r="I40">
        <f>Bawana_NG!Q40</f>
        <v>48.67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599.26239796153834</v>
      </c>
      <c r="P40" s="77">
        <v>57.74</v>
      </c>
      <c r="Q40" s="77">
        <v>9.7000000000000011</v>
      </c>
      <c r="R40" s="80">
        <v>26.3</v>
      </c>
      <c r="S40" s="80">
        <v>0</v>
      </c>
      <c r="T40" s="78">
        <f>SUMPRODUCT(LTA!F40:AJ40,LTA!F$101:AJ$101,LTA!F$104:AJ$104)</f>
        <v>113.39</v>
      </c>
      <c r="U40" s="78">
        <f>SUMPRODUCT(LTA!F40:AJ40,LTA!F$102:AJ$102,LTA!F$104:AJ$104)</f>
        <v>90.77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-67</v>
      </c>
      <c r="AA40" s="117">
        <f>STOA!I40</f>
        <v>274.92999999999995</v>
      </c>
      <c r="AB40" s="117">
        <f>-STOA!O40</f>
        <v>0</v>
      </c>
      <c r="AC40">
        <f t="shared" si="0"/>
        <v>12.413674319351053</v>
      </c>
      <c r="AD40">
        <f t="shared" si="1"/>
        <v>1082.8372686768294</v>
      </c>
      <c r="AE40">
        <f>'IDT-1'!C40</f>
        <v>-14</v>
      </c>
      <c r="AF40" s="26"/>
      <c r="AG40">
        <f t="shared" si="2"/>
        <v>1068.8372686768294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-90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7.2085450346420314</v>
      </c>
      <c r="F41">
        <f>GT_Spot!Q41</f>
        <v>0</v>
      </c>
      <c r="G41">
        <f>PPCL_NG!Q41</f>
        <v>19.28</v>
      </c>
      <c r="H41">
        <f>PPCL_Spot!Q41</f>
        <v>5</v>
      </c>
      <c r="I41">
        <f>Bawana_NG!Q41</f>
        <v>48.67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598.74561260622977</v>
      </c>
      <c r="P41" s="77">
        <v>57.74</v>
      </c>
      <c r="Q41" s="77">
        <v>9.7000000000000011</v>
      </c>
      <c r="R41" s="80">
        <v>26.3</v>
      </c>
      <c r="S41" s="80">
        <v>0</v>
      </c>
      <c r="T41" s="78">
        <f>SUMPRODUCT(LTA!F41:AJ41,LTA!F$101:AJ$101,LTA!F$104:AJ$104)</f>
        <v>125.04</v>
      </c>
      <c r="U41" s="78">
        <f>SUMPRODUCT(LTA!F41:AJ41,LTA!F$102:AJ$102,LTA!F$104:AJ$104)</f>
        <v>89.95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-52</v>
      </c>
      <c r="AA41" s="117">
        <f>STOA!I41</f>
        <v>277.02999999999997</v>
      </c>
      <c r="AB41" s="117">
        <f>-STOA!O41</f>
        <v>0</v>
      </c>
      <c r="AC41">
        <f t="shared" si="0"/>
        <v>12.079004232114572</v>
      </c>
      <c r="AD41">
        <f t="shared" si="1"/>
        <v>1145.5851534087572</v>
      </c>
      <c r="AE41">
        <f>'IDT-1'!C41</f>
        <v>0</v>
      </c>
      <c r="AF41" s="26"/>
      <c r="AG41">
        <f t="shared" si="2"/>
        <v>1145.5851534087572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-55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7.2085450346420314</v>
      </c>
      <c r="F42">
        <f>GT_Spot!Q42</f>
        <v>0</v>
      </c>
      <c r="G42">
        <f>PPCL_NG!Q42</f>
        <v>19.28</v>
      </c>
      <c r="H42">
        <f>PPCL_Spot!Q42</f>
        <v>5</v>
      </c>
      <c r="I42">
        <f>Bawana_NG!Q42</f>
        <v>48.67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600.37687597498439</v>
      </c>
      <c r="P42" s="77">
        <v>57.74</v>
      </c>
      <c r="Q42" s="77">
        <v>9.7000000000000011</v>
      </c>
      <c r="R42" s="80">
        <v>26.3</v>
      </c>
      <c r="S42" s="80">
        <v>0</v>
      </c>
      <c r="T42" s="78">
        <f>SUMPRODUCT(LTA!F42:AJ42,LTA!F$101:AJ$101,LTA!F$104:AJ$104)</f>
        <v>135.06</v>
      </c>
      <c r="U42" s="78">
        <f>SUMPRODUCT(LTA!F42:AJ42,LTA!F$102:AJ$102,LTA!F$104:AJ$104)</f>
        <v>79.27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-27</v>
      </c>
      <c r="AA42" s="117">
        <f>STOA!I42</f>
        <v>277.92999999999995</v>
      </c>
      <c r="AB42" s="117">
        <f>-STOA!O42</f>
        <v>0</v>
      </c>
      <c r="AC42">
        <f t="shared" si="0"/>
        <v>11.962299436926681</v>
      </c>
      <c r="AD42">
        <f t="shared" si="1"/>
        <v>1162.5731215726994</v>
      </c>
      <c r="AE42">
        <f>'IDT-1'!C42</f>
        <v>0</v>
      </c>
      <c r="AF42" s="26"/>
      <c r="AG42">
        <f t="shared" si="2"/>
        <v>1162.5731215726994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-65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7.2085450346420314</v>
      </c>
      <c r="F43">
        <f>GT_Spot!Q43</f>
        <v>0</v>
      </c>
      <c r="G43">
        <f>PPCL_NG!Q43</f>
        <v>19.28</v>
      </c>
      <c r="H43">
        <f>PPCL_Spot!Q43</f>
        <v>4.8282756158514823</v>
      </c>
      <c r="I43">
        <f>Bawana_NG!Q43</f>
        <v>48.67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601.09573550450591</v>
      </c>
      <c r="P43" s="77">
        <v>57.74</v>
      </c>
      <c r="Q43" s="77">
        <v>9.7000000000000011</v>
      </c>
      <c r="R43" s="80">
        <v>26.3</v>
      </c>
      <c r="S43" s="80">
        <v>0</v>
      </c>
      <c r="T43" s="78">
        <f>SUMPRODUCT(LTA!F43:AJ43,LTA!F$101:AJ$101,LTA!F$104:AJ$104)</f>
        <v>141.22000000000003</v>
      </c>
      <c r="U43" s="78">
        <f>SUMPRODUCT(LTA!F43:AJ43,LTA!F$102:AJ$102,LTA!F$104:AJ$104)</f>
        <v>78.929999999999993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-22</v>
      </c>
      <c r="AA43" s="117">
        <f>STOA!I43</f>
        <v>280.62999999999994</v>
      </c>
      <c r="AB43" s="117">
        <f>-STOA!O43</f>
        <v>0</v>
      </c>
      <c r="AC43">
        <f t="shared" si="0"/>
        <v>11.598183850096197</v>
      </c>
      <c r="AD43">
        <f t="shared" si="1"/>
        <v>1222.0043723049032</v>
      </c>
      <c r="AE43">
        <f>'IDT-1'!C43</f>
        <v>0</v>
      </c>
      <c r="AF43" s="26"/>
      <c r="AG43">
        <f t="shared" si="2"/>
        <v>1222.0043723049032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-20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7.2085450346420314</v>
      </c>
      <c r="F44">
        <f>GT_Spot!Q44</f>
        <v>0</v>
      </c>
      <c r="G44">
        <f>PPCL_NG!Q44</f>
        <v>19.28</v>
      </c>
      <c r="H44">
        <f>PPCL_Spot!Q44</f>
        <v>5</v>
      </c>
      <c r="I44">
        <f>Bawana_NG!Q44</f>
        <v>48.67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598.86134322450607</v>
      </c>
      <c r="P44" s="77">
        <v>57.74</v>
      </c>
      <c r="Q44" s="77">
        <v>9.7000000000000011</v>
      </c>
      <c r="R44" s="80">
        <v>26.3</v>
      </c>
      <c r="S44" s="80">
        <v>0</v>
      </c>
      <c r="T44" s="78">
        <f>SUMPRODUCT(LTA!F44:AJ44,LTA!F$101:AJ$101,LTA!F$104:AJ$104)</f>
        <v>148.81</v>
      </c>
      <c r="U44" s="78">
        <f>SUMPRODUCT(LTA!F44:AJ44,LTA!F$102:AJ$102,LTA!F$104:AJ$104)</f>
        <v>78.599999999999994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-7</v>
      </c>
      <c r="AA44" s="117">
        <f>STOA!I44</f>
        <v>283.32999999999993</v>
      </c>
      <c r="AB44" s="117">
        <f>-STOA!O44</f>
        <v>0</v>
      </c>
      <c r="AC44">
        <f t="shared" si="0"/>
        <v>11.578899097390753</v>
      </c>
      <c r="AD44">
        <f t="shared" si="1"/>
        <v>1239.9209891617572</v>
      </c>
      <c r="AE44">
        <f>'IDT-1'!C44</f>
        <v>0</v>
      </c>
      <c r="AF44" s="26"/>
      <c r="AG44">
        <f t="shared" si="2"/>
        <v>1239.9209891617572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-25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7.2085450346420314</v>
      </c>
      <c r="F45">
        <f>GT_Spot!Q45</f>
        <v>0</v>
      </c>
      <c r="G45">
        <f>PPCL_NG!Q45</f>
        <v>19.28</v>
      </c>
      <c r="H45">
        <f>PPCL_Spot!Q45</f>
        <v>5</v>
      </c>
      <c r="I45">
        <f>Bawana_NG!Q45</f>
        <v>48.67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598.09567780136956</v>
      </c>
      <c r="P45" s="77">
        <v>57.74</v>
      </c>
      <c r="Q45" s="77">
        <v>9.7000000000000011</v>
      </c>
      <c r="R45" s="80">
        <v>26.3</v>
      </c>
      <c r="S45" s="80">
        <v>0</v>
      </c>
      <c r="T45" s="78">
        <f>SUMPRODUCT(LTA!F45:AJ45,LTA!F$101:AJ$101,LTA!F$104:AJ$104)</f>
        <v>152.57999999999998</v>
      </c>
      <c r="U45" s="78">
        <f>SUMPRODUCT(LTA!F45:AJ45,LTA!F$102:AJ$102,LTA!F$104:AJ$104)</f>
        <v>78.209999999999994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285.72999999999996</v>
      </c>
      <c r="AB45" s="117">
        <f>-STOA!O45</f>
        <v>0</v>
      </c>
      <c r="AC45">
        <f t="shared" si="0"/>
        <v>11.516487711400808</v>
      </c>
      <c r="AD45">
        <f t="shared" si="1"/>
        <v>1256.9977351246109</v>
      </c>
      <c r="AE45">
        <f>'IDT-1'!C45</f>
        <v>0</v>
      </c>
      <c r="AF45" s="26"/>
      <c r="AG45">
        <f t="shared" si="2"/>
        <v>1256.9977351246109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-20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7.2085450346420314</v>
      </c>
      <c r="F46">
        <f>GT_Spot!Q46</f>
        <v>0</v>
      </c>
      <c r="G46">
        <f>PPCL_NG!Q46</f>
        <v>19.28</v>
      </c>
      <c r="H46">
        <f>PPCL_Spot!Q46</f>
        <v>5</v>
      </c>
      <c r="I46">
        <f>Bawana_NG!Q46</f>
        <v>48.67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598.02020043136952</v>
      </c>
      <c r="P46" s="77">
        <v>57.74</v>
      </c>
      <c r="Q46" s="77">
        <v>9.7000000000000011</v>
      </c>
      <c r="R46" s="80">
        <v>26.3</v>
      </c>
      <c r="S46" s="80">
        <v>0</v>
      </c>
      <c r="T46" s="78">
        <f>SUMPRODUCT(LTA!F46:AJ46,LTA!F$101:AJ$101,LTA!F$104:AJ$104)</f>
        <v>153.98000000000002</v>
      </c>
      <c r="U46" s="78">
        <f>SUMPRODUCT(LTA!F46:AJ46,LTA!F$102:AJ$102,LTA!F$104:AJ$104)</f>
        <v>77.899999999999991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286.32999999999993</v>
      </c>
      <c r="AB46" s="117">
        <f>-STOA!O46</f>
        <v>0</v>
      </c>
      <c r="AC46">
        <f t="shared" si="0"/>
        <v>11.353132960100901</v>
      </c>
      <c r="AD46">
        <f t="shared" si="1"/>
        <v>1278.7756125059104</v>
      </c>
      <c r="AE46">
        <f>'IDT-1'!C46</f>
        <v>0</v>
      </c>
      <c r="AF46" s="26"/>
      <c r="AG46">
        <f t="shared" si="2"/>
        <v>1278.7756125059104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7.2085450346420314</v>
      </c>
      <c r="F47">
        <f>GT_Spot!Q47</f>
        <v>0</v>
      </c>
      <c r="G47">
        <f>PPCL_NG!Q47</f>
        <v>19.28</v>
      </c>
      <c r="H47">
        <f>PPCL_Spot!Q47</f>
        <v>5</v>
      </c>
      <c r="I47">
        <f>Bawana_NG!Q47</f>
        <v>48.67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594.09317936936964</v>
      </c>
      <c r="P47" s="77">
        <v>57.74</v>
      </c>
      <c r="Q47" s="77">
        <v>9.7000000000000011</v>
      </c>
      <c r="R47" s="80">
        <v>26.3</v>
      </c>
      <c r="S47" s="80">
        <v>0</v>
      </c>
      <c r="T47" s="78">
        <f>SUMPRODUCT(LTA!F47:AJ47,LTA!F$101:AJ$101,LTA!F$104:AJ$104)</f>
        <v>156.16000000000003</v>
      </c>
      <c r="U47" s="78">
        <f>SUMPRODUCT(LTA!F47:AJ47,LTA!F$102:AJ$102,LTA!F$104:AJ$104)</f>
        <v>77.56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287.22999999999996</v>
      </c>
      <c r="AB47" s="117">
        <f>-STOA!O47</f>
        <v>0</v>
      </c>
      <c r="AC47">
        <f t="shared" si="0"/>
        <v>11.609031000421163</v>
      </c>
      <c r="AD47">
        <f t="shared" si="1"/>
        <v>1247.3326934035906</v>
      </c>
      <c r="AE47">
        <f>'IDT-1'!C47</f>
        <v>0</v>
      </c>
      <c r="AF47" s="26"/>
      <c r="AG47">
        <f t="shared" si="2"/>
        <v>1247.3326934035906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-30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7.2085450346420314</v>
      </c>
      <c r="F48">
        <f>GT_Spot!Q48</f>
        <v>0</v>
      </c>
      <c r="G48">
        <f>PPCL_NG!Q48</f>
        <v>19.28</v>
      </c>
      <c r="H48">
        <f>PPCL_Spot!Q48</f>
        <v>5</v>
      </c>
      <c r="I48">
        <f>Bawana_NG!Q48</f>
        <v>48.67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594.09317936936964</v>
      </c>
      <c r="P48" s="77">
        <v>57.74</v>
      </c>
      <c r="Q48" s="77">
        <v>9.7000000000000011</v>
      </c>
      <c r="R48" s="80">
        <v>26.3</v>
      </c>
      <c r="S48" s="80">
        <v>0</v>
      </c>
      <c r="T48" s="78">
        <f>SUMPRODUCT(LTA!F48:AJ48,LTA!F$101:AJ$101,LTA!F$104:AJ$104)</f>
        <v>157.54999999999998</v>
      </c>
      <c r="U48" s="78">
        <f>SUMPRODUCT(LTA!F48:AJ48,LTA!F$102:AJ$102,LTA!F$104:AJ$104)</f>
        <v>77.55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288.84999999999997</v>
      </c>
      <c r="AB48" s="117">
        <f>-STOA!O48</f>
        <v>0</v>
      </c>
      <c r="AC48">
        <f t="shared" si="0"/>
        <v>11.497039174755303</v>
      </c>
      <c r="AD48">
        <f t="shared" si="1"/>
        <v>1294.984685229256</v>
      </c>
      <c r="AE48">
        <f>'IDT-1'!C48</f>
        <v>0</v>
      </c>
      <c r="AF48" s="26"/>
      <c r="AG48">
        <f t="shared" si="2"/>
        <v>1294.984685229256</v>
      </c>
      <c r="AI48" s="75">
        <f>PXIL!I48</f>
        <v>0</v>
      </c>
      <c r="AJ48" s="75">
        <f>PXIL!O48</f>
        <v>0</v>
      </c>
      <c r="AK48" s="75">
        <f>RTM_IEX!I48</f>
        <v>14.54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7.2085450346420314</v>
      </c>
      <c r="F49">
        <f>GT_Spot!Q49</f>
        <v>0</v>
      </c>
      <c r="G49">
        <f>PPCL_NG!Q49</f>
        <v>19.28</v>
      </c>
      <c r="H49">
        <f>PPCL_Spot!Q49</f>
        <v>4.8282756158514823</v>
      </c>
      <c r="I49">
        <f>Bawana_NG!Q49</f>
        <v>48.67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589.36629397936952</v>
      </c>
      <c r="P49" s="77">
        <v>57.74</v>
      </c>
      <c r="Q49" s="77">
        <v>9.7000000000000011</v>
      </c>
      <c r="R49" s="80">
        <v>26.3</v>
      </c>
      <c r="S49" s="80">
        <v>0</v>
      </c>
      <c r="T49" s="78">
        <f>SUMPRODUCT(LTA!F49:AJ49,LTA!F$101:AJ$101,LTA!F$104:AJ$104)</f>
        <v>159.68</v>
      </c>
      <c r="U49" s="78">
        <f>SUMPRODUCT(LTA!F49:AJ49,LTA!F$102:AJ$102,LTA!F$104:AJ$104)</f>
        <v>77.759999999999991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290.28999999999996</v>
      </c>
      <c r="AB49" s="117">
        <f>-STOA!O49</f>
        <v>0</v>
      </c>
      <c r="AC49">
        <f t="shared" si="0"/>
        <v>11.700507408742796</v>
      </c>
      <c r="AD49">
        <f t="shared" si="1"/>
        <v>1317.9026072211202</v>
      </c>
      <c r="AE49">
        <f>'IDT-1'!C49</f>
        <v>0</v>
      </c>
      <c r="AF49" s="26"/>
      <c r="AG49">
        <f t="shared" si="2"/>
        <v>1317.9026072211202</v>
      </c>
      <c r="AI49" s="75">
        <f>PXIL!I49</f>
        <v>0</v>
      </c>
      <c r="AJ49" s="75">
        <f>PXIL!O49</f>
        <v>0</v>
      </c>
      <c r="AK49" s="75">
        <f>RTM_IEX!I49</f>
        <v>38.78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7.2085450346420314</v>
      </c>
      <c r="F50">
        <f>GT_Spot!Q50</f>
        <v>0</v>
      </c>
      <c r="G50">
        <f>PPCL_NG!Q50</f>
        <v>19.28</v>
      </c>
      <c r="H50">
        <f>PPCL_Spot!Q50</f>
        <v>5</v>
      </c>
      <c r="I50">
        <f>Bawana_NG!Q50</f>
        <v>48.67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601.98071184511571</v>
      </c>
      <c r="P50" s="77">
        <v>57.74</v>
      </c>
      <c r="Q50" s="77">
        <v>9.7000000000000011</v>
      </c>
      <c r="R50" s="80">
        <v>26.3</v>
      </c>
      <c r="S50" s="80">
        <v>0</v>
      </c>
      <c r="T50" s="78">
        <f>SUMPRODUCT(LTA!F50:AJ50,LTA!F$101:AJ$101,LTA!F$104:AJ$104)</f>
        <v>159.51</v>
      </c>
      <c r="U50" s="78">
        <f>SUMPRODUCT(LTA!F50:AJ50,LTA!F$102:AJ$102,LTA!F$104:AJ$104)</f>
        <v>77.649999999999991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290.82999999999993</v>
      </c>
      <c r="AB50" s="117">
        <f>-STOA!O50</f>
        <v>0</v>
      </c>
      <c r="AC50">
        <f t="shared" si="0"/>
        <v>11.730041460541869</v>
      </c>
      <c r="AD50">
        <f t="shared" si="1"/>
        <v>1321.229215419216</v>
      </c>
      <c r="AE50">
        <f>'IDT-1'!C50</f>
        <v>0</v>
      </c>
      <c r="AF50" s="26"/>
      <c r="AG50">
        <f t="shared" si="2"/>
        <v>1321.229215419216</v>
      </c>
      <c r="AI50" s="75">
        <f>PXIL!I50</f>
        <v>0</v>
      </c>
      <c r="AJ50" s="75">
        <f>PXIL!O50</f>
        <v>0</v>
      </c>
      <c r="AK50" s="75">
        <f>RTM_IEX!I50</f>
        <v>29.09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7.2085450346420314</v>
      </c>
      <c r="F51">
        <f>GT_Spot!Q51</f>
        <v>0</v>
      </c>
      <c r="G51">
        <f>PPCL_NG!Q51</f>
        <v>19.28</v>
      </c>
      <c r="H51">
        <f>PPCL_Spot!Q51</f>
        <v>4.8118507118122347</v>
      </c>
      <c r="I51">
        <f>Bawana_NG!Q51</f>
        <v>47.886068467285121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608.13409815410546</v>
      </c>
      <c r="P51" s="77">
        <v>57.74</v>
      </c>
      <c r="Q51" s="77">
        <v>9.7000000000000011</v>
      </c>
      <c r="R51" s="80">
        <v>26.3</v>
      </c>
      <c r="S51" s="80">
        <v>0</v>
      </c>
      <c r="T51" s="78">
        <f>SUMPRODUCT(LTA!F51:AJ51,LTA!F$101:AJ$101,LTA!F$104:AJ$104)</f>
        <v>160.01</v>
      </c>
      <c r="U51" s="78">
        <f>SUMPRODUCT(LTA!F51:AJ51,LTA!F$102:AJ$102,LTA!F$104:AJ$104)</f>
        <v>77.709999999999994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290.82999999999993</v>
      </c>
      <c r="AB51" s="117">
        <f>-STOA!O51</f>
        <v>0</v>
      </c>
      <c r="AC51">
        <f t="shared" si="0"/>
        <v>11.652524948837035</v>
      </c>
      <c r="AD51">
        <f t="shared" si="1"/>
        <v>1312.4980374190077</v>
      </c>
      <c r="AE51">
        <f>'IDT-1'!C51</f>
        <v>-15</v>
      </c>
      <c r="AF51" s="26"/>
      <c r="AG51">
        <f t="shared" si="2"/>
        <v>1297.4980374190077</v>
      </c>
      <c r="AI51" s="75">
        <f>PXIL!I51</f>
        <v>0</v>
      </c>
      <c r="AJ51" s="75">
        <f>PXIL!O51</f>
        <v>0</v>
      </c>
      <c r="AK51" s="75">
        <f>RTM_IEX!I51</f>
        <v>14.54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7.2085450346420314</v>
      </c>
      <c r="F52">
        <f>GT_Spot!Q52</f>
        <v>0</v>
      </c>
      <c r="G52">
        <f>PPCL_NG!Q52</f>
        <v>19.28</v>
      </c>
      <c r="H52">
        <f>PPCL_Spot!Q52</f>
        <v>4.8118507118122347</v>
      </c>
      <c r="I52">
        <f>Bawana_NG!Q52</f>
        <v>47.886068467285121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608.13409815410546</v>
      </c>
      <c r="P52" s="77">
        <v>57.74</v>
      </c>
      <c r="Q52" s="77">
        <v>9.7000000000000011</v>
      </c>
      <c r="R52" s="80">
        <v>26.3</v>
      </c>
      <c r="S52" s="80">
        <v>0</v>
      </c>
      <c r="T52" s="78">
        <f>SUMPRODUCT(LTA!F52:AJ52,LTA!F$101:AJ$101,LTA!F$104:AJ$104)</f>
        <v>159.38</v>
      </c>
      <c r="U52" s="78">
        <f>SUMPRODUCT(LTA!F52:AJ52,LTA!F$102:AJ$102,LTA!F$104:AJ$104)</f>
        <v>77.55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290.82999999999993</v>
      </c>
      <c r="AB52" s="117">
        <f>-STOA!O52</f>
        <v>0</v>
      </c>
      <c r="AC52">
        <f t="shared" si="0"/>
        <v>11.858884948837034</v>
      </c>
      <c r="AD52">
        <f t="shared" si="1"/>
        <v>1335.7416774190076</v>
      </c>
      <c r="AE52">
        <f>'IDT-1'!C52</f>
        <v>0</v>
      </c>
      <c r="AF52" s="26"/>
      <c r="AG52">
        <f t="shared" si="2"/>
        <v>1335.7416774190076</v>
      </c>
      <c r="AI52" s="75">
        <f>PXIL!I52</f>
        <v>0</v>
      </c>
      <c r="AJ52" s="75">
        <f>PXIL!O52</f>
        <v>0</v>
      </c>
      <c r="AK52" s="75">
        <f>RTM_IEX!I52</f>
        <v>38.78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7.2085450346420314</v>
      </c>
      <c r="F53">
        <f>GT_Spot!Q53</f>
        <v>0</v>
      </c>
      <c r="G53">
        <f>PPCL_NG!Q53</f>
        <v>19.28</v>
      </c>
      <c r="H53">
        <f>PPCL_Spot!Q53</f>
        <v>4.8118507118122347</v>
      </c>
      <c r="I53">
        <f>Bawana_NG!Q53</f>
        <v>47.886068467285121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632.27562910050437</v>
      </c>
      <c r="P53" s="77">
        <v>51.660000000000004</v>
      </c>
      <c r="Q53" s="77">
        <v>9.7000000000000011</v>
      </c>
      <c r="R53" s="80">
        <v>26.3</v>
      </c>
      <c r="S53" s="80">
        <v>0</v>
      </c>
      <c r="T53" s="78">
        <f>SUMPRODUCT(LTA!F53:AJ53,LTA!F$101:AJ$101,LTA!F$104:AJ$104)</f>
        <v>159.47999999999999</v>
      </c>
      <c r="U53" s="78">
        <f>SUMPRODUCT(LTA!F53:AJ53,LTA!F$102:AJ$102,LTA!F$104:AJ$104)</f>
        <v>77.73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290.82999999999993</v>
      </c>
      <c r="AB53" s="117">
        <f>-STOA!O53</f>
        <v>0</v>
      </c>
      <c r="AC53">
        <f t="shared" si="0"/>
        <v>12.233602421165344</v>
      </c>
      <c r="AD53">
        <f t="shared" si="1"/>
        <v>1377.9484908930781</v>
      </c>
      <c r="AE53">
        <f>'IDT-1'!C53</f>
        <v>0</v>
      </c>
      <c r="AF53" s="26"/>
      <c r="AG53">
        <f t="shared" si="2"/>
        <v>1377.9484908930781</v>
      </c>
      <c r="AI53" s="75">
        <f>PXIL!I53</f>
        <v>0</v>
      </c>
      <c r="AJ53" s="75">
        <f>PXIL!O53</f>
        <v>0</v>
      </c>
      <c r="AK53" s="75">
        <f>RTM_IEX!I53</f>
        <v>63.02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7.2085450346420314</v>
      </c>
      <c r="F54">
        <f>GT_Spot!Q54</f>
        <v>0</v>
      </c>
      <c r="G54">
        <f>PPCL_NG!Q54</f>
        <v>19.28</v>
      </c>
      <c r="H54">
        <f>PPCL_Spot!Q54</f>
        <v>4.8118507118122347</v>
      </c>
      <c r="I54">
        <f>Bawana_NG!Q54</f>
        <v>47.886068467285121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632.27562910050437</v>
      </c>
      <c r="P54" s="77">
        <v>51.660000000000004</v>
      </c>
      <c r="Q54" s="77">
        <v>9.7000000000000011</v>
      </c>
      <c r="R54" s="80">
        <v>26.3</v>
      </c>
      <c r="S54" s="80">
        <v>0</v>
      </c>
      <c r="T54" s="78">
        <f>SUMPRODUCT(LTA!F54:AJ54,LTA!F$101:AJ$101,LTA!F$104:AJ$104)</f>
        <v>159.79999999999998</v>
      </c>
      <c r="U54" s="78">
        <f>SUMPRODUCT(LTA!F54:AJ54,LTA!F$102:AJ$102,LTA!F$104:AJ$104)</f>
        <v>77.56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290.82999999999993</v>
      </c>
      <c r="AB54" s="117">
        <f>-STOA!O54</f>
        <v>0</v>
      </c>
      <c r="AC54">
        <f t="shared" si="0"/>
        <v>11.979018421165344</v>
      </c>
      <c r="AD54">
        <f t="shared" si="1"/>
        <v>1349.2730748930783</v>
      </c>
      <c r="AE54">
        <f>'IDT-1'!C54</f>
        <v>0</v>
      </c>
      <c r="AF54" s="26"/>
      <c r="AG54">
        <f t="shared" si="2"/>
        <v>1349.2730748930783</v>
      </c>
      <c r="AI54" s="75">
        <f>PXIL!I54</f>
        <v>0</v>
      </c>
      <c r="AJ54" s="75">
        <f>PXIL!O54</f>
        <v>0</v>
      </c>
      <c r="AK54" s="75">
        <f>RTM_IEX!I54</f>
        <v>33.94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7.2085450346420314</v>
      </c>
      <c r="F55">
        <f>GT_Spot!Q55</f>
        <v>0</v>
      </c>
      <c r="G55">
        <f>PPCL_NG!Q55</f>
        <v>19.28</v>
      </c>
      <c r="H55">
        <f>PPCL_Spot!Q55</f>
        <v>3.9682746631899173</v>
      </c>
      <c r="I55">
        <f>Bawana_NG!Q55</f>
        <v>47.886068467285121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594.7289153009699</v>
      </c>
      <c r="P55" s="77">
        <v>51.660000000000004</v>
      </c>
      <c r="Q55" s="77">
        <v>9.7000000000000011</v>
      </c>
      <c r="R55" s="80">
        <v>26.3</v>
      </c>
      <c r="S55" s="80">
        <v>0</v>
      </c>
      <c r="T55" s="78">
        <f>SUMPRODUCT(LTA!F55:AJ55,LTA!F$101:AJ$101,LTA!F$104:AJ$104)</f>
        <v>161.32</v>
      </c>
      <c r="U55" s="78">
        <f>SUMPRODUCT(LTA!F55:AJ55,LTA!F$102:AJ$102,LTA!F$104:AJ$104)</f>
        <v>77.7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290.82999999999993</v>
      </c>
      <c r="AB55" s="117">
        <f>-STOA!O55</f>
        <v>0</v>
      </c>
      <c r="AC55">
        <f t="shared" si="0"/>
        <v>11.741063870501566</v>
      </c>
      <c r="AD55">
        <f t="shared" si="1"/>
        <v>1322.4707395955854</v>
      </c>
      <c r="AE55">
        <f>'IDT-1'!C55</f>
        <v>0</v>
      </c>
      <c r="AF55" s="26"/>
      <c r="AG55">
        <f t="shared" si="2"/>
        <v>1322.4707395955854</v>
      </c>
      <c r="AI55" s="75">
        <f>PXIL!I55</f>
        <v>0</v>
      </c>
      <c r="AJ55" s="75">
        <f>PXIL!O55</f>
        <v>0</v>
      </c>
      <c r="AK55" s="75">
        <f>RTM_IEX!I55</f>
        <v>43.63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6.844075271978828</v>
      </c>
      <c r="F56">
        <f>GT_Spot!Q56</f>
        <v>0</v>
      </c>
      <c r="G56">
        <f>PPCL_NG!Q56</f>
        <v>19.28</v>
      </c>
      <c r="H56">
        <f>PPCL_Spot!Q56</f>
        <v>4.26</v>
      </c>
      <c r="I56">
        <f>Bawana_NG!Q56</f>
        <v>47.886068467285121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594.7289153009699</v>
      </c>
      <c r="P56" s="77">
        <v>51.660000000000004</v>
      </c>
      <c r="Q56" s="77">
        <v>9.7000000000000011</v>
      </c>
      <c r="R56" s="80">
        <v>26.3</v>
      </c>
      <c r="S56" s="80">
        <v>0</v>
      </c>
      <c r="T56" s="78">
        <f>SUMPRODUCT(LTA!F56:AJ56,LTA!F$101:AJ$101,LTA!F$104:AJ$104)</f>
        <v>159.71999999999997</v>
      </c>
      <c r="U56" s="78">
        <f>SUMPRODUCT(LTA!F56:AJ56,LTA!F$102:AJ$102,LTA!F$104:AJ$104)</f>
        <v>75.64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290.82999999999993</v>
      </c>
      <c r="AB56" s="117">
        <f>-STOA!O56</f>
        <v>0</v>
      </c>
      <c r="AC56">
        <f t="shared" si="0"/>
        <v>11.836167719554059</v>
      </c>
      <c r="AD56">
        <f t="shared" si="1"/>
        <v>1333.1828913206798</v>
      </c>
      <c r="AE56">
        <f>'IDT-1'!C56</f>
        <v>0</v>
      </c>
      <c r="AF56" s="26"/>
      <c r="AG56">
        <f t="shared" si="2"/>
        <v>1333.1828913206798</v>
      </c>
      <c r="AI56" s="75">
        <f>PXIL!I56</f>
        <v>0</v>
      </c>
      <c r="AJ56" s="75">
        <f>PXIL!O56</f>
        <v>0</v>
      </c>
      <c r="AK56" s="75">
        <f>RTM_IEX!I56</f>
        <v>58.17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6.844075271978828</v>
      </c>
      <c r="F57">
        <f>GT_Spot!Q57</f>
        <v>0</v>
      </c>
      <c r="G57">
        <f>PPCL_NG!Q57</f>
        <v>19.28</v>
      </c>
      <c r="H57">
        <f>PPCL_Spot!Q57</f>
        <v>4.26</v>
      </c>
      <c r="I57">
        <f>Bawana_NG!Q57</f>
        <v>47.886068467285121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592.66102429107264</v>
      </c>
      <c r="P57" s="77">
        <v>51.660000000000004</v>
      </c>
      <c r="Q57" s="77">
        <v>9.7000000000000011</v>
      </c>
      <c r="R57" s="80">
        <v>26.3</v>
      </c>
      <c r="S57" s="80">
        <v>0</v>
      </c>
      <c r="T57" s="78">
        <f>SUMPRODUCT(LTA!F57:AJ57,LTA!F$101:AJ$101,LTA!F$104:AJ$104)</f>
        <v>160.15</v>
      </c>
      <c r="U57" s="78">
        <f>SUMPRODUCT(LTA!F57:AJ57,LTA!F$102:AJ$102,LTA!F$104:AJ$104)</f>
        <v>75.63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290.82999999999993</v>
      </c>
      <c r="AB57" s="117">
        <f>-STOA!O57</f>
        <v>0</v>
      </c>
      <c r="AC57">
        <f t="shared" si="0"/>
        <v>12.077658278666963</v>
      </c>
      <c r="AD57">
        <f t="shared" si="1"/>
        <v>1360.3835097516694</v>
      </c>
      <c r="AE57">
        <f>'IDT-1'!C57</f>
        <v>0</v>
      </c>
      <c r="AF57" s="26"/>
      <c r="AG57">
        <f t="shared" si="2"/>
        <v>1360.3835097516694</v>
      </c>
      <c r="AI57" s="75">
        <f>PXIL!I57</f>
        <v>0</v>
      </c>
      <c r="AJ57" s="75">
        <f>PXIL!O57</f>
        <v>0</v>
      </c>
      <c r="AK57" s="75">
        <f>RTM_IEX!I57</f>
        <v>87.26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6.844075271978828</v>
      </c>
      <c r="F58">
        <f>GT_Spot!Q58</f>
        <v>0</v>
      </c>
      <c r="G58">
        <f>PPCL_NG!Q58</f>
        <v>19.28</v>
      </c>
      <c r="H58">
        <f>PPCL_Spot!Q58</f>
        <v>4.26</v>
      </c>
      <c r="I58">
        <f>Bawana_NG!Q58</f>
        <v>47.886068467285121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590.24263849104568</v>
      </c>
      <c r="P58" s="77">
        <v>51.660000000000004</v>
      </c>
      <c r="Q58" s="77">
        <v>16.739999999999998</v>
      </c>
      <c r="R58" s="80">
        <v>26.3</v>
      </c>
      <c r="S58" s="80">
        <v>0</v>
      </c>
      <c r="T58" s="78">
        <f>SUMPRODUCT(LTA!F58:AJ58,LTA!F$101:AJ$101,LTA!F$104:AJ$104)</f>
        <v>160.31</v>
      </c>
      <c r="U58" s="78">
        <f>SUMPRODUCT(LTA!F58:AJ58,LTA!F$102:AJ$102,LTA!F$104:AJ$104)</f>
        <v>75.819999999999993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289.32999999999993</v>
      </c>
      <c r="AB58" s="117">
        <f>-STOA!O58</f>
        <v>0</v>
      </c>
      <c r="AC58">
        <f t="shared" si="0"/>
        <v>12.449560483626723</v>
      </c>
      <c r="AD58">
        <f t="shared" si="1"/>
        <v>1402.2732217466826</v>
      </c>
      <c r="AE58">
        <f>'IDT-1'!C58</f>
        <v>0</v>
      </c>
      <c r="AF58" s="26"/>
      <c r="AG58">
        <f t="shared" si="2"/>
        <v>1402.2732217466826</v>
      </c>
      <c r="AI58" s="75">
        <f>PXIL!I58</f>
        <v>0</v>
      </c>
      <c r="AJ58" s="75">
        <f>PXIL!O58</f>
        <v>0</v>
      </c>
      <c r="AK58" s="75">
        <f>RTM_IEX!I58</f>
        <v>126.05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16.135313731433765</v>
      </c>
      <c r="F59">
        <f>GT_Spot!Q59</f>
        <v>0</v>
      </c>
      <c r="G59">
        <f>PPCL_NG!Q59</f>
        <v>19.28</v>
      </c>
      <c r="H59">
        <f>PPCL_Spot!Q59</f>
        <v>14.12</v>
      </c>
      <c r="I59">
        <f>Bawana_NG!Q59</f>
        <v>47.579999999999991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676.942628028434</v>
      </c>
      <c r="P59" s="77">
        <v>51.660000000000004</v>
      </c>
      <c r="Q59" s="77">
        <v>16.739999999999998</v>
      </c>
      <c r="R59" s="80">
        <v>26.3</v>
      </c>
      <c r="S59" s="80">
        <v>0</v>
      </c>
      <c r="T59" s="78">
        <f>SUMPRODUCT(LTA!F59:AJ59,LTA!F$101:AJ$101,LTA!F$104:AJ$104)</f>
        <v>158.51</v>
      </c>
      <c r="U59" s="78">
        <f>SUMPRODUCT(LTA!F59:AJ59,LTA!F$102:AJ$102,LTA!F$104:AJ$104)</f>
        <v>75.95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289.30999999999995</v>
      </c>
      <c r="AB59" s="117">
        <f>-STOA!O59</f>
        <v>0</v>
      </c>
      <c r="AC59">
        <f t="shared" si="0"/>
        <v>12.254245887486835</v>
      </c>
      <c r="AD59">
        <f t="shared" si="1"/>
        <v>1380.2736958723808</v>
      </c>
      <c r="AE59">
        <f>'IDT-1'!C59</f>
        <v>0</v>
      </c>
      <c r="AF59" s="26"/>
      <c r="AG59">
        <f t="shared" si="2"/>
        <v>1380.2736958723808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16.135313731433765</v>
      </c>
      <c r="F60">
        <f>GT_Spot!Q60</f>
        <v>0</v>
      </c>
      <c r="G60">
        <f>PPCL_NG!Q60</f>
        <v>19.28</v>
      </c>
      <c r="H60">
        <f>PPCL_Spot!Q60</f>
        <v>14.12</v>
      </c>
      <c r="I60">
        <f>Bawana_NG!Q60</f>
        <v>47.579999999999991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676.942628028434</v>
      </c>
      <c r="P60" s="77">
        <v>51.660000000000004</v>
      </c>
      <c r="Q60" s="77">
        <v>16.739999999999998</v>
      </c>
      <c r="R60" s="80">
        <v>26.3</v>
      </c>
      <c r="S60" s="80">
        <v>0</v>
      </c>
      <c r="T60" s="78">
        <f>SUMPRODUCT(LTA!F60:AJ60,LTA!F$101:AJ$101,LTA!F$104:AJ$104)</f>
        <v>157.06</v>
      </c>
      <c r="U60" s="78">
        <f>SUMPRODUCT(LTA!F60:AJ60,LTA!F$102:AJ$102,LTA!F$104:AJ$104)</f>
        <v>76.069999999999993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-20</v>
      </c>
      <c r="AA60" s="117">
        <f>STOA!I60</f>
        <v>289.00999999999993</v>
      </c>
      <c r="AB60" s="117">
        <f>-STOA!O60</f>
        <v>0</v>
      </c>
      <c r="AC60">
        <f t="shared" si="0"/>
        <v>13.185352437930742</v>
      </c>
      <c r="AD60">
        <f t="shared" si="1"/>
        <v>1444.9725893219368</v>
      </c>
      <c r="AE60">
        <f>'IDT-1'!C60</f>
        <v>0</v>
      </c>
      <c r="AF60" s="26"/>
      <c r="AG60">
        <f t="shared" si="2"/>
        <v>1444.9725893219368</v>
      </c>
      <c r="AI60" s="75">
        <f>PXIL!I60</f>
        <v>0</v>
      </c>
      <c r="AJ60" s="75">
        <f>PXIL!O60</f>
        <v>0</v>
      </c>
      <c r="AK60" s="75">
        <f>RTM_IEX!I60</f>
        <v>87.26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16.135313731433765</v>
      </c>
      <c r="F61">
        <f>GT_Spot!Q61</f>
        <v>0</v>
      </c>
      <c r="G61">
        <f>PPCL_NG!Q61</f>
        <v>19.28</v>
      </c>
      <c r="H61">
        <f>PPCL_Spot!Q61</f>
        <v>13.64</v>
      </c>
      <c r="I61">
        <f>Bawana_NG!Q61</f>
        <v>47.579999999999991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680.5112537428505</v>
      </c>
      <c r="P61" s="77">
        <v>51.660000000000004</v>
      </c>
      <c r="Q61" s="77">
        <v>16.739999999999998</v>
      </c>
      <c r="R61" s="80">
        <v>26.3</v>
      </c>
      <c r="S61" s="80">
        <v>0</v>
      </c>
      <c r="T61" s="78">
        <f>SUMPRODUCT(LTA!F61:AJ61,LTA!F$101:AJ$101,LTA!F$104:AJ$104)</f>
        <v>154.88999999999999</v>
      </c>
      <c r="U61" s="78">
        <f>SUMPRODUCT(LTA!F61:AJ61,LTA!F$102:AJ$102,LTA!F$104:AJ$104)</f>
        <v>76.289999999999992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297.29000000000002</v>
      </c>
      <c r="AB61" s="117">
        <f>-STOA!O61</f>
        <v>0</v>
      </c>
      <c r="AC61">
        <f t="shared" si="0"/>
        <v>12.365465793773701</v>
      </c>
      <c r="AD61">
        <f t="shared" si="1"/>
        <v>1392.8011016805103</v>
      </c>
      <c r="AE61">
        <f>'IDT-1'!C61</f>
        <v>0</v>
      </c>
      <c r="AF61" s="26"/>
      <c r="AG61">
        <f t="shared" si="2"/>
        <v>1392.8011016805103</v>
      </c>
      <c r="AI61" s="75">
        <f>PXIL!I61</f>
        <v>0</v>
      </c>
      <c r="AJ61" s="75">
        <f>PXIL!O61</f>
        <v>0</v>
      </c>
      <c r="AK61" s="75">
        <f>RTM_IEX!I61</f>
        <v>4.8499999999999996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16.135313731433765</v>
      </c>
      <c r="F62">
        <f>GT_Spot!Q62</f>
        <v>0</v>
      </c>
      <c r="G62">
        <f>PPCL_NG!Q62</f>
        <v>19.28</v>
      </c>
      <c r="H62">
        <f>PPCL_Spot!Q62</f>
        <v>14.12</v>
      </c>
      <c r="I62">
        <f>Bawana_NG!Q62</f>
        <v>47.579999999999991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677.26775730885049</v>
      </c>
      <c r="P62" s="77">
        <v>51.660000000000004</v>
      </c>
      <c r="Q62" s="77">
        <v>16.739999999999998</v>
      </c>
      <c r="R62" s="80">
        <v>26.3</v>
      </c>
      <c r="S62" s="80">
        <v>0</v>
      </c>
      <c r="T62" s="78">
        <f>SUMPRODUCT(LTA!F62:AJ62,LTA!F$101:AJ$101,LTA!F$104:AJ$104)</f>
        <v>146.29</v>
      </c>
      <c r="U62" s="78">
        <f>SUMPRODUCT(LTA!F62:AJ62,LTA!F$102:AJ$102,LTA!F$104:AJ$104)</f>
        <v>76.42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299.87</v>
      </c>
      <c r="AB62" s="117">
        <f>-STOA!O62</f>
        <v>0</v>
      </c>
      <c r="AC62">
        <f t="shared" si="0"/>
        <v>12.843891025154502</v>
      </c>
      <c r="AD62">
        <f t="shared" si="1"/>
        <v>1446.6891800151295</v>
      </c>
      <c r="AE62">
        <f>'IDT-1'!C62</f>
        <v>0</v>
      </c>
      <c r="AF62" s="26"/>
      <c r="AG62">
        <f t="shared" si="2"/>
        <v>1446.6891800151295</v>
      </c>
      <c r="AI62" s="75">
        <f>PXIL!I62</f>
        <v>0</v>
      </c>
      <c r="AJ62" s="75">
        <f>PXIL!O62</f>
        <v>0</v>
      </c>
      <c r="AK62" s="75">
        <f>RTM_IEX!I62</f>
        <v>67.87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16.135313731433765</v>
      </c>
      <c r="F63">
        <f>GT_Spot!Q63</f>
        <v>0</v>
      </c>
      <c r="G63">
        <f>PPCL_NG!Q63</f>
        <v>19.28</v>
      </c>
      <c r="H63">
        <f>PPCL_Spot!Q63</f>
        <v>14.12</v>
      </c>
      <c r="I63">
        <f>Bawana_NG!Q63</f>
        <v>47.579999999999991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683.41043311085059</v>
      </c>
      <c r="P63" s="77">
        <v>51.660000000000004</v>
      </c>
      <c r="Q63" s="77">
        <v>16.739999999999998</v>
      </c>
      <c r="R63" s="80">
        <v>26.3</v>
      </c>
      <c r="S63" s="80">
        <v>0</v>
      </c>
      <c r="T63" s="78">
        <f>SUMPRODUCT(LTA!F63:AJ63,LTA!F$101:AJ$101,LTA!F$104:AJ$104)</f>
        <v>138.99</v>
      </c>
      <c r="U63" s="78">
        <f>SUMPRODUCT(LTA!F63:AJ63,LTA!F$102:AJ$102,LTA!F$104:AJ$104)</f>
        <v>76.41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313.07</v>
      </c>
      <c r="AB63" s="117">
        <f>-STOA!O63</f>
        <v>0</v>
      </c>
      <c r="AC63">
        <f t="shared" si="0"/>
        <v>12.992458572212103</v>
      </c>
      <c r="AD63">
        <f t="shared" si="1"/>
        <v>1463.4232882700721</v>
      </c>
      <c r="AE63">
        <f>'IDT-1'!C63</f>
        <v>0</v>
      </c>
      <c r="AF63" s="26"/>
      <c r="AG63">
        <f t="shared" si="2"/>
        <v>1463.4232882700721</v>
      </c>
      <c r="AI63" s="75">
        <f>PXIL!I63</f>
        <v>0</v>
      </c>
      <c r="AJ63" s="75">
        <f>PXIL!O63</f>
        <v>0</v>
      </c>
      <c r="AK63" s="75">
        <f>RTM_IEX!I63</f>
        <v>72.72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16.135313731433765</v>
      </c>
      <c r="F64">
        <f>GT_Spot!Q64</f>
        <v>0</v>
      </c>
      <c r="G64">
        <f>PPCL_NG!Q64</f>
        <v>19.28</v>
      </c>
      <c r="H64">
        <f>PPCL_Spot!Q64</f>
        <v>14.12</v>
      </c>
      <c r="I64">
        <f>Bawana_NG!Q64</f>
        <v>47.579999999999991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683.3790719848505</v>
      </c>
      <c r="P64" s="77">
        <v>51.660000000000004</v>
      </c>
      <c r="Q64" s="77">
        <v>16.739999999999998</v>
      </c>
      <c r="R64" s="80">
        <v>26.3</v>
      </c>
      <c r="S64" s="80">
        <v>0</v>
      </c>
      <c r="T64" s="78">
        <f>SUMPRODUCT(LTA!F64:AJ64,LTA!F$101:AJ$101,LTA!F$104:AJ$104)</f>
        <v>125.28999999999999</v>
      </c>
      <c r="U64" s="78">
        <f>SUMPRODUCT(LTA!F64:AJ64,LTA!F$102:AJ$102,LTA!F$104:AJ$104)</f>
        <v>76.58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325.65000000000003</v>
      </c>
      <c r="AB64" s="117">
        <f>-STOA!O64</f>
        <v>0</v>
      </c>
      <c r="AC64">
        <f t="shared" si="0"/>
        <v>12.983822594303302</v>
      </c>
      <c r="AD64">
        <f t="shared" si="1"/>
        <v>1462.4505631219808</v>
      </c>
      <c r="AE64">
        <f>'IDT-1'!C64</f>
        <v>0</v>
      </c>
      <c r="AF64" s="26"/>
      <c r="AG64">
        <f t="shared" si="2"/>
        <v>1462.4505631219808</v>
      </c>
      <c r="AI64" s="75">
        <f>PXIL!I64</f>
        <v>0</v>
      </c>
      <c r="AJ64" s="75">
        <f>PXIL!O64</f>
        <v>0</v>
      </c>
      <c r="AK64" s="75">
        <f>RTM_IEX!I64</f>
        <v>72.72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16.135313731433765</v>
      </c>
      <c r="F65">
        <f>GT_Spot!Q65</f>
        <v>0</v>
      </c>
      <c r="G65">
        <f>PPCL_NG!Q65</f>
        <v>19.28</v>
      </c>
      <c r="H65">
        <f>PPCL_Spot!Q65</f>
        <v>14.12</v>
      </c>
      <c r="I65">
        <f>Bawana_NG!Q65</f>
        <v>47.579999999999991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678.57674025145263</v>
      </c>
      <c r="P65" s="77">
        <v>51.660000000000004</v>
      </c>
      <c r="Q65" s="77">
        <v>16.739999999999998</v>
      </c>
      <c r="R65" s="80">
        <v>26.3</v>
      </c>
      <c r="S65" s="80">
        <v>0</v>
      </c>
      <c r="T65" s="78">
        <f>SUMPRODUCT(LTA!F65:AJ65,LTA!F$101:AJ$101,LTA!F$104:AJ$104)</f>
        <v>113.21999999999998</v>
      </c>
      <c r="U65" s="78">
        <f>SUMPRODUCT(LTA!F65:AJ65,LTA!F$102:AJ$102,LTA!F$104:AJ$104)</f>
        <v>76.56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342.96999999999997</v>
      </c>
      <c r="AB65" s="117">
        <f>-STOA!O65</f>
        <v>0</v>
      </c>
      <c r="AC65">
        <f t="shared" si="0"/>
        <v>12.902226075049402</v>
      </c>
      <c r="AD65">
        <f t="shared" si="1"/>
        <v>1453.259827907837</v>
      </c>
      <c r="AE65">
        <f>'IDT-1'!C65</f>
        <v>0</v>
      </c>
      <c r="AF65" s="26"/>
      <c r="AG65">
        <f t="shared" si="2"/>
        <v>1453.259827907837</v>
      </c>
      <c r="AI65" s="75">
        <f>PXIL!I65</f>
        <v>0</v>
      </c>
      <c r="AJ65" s="75">
        <f>PXIL!O65</f>
        <v>0</v>
      </c>
      <c r="AK65" s="75">
        <f>RTM_IEX!I65</f>
        <v>63.02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16.135313731433765</v>
      </c>
      <c r="F66">
        <f>GT_Spot!Q66</f>
        <v>0</v>
      </c>
      <c r="G66">
        <f>PPCL_NG!Q66</f>
        <v>19.28</v>
      </c>
      <c r="H66">
        <f>PPCL_Spot!Q66</f>
        <v>14.12</v>
      </c>
      <c r="I66">
        <f>Bawana_NG!Q66</f>
        <v>47.579999999999991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676.95280522145254</v>
      </c>
      <c r="P66" s="77">
        <v>51.660000000000004</v>
      </c>
      <c r="Q66" s="77">
        <v>16.739999999999998</v>
      </c>
      <c r="R66" s="80">
        <v>26.3</v>
      </c>
      <c r="S66" s="80">
        <v>0</v>
      </c>
      <c r="T66" s="78">
        <f>SUMPRODUCT(LTA!F66:AJ66,LTA!F$101:AJ$101,LTA!F$104:AJ$104)</f>
        <v>108.07999999999998</v>
      </c>
      <c r="U66" s="78">
        <f>SUMPRODUCT(LTA!F66:AJ66,LTA!F$102:AJ$102,LTA!F$104:AJ$104)</f>
        <v>76.59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331.05</v>
      </c>
      <c r="AB66" s="117">
        <f>-STOA!O66</f>
        <v>0</v>
      </c>
      <c r="AC66">
        <f t="shared" si="0"/>
        <v>12.908791446785397</v>
      </c>
      <c r="AD66">
        <f t="shared" si="1"/>
        <v>1453.9993275061006</v>
      </c>
      <c r="AE66">
        <f>'IDT-1'!C66</f>
        <v>0</v>
      </c>
      <c r="AF66" s="26"/>
      <c r="AG66">
        <f t="shared" si="2"/>
        <v>1453.9993275061006</v>
      </c>
      <c r="AI66" s="75">
        <f>PXIL!I66</f>
        <v>0</v>
      </c>
      <c r="AJ66" s="75">
        <f>PXIL!O66</f>
        <v>0</v>
      </c>
      <c r="AK66" s="75">
        <f>RTM_IEX!I66</f>
        <v>82.42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16.135313731433765</v>
      </c>
      <c r="F67">
        <f>GT_Spot!Q67</f>
        <v>0</v>
      </c>
      <c r="G67">
        <f>PPCL_NG!Q67</f>
        <v>19.28</v>
      </c>
      <c r="H67">
        <f>PPCL_Spot!Q67</f>
        <v>13.64</v>
      </c>
      <c r="I67">
        <f>Bawana_NG!Q67</f>
        <v>47.579999999999991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678.7304671474526</v>
      </c>
      <c r="P67" s="77">
        <v>51.660000000000004</v>
      </c>
      <c r="Q67" s="77">
        <v>16.739999999999998</v>
      </c>
      <c r="R67" s="80">
        <v>26.3</v>
      </c>
      <c r="S67" s="80">
        <v>0</v>
      </c>
      <c r="T67" s="78">
        <f>SUMPRODUCT(LTA!F67:AJ67,LTA!F$101:AJ$101,LTA!F$104:AJ$104)</f>
        <v>106.94000000000001</v>
      </c>
      <c r="U67" s="78">
        <f>SUMPRODUCT(LTA!F67:AJ67,LTA!F$102:AJ$102,LTA!F$104:AJ$104)</f>
        <v>76.59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328.97</v>
      </c>
      <c r="AB67" s="117">
        <f>-STOA!O67</f>
        <v>0</v>
      </c>
      <c r="AC67">
        <f t="shared" si="0"/>
        <v>12.721154871734203</v>
      </c>
      <c r="AD67">
        <f t="shared" si="1"/>
        <v>1432.8646260071523</v>
      </c>
      <c r="AE67">
        <f>'IDT-1'!C67</f>
        <v>0</v>
      </c>
      <c r="AF67" s="26"/>
      <c r="AG67">
        <f t="shared" si="2"/>
        <v>1432.8646260071523</v>
      </c>
      <c r="AI67" s="75">
        <f>PXIL!I67</f>
        <v>0</v>
      </c>
      <c r="AJ67" s="75">
        <f>PXIL!O67</f>
        <v>0</v>
      </c>
      <c r="AK67" s="75">
        <f>RTM_IEX!I67</f>
        <v>63.02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16.135313731433765</v>
      </c>
      <c r="F68">
        <f>GT_Spot!Q68</f>
        <v>0</v>
      </c>
      <c r="G68">
        <f>PPCL_NG!Q68</f>
        <v>19.28</v>
      </c>
      <c r="H68">
        <f>PPCL_Spot!Q68</f>
        <v>14.12</v>
      </c>
      <c r="I68">
        <f>Bawana_NG!Q68</f>
        <v>47.579999999999991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681.39532262545265</v>
      </c>
      <c r="P68" s="77">
        <v>51.660000000000004</v>
      </c>
      <c r="Q68" s="77">
        <v>16.739999999999998</v>
      </c>
      <c r="R68" s="80">
        <v>26.3</v>
      </c>
      <c r="S68" s="80">
        <v>0</v>
      </c>
      <c r="T68" s="78">
        <f>SUMPRODUCT(LTA!F68:AJ68,LTA!F$101:AJ$101,LTA!F$104:AJ$104)</f>
        <v>97.46</v>
      </c>
      <c r="U68" s="78">
        <f>SUMPRODUCT(LTA!F68:AJ68,LTA!F$102:AJ$102,LTA!F$104:AJ$104)</f>
        <v>76.679999999999993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326.97000000000003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12.947269599940601</v>
      </c>
      <c r="AD68">
        <f t="shared" ref="AD68:AD98" si="4">SUM(B68:AB68,AI68:AR68)-AC68</f>
        <v>1458.3333667569457</v>
      </c>
      <c r="AE68">
        <f>'IDT-1'!C68</f>
        <v>0</v>
      </c>
      <c r="AF68" s="26"/>
      <c r="AG68">
        <f t="shared" ref="AG68:AG98" si="5">SUM(AD68:AF68)</f>
        <v>1458.3333667569457</v>
      </c>
      <c r="AI68" s="75">
        <f>PXIL!I68</f>
        <v>0</v>
      </c>
      <c r="AJ68" s="75">
        <f>PXIL!O68</f>
        <v>0</v>
      </c>
      <c r="AK68" s="75">
        <f>RTM_IEX!I68</f>
        <v>96.96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16.135313731433765</v>
      </c>
      <c r="F69">
        <f>GT_Spot!Q69</f>
        <v>0</v>
      </c>
      <c r="G69">
        <f>PPCL_NG!Q69</f>
        <v>19.28</v>
      </c>
      <c r="H69">
        <f>PPCL_Spot!Q69</f>
        <v>14.12</v>
      </c>
      <c r="I69">
        <f>Bawana_NG!Q69</f>
        <v>47.579999999999991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681.39532262545265</v>
      </c>
      <c r="P69" s="77">
        <v>51.660000000000004</v>
      </c>
      <c r="Q69" s="77">
        <v>16.739999999999998</v>
      </c>
      <c r="R69" s="80">
        <v>26.3</v>
      </c>
      <c r="S69" s="80">
        <v>0</v>
      </c>
      <c r="T69" s="78">
        <f>SUMPRODUCT(LTA!F69:AJ69,LTA!F$101:AJ$101,LTA!F$104:AJ$104)</f>
        <v>87.91</v>
      </c>
      <c r="U69" s="78">
        <f>SUMPRODUCT(LTA!F69:AJ69,LTA!F$102:AJ$102,LTA!F$104:AJ$104)</f>
        <v>80.63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324.81</v>
      </c>
      <c r="AB69" s="117">
        <f>-STOA!O69</f>
        <v>0</v>
      </c>
      <c r="AC69">
        <f t="shared" si="3"/>
        <v>12.921573599940601</v>
      </c>
      <c r="AD69">
        <f t="shared" si="4"/>
        <v>1455.4390627569458</v>
      </c>
      <c r="AE69">
        <f>'IDT-1'!C69</f>
        <v>0</v>
      </c>
      <c r="AF69" s="26"/>
      <c r="AG69">
        <f t="shared" si="5"/>
        <v>1455.4390627569458</v>
      </c>
      <c r="AI69" s="75">
        <f>PXIL!I69</f>
        <v>0</v>
      </c>
      <c r="AJ69" s="75">
        <f>PXIL!O69</f>
        <v>0</v>
      </c>
      <c r="AK69" s="75">
        <f>RTM_IEX!I69</f>
        <v>101.8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16.135313731433765</v>
      </c>
      <c r="F70">
        <f>GT_Spot!Q70</f>
        <v>0</v>
      </c>
      <c r="G70">
        <f>PPCL_NG!Q70</f>
        <v>19.28</v>
      </c>
      <c r="H70">
        <f>PPCL_Spot!Q70</f>
        <v>14.12</v>
      </c>
      <c r="I70">
        <f>Bawana_NG!Q70</f>
        <v>47.579999999999991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683.34092198545261</v>
      </c>
      <c r="P70" s="77">
        <v>51.660000000000004</v>
      </c>
      <c r="Q70" s="77">
        <v>16.739999999999998</v>
      </c>
      <c r="R70" s="80">
        <v>26.3</v>
      </c>
      <c r="S70" s="80">
        <v>0</v>
      </c>
      <c r="T70" s="78">
        <f>SUMPRODUCT(LTA!F70:AJ70,LTA!F$101:AJ$101,LTA!F$104:AJ$104)</f>
        <v>79.12</v>
      </c>
      <c r="U70" s="78">
        <f>SUMPRODUCT(LTA!F70:AJ70,LTA!F$102:AJ$102,LTA!F$104:AJ$104)</f>
        <v>80.78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322.49</v>
      </c>
      <c r="AB70" s="117">
        <f>-STOA!O70</f>
        <v>0</v>
      </c>
      <c r="AC70">
        <f t="shared" si="3"/>
        <v>12.799566874308601</v>
      </c>
      <c r="AD70">
        <f t="shared" si="4"/>
        <v>1441.6966688425778</v>
      </c>
      <c r="AE70">
        <f>'IDT-1'!C70</f>
        <v>0</v>
      </c>
      <c r="AF70" s="26"/>
      <c r="AG70">
        <f t="shared" si="5"/>
        <v>1441.6966688425778</v>
      </c>
      <c r="AI70" s="75">
        <f>PXIL!I70</f>
        <v>0</v>
      </c>
      <c r="AJ70" s="75">
        <f>PXIL!O70</f>
        <v>0</v>
      </c>
      <c r="AK70" s="75">
        <f>RTM_IEX!I70</f>
        <v>96.95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16.135313731433765</v>
      </c>
      <c r="F71">
        <f>GT_Spot!Q71</f>
        <v>0</v>
      </c>
      <c r="G71">
        <f>PPCL_NG!Q71</f>
        <v>19.28</v>
      </c>
      <c r="H71">
        <f>PPCL_Spot!Q71</f>
        <v>14.733860891295294</v>
      </c>
      <c r="I71">
        <f>Bawana_NG!Q71</f>
        <v>47.579999999999991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688.93866599037324</v>
      </c>
      <c r="P71" s="77">
        <v>51.660000000000004</v>
      </c>
      <c r="Q71" s="77">
        <v>16.739999999999998</v>
      </c>
      <c r="R71" s="80">
        <v>24.172813409381913</v>
      </c>
      <c r="S71" s="80">
        <v>0</v>
      </c>
      <c r="T71" s="78">
        <f>SUMPRODUCT(LTA!F71:AJ71,LTA!F$101:AJ$101,LTA!F$104:AJ$104)</f>
        <v>68.339999999999989</v>
      </c>
      <c r="U71" s="78">
        <f>SUMPRODUCT(LTA!F71:AJ71,LTA!F$102:AJ$102,LTA!F$104:AJ$104)</f>
        <v>80.959999999999994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208.31999999999996</v>
      </c>
      <c r="AB71" s="117">
        <f>-STOA!O71</f>
        <v>0</v>
      </c>
      <c r="AC71">
        <f t="shared" si="3"/>
        <v>12.121565755397862</v>
      </c>
      <c r="AD71">
        <f t="shared" si="4"/>
        <v>1365.3290882670863</v>
      </c>
      <c r="AE71">
        <f>'IDT-1'!C71</f>
        <v>0</v>
      </c>
      <c r="AF71" s="26"/>
      <c r="AG71">
        <f t="shared" si="5"/>
        <v>1365.3290882670863</v>
      </c>
      <c r="AI71" s="75">
        <f>PXIL!I71</f>
        <v>0</v>
      </c>
      <c r="AJ71" s="75">
        <f>PXIL!O71</f>
        <v>0</v>
      </c>
      <c r="AK71" s="75">
        <f>RTM_IEX!I71</f>
        <v>24.24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116.35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16.135313731433765</v>
      </c>
      <c r="F72">
        <f>GT_Spot!Q72</f>
        <v>0</v>
      </c>
      <c r="G72">
        <f>PPCL_NG!Q72</f>
        <v>19.28</v>
      </c>
      <c r="H72">
        <f>PPCL_Spot!Q72</f>
        <v>14.733860891295294</v>
      </c>
      <c r="I72">
        <f>Bawana_NG!Q72</f>
        <v>47.579999999999991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692.73650710786524</v>
      </c>
      <c r="P72" s="77">
        <v>51.660000000000004</v>
      </c>
      <c r="Q72" s="77">
        <v>16.739999999999998</v>
      </c>
      <c r="R72" s="80">
        <v>20.57</v>
      </c>
      <c r="S72" s="80">
        <v>0</v>
      </c>
      <c r="T72" s="78">
        <f>SUMPRODUCT(LTA!F72:AJ72,LTA!F$101:AJ$101,LTA!F$104:AJ$104)</f>
        <v>54.849999999999994</v>
      </c>
      <c r="U72" s="78">
        <f>SUMPRODUCT(LTA!F72:AJ72,LTA!F$102:AJ$102,LTA!F$104:AJ$104)</f>
        <v>81.13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205.43999999999997</v>
      </c>
      <c r="AB72" s="117">
        <f>-STOA!O72</f>
        <v>0</v>
      </c>
      <c r="AC72">
        <f t="shared" si="3"/>
        <v>12.279393999229232</v>
      </c>
      <c r="AD72">
        <f t="shared" si="4"/>
        <v>1383.106287731365</v>
      </c>
      <c r="AE72">
        <f>'IDT-1'!C72</f>
        <v>0</v>
      </c>
      <c r="AF72" s="26"/>
      <c r="AG72">
        <f t="shared" si="5"/>
        <v>1383.106287731365</v>
      </c>
      <c r="AI72" s="75">
        <f>PXIL!I72</f>
        <v>0</v>
      </c>
      <c r="AJ72" s="75">
        <f>PXIL!O72</f>
        <v>0</v>
      </c>
      <c r="AK72" s="75">
        <f>RTM_IEX!I72</f>
        <v>48.48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126.05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16.135313731433765</v>
      </c>
      <c r="F73">
        <f>GT_Spot!Q73</f>
        <v>0</v>
      </c>
      <c r="G73">
        <f>PPCL_NG!Q73</f>
        <v>19.28</v>
      </c>
      <c r="H73">
        <f>PPCL_Spot!Q73</f>
        <v>14.24</v>
      </c>
      <c r="I73">
        <f>Bawana_NG!Q73</f>
        <v>47.579999999999991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690.91987161703219</v>
      </c>
      <c r="P73" s="77">
        <v>51.660000000000004</v>
      </c>
      <c r="Q73" s="77">
        <v>16.739999999999998</v>
      </c>
      <c r="R73" s="80">
        <v>13.86</v>
      </c>
      <c r="S73" s="80">
        <v>0</v>
      </c>
      <c r="T73" s="78">
        <f>SUMPRODUCT(LTA!F73:AJ73,LTA!F$101:AJ$101,LTA!F$104:AJ$104)</f>
        <v>44.440000000000005</v>
      </c>
      <c r="U73" s="78">
        <f>SUMPRODUCT(LTA!F73:AJ73,LTA!F$102:AJ$102,LTA!F$104:AJ$104)</f>
        <v>81.08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202.68999999999997</v>
      </c>
      <c r="AB73" s="117">
        <f>-STOA!O73</f>
        <v>0</v>
      </c>
      <c r="AC73">
        <f t="shared" si="3"/>
        <v>12.126357631066501</v>
      </c>
      <c r="AD73">
        <f t="shared" si="4"/>
        <v>1365.8688277173997</v>
      </c>
      <c r="AE73">
        <f>'IDT-1'!C73</f>
        <v>0</v>
      </c>
      <c r="AF73" s="26"/>
      <c r="AG73">
        <f t="shared" si="5"/>
        <v>1365.8688277173997</v>
      </c>
      <c r="AI73" s="75">
        <f>PXIL!I73</f>
        <v>0</v>
      </c>
      <c r="AJ73" s="75">
        <f>PXIL!O73</f>
        <v>0</v>
      </c>
      <c r="AK73" s="75">
        <f>RTM_IEX!I73</f>
        <v>43.63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135.74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16.135313731433765</v>
      </c>
      <c r="F74">
        <f>GT_Spot!Q74</f>
        <v>0</v>
      </c>
      <c r="G74">
        <f>PPCL_NG!Q74</f>
        <v>22.498000000000001</v>
      </c>
      <c r="H74">
        <f>PPCL_Spot!Q74</f>
        <v>14.733860891295294</v>
      </c>
      <c r="I74">
        <f>Bawana_NG!Q74</f>
        <v>47.579999999999991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690.87658095023858</v>
      </c>
      <c r="P74" s="77">
        <v>51.660000000000004</v>
      </c>
      <c r="Q74" s="77">
        <v>16.739999999999998</v>
      </c>
      <c r="R74" s="80">
        <v>8.1199999999999974</v>
      </c>
      <c r="S74" s="80">
        <v>0</v>
      </c>
      <c r="T74" s="78">
        <f>SUMPRODUCT(LTA!F74:AJ74,LTA!F$101:AJ$101,LTA!F$104:AJ$104)</f>
        <v>37.01</v>
      </c>
      <c r="U74" s="78">
        <f>SUMPRODUCT(LTA!F74:AJ74,LTA!F$102:AJ$102,LTA!F$104:AJ$104)</f>
        <v>81.05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200.19999999999996</v>
      </c>
      <c r="AB74" s="117">
        <f>-STOA!O74</f>
        <v>0</v>
      </c>
      <c r="AC74">
        <f t="shared" si="3"/>
        <v>12.105929049042116</v>
      </c>
      <c r="AD74">
        <f t="shared" si="4"/>
        <v>1363.5678265239255</v>
      </c>
      <c r="AE74">
        <f>'IDT-1'!C74</f>
        <v>0</v>
      </c>
      <c r="AF74" s="26"/>
      <c r="AG74">
        <f t="shared" si="5"/>
        <v>1363.5678265239255</v>
      </c>
      <c r="AI74" s="75">
        <f>PXIL!I74</f>
        <v>0</v>
      </c>
      <c r="AJ74" s="75">
        <f>PXIL!O74</f>
        <v>0</v>
      </c>
      <c r="AK74" s="75">
        <f>RTM_IEX!I74</f>
        <v>48.48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140.59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16.780235294117649</v>
      </c>
      <c r="F75">
        <f>GT_Spot!Q75</f>
        <v>0</v>
      </c>
      <c r="G75">
        <f>PPCL_NG!Q75</f>
        <v>22.498000000000001</v>
      </c>
      <c r="H75">
        <f>PPCL_Spot!Q75</f>
        <v>10.837573385518592</v>
      </c>
      <c r="I75">
        <f>Bawana_NG!Q75</f>
        <v>48.359999999999992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697.95851827223862</v>
      </c>
      <c r="P75" s="77">
        <v>51.660000000000004</v>
      </c>
      <c r="Q75" s="77">
        <v>16.739999999999998</v>
      </c>
      <c r="R75" s="80">
        <v>0</v>
      </c>
      <c r="S75" s="80">
        <v>0</v>
      </c>
      <c r="T75" s="78">
        <f>SUMPRODUCT(LTA!F75:AJ75,LTA!F$101:AJ$101,LTA!F$104:AJ$104)</f>
        <v>31.04</v>
      </c>
      <c r="U75" s="78">
        <f>SUMPRODUCT(LTA!F75:AJ75,LTA!F$102:AJ$102,LTA!F$104:AJ$104)</f>
        <v>79.34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346.33</v>
      </c>
      <c r="AB75" s="117">
        <f>-STOA!O75</f>
        <v>0</v>
      </c>
      <c r="AC75">
        <f t="shared" si="3"/>
        <v>11.672270077176499</v>
      </c>
      <c r="AD75">
        <f t="shared" si="4"/>
        <v>1314.7220568746982</v>
      </c>
      <c r="AE75">
        <f>'IDT-1'!C75</f>
        <v>0</v>
      </c>
      <c r="AF75" s="26"/>
      <c r="AG75">
        <f t="shared" si="5"/>
        <v>1314.7220568746982</v>
      </c>
      <c r="AI75" s="75">
        <f>PXIL!I75</f>
        <v>0</v>
      </c>
      <c r="AJ75" s="75">
        <f>PXIL!O75</f>
        <v>0</v>
      </c>
      <c r="AK75" s="75">
        <f>RTM_IEX!I75</f>
        <v>4.8499999999999996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16.780235294117649</v>
      </c>
      <c r="F76">
        <f>GT_Spot!Q76</f>
        <v>0</v>
      </c>
      <c r="G76">
        <f>PPCL_NG!Q76</f>
        <v>25.712</v>
      </c>
      <c r="H76">
        <f>PPCL_Spot!Q76</f>
        <v>8.8216396423700552</v>
      </c>
      <c r="I76">
        <f>Bawana_NG!Q76</f>
        <v>48.359999999999992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699.73009740623877</v>
      </c>
      <c r="P76" s="77">
        <v>51.660000000000004</v>
      </c>
      <c r="Q76" s="77">
        <v>16.739999999999998</v>
      </c>
      <c r="R76" s="80">
        <v>0</v>
      </c>
      <c r="S76" s="80">
        <v>0</v>
      </c>
      <c r="T76" s="78">
        <f>SUMPRODUCT(LTA!F76:AJ76,LTA!F$101:AJ$101,LTA!F$104:AJ$104)</f>
        <v>27.080000000000002</v>
      </c>
      <c r="U76" s="78">
        <f>SUMPRODUCT(LTA!F76:AJ76,LTA!F$102:AJ$102,LTA!F$104:AJ$104)</f>
        <v>79.22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344.33</v>
      </c>
      <c r="AB76" s="117">
        <f>-STOA!O76</f>
        <v>0</v>
      </c>
      <c r="AC76">
        <f t="shared" si="3"/>
        <v>11.815530956615994</v>
      </c>
      <c r="AD76">
        <f t="shared" si="4"/>
        <v>1330.8584413861106</v>
      </c>
      <c r="AE76">
        <f>'IDT-1'!C76</f>
        <v>0</v>
      </c>
      <c r="AF76" s="26"/>
      <c r="AG76">
        <f t="shared" si="5"/>
        <v>1330.8584413861106</v>
      </c>
      <c r="AI76" s="75">
        <f>PXIL!I76</f>
        <v>0</v>
      </c>
      <c r="AJ76" s="75">
        <f>PXIL!O76</f>
        <v>0</v>
      </c>
      <c r="AK76" s="75">
        <f>RTM_IEX!I76</f>
        <v>24.24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16.780235294117649</v>
      </c>
      <c r="F77">
        <f>GT_Spot!Q77</f>
        <v>0</v>
      </c>
      <c r="G77">
        <f>PPCL_NG!Q77</f>
        <v>28.925999999999998</v>
      </c>
      <c r="H77">
        <f>PPCL_Spot!Q77</f>
        <v>7.740434934294683</v>
      </c>
      <c r="I77">
        <f>Bawana_NG!Q77</f>
        <v>48.359999999999992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707.47357789669445</v>
      </c>
      <c r="P77" s="77">
        <v>51.660000000000004</v>
      </c>
      <c r="Q77" s="77">
        <v>16.739999999999998</v>
      </c>
      <c r="R77" s="80">
        <v>0</v>
      </c>
      <c r="S77" s="80">
        <v>0</v>
      </c>
      <c r="T77" s="78">
        <f>SUMPRODUCT(LTA!F77:AJ77,LTA!F$101:AJ$101,LTA!F$104:AJ$104)</f>
        <v>20.57</v>
      </c>
      <c r="U77" s="78">
        <f>SUMPRODUCT(LTA!F77:AJ77,LTA!F$102:AJ$102,LTA!F$104:AJ$104)</f>
        <v>79.09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342.61999999999995</v>
      </c>
      <c r="AB77" s="117">
        <f>-STOA!O77</f>
        <v>0</v>
      </c>
      <c r="AC77">
        <f t="shared" si="3"/>
        <v>11.828962183500941</v>
      </c>
      <c r="AD77">
        <f t="shared" si="4"/>
        <v>1332.3712859416059</v>
      </c>
      <c r="AE77">
        <f>'IDT-1'!C77</f>
        <v>0</v>
      </c>
      <c r="AF77" s="26"/>
      <c r="AG77">
        <f t="shared" si="5"/>
        <v>1332.3712859416059</v>
      </c>
      <c r="AI77" s="75">
        <f>PXIL!I77</f>
        <v>0</v>
      </c>
      <c r="AJ77" s="75">
        <f>PXIL!O77</f>
        <v>0</v>
      </c>
      <c r="AK77" s="75">
        <f>RTM_IEX!I77</f>
        <v>24.24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16.780235294117649</v>
      </c>
      <c r="F78">
        <f>GT_Spot!Q78</f>
        <v>0</v>
      </c>
      <c r="G78">
        <f>PPCL_NG!Q78</f>
        <v>28.925999999999998</v>
      </c>
      <c r="H78">
        <f>PPCL_Spot!Q78</f>
        <v>7.740434934294683</v>
      </c>
      <c r="I78">
        <f>Bawana_NG!Q78</f>
        <v>48.359999999999992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713.10773020469446</v>
      </c>
      <c r="P78" s="77">
        <v>51.660000000000004</v>
      </c>
      <c r="Q78" s="77">
        <v>16.739999999999998</v>
      </c>
      <c r="R78" s="80">
        <v>0</v>
      </c>
      <c r="S78" s="80">
        <v>0</v>
      </c>
      <c r="T78" s="78">
        <f>SUMPRODUCT(LTA!F78:AJ78,LTA!F$101:AJ$101,LTA!F$104:AJ$104)</f>
        <v>18.53</v>
      </c>
      <c r="U78" s="78">
        <f>SUMPRODUCT(LTA!F78:AJ78,LTA!F$102:AJ$102,LTA!F$104:AJ$104)</f>
        <v>78.86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341.40999999999997</v>
      </c>
      <c r="AB78" s="117">
        <f>-STOA!O78</f>
        <v>0</v>
      </c>
      <c r="AC78">
        <f t="shared" si="3"/>
        <v>11.63460672381134</v>
      </c>
      <c r="AD78">
        <f t="shared" si="4"/>
        <v>1310.4797937092953</v>
      </c>
      <c r="AE78">
        <f>'IDT-1'!C78</f>
        <v>0</v>
      </c>
      <c r="AF78" s="26"/>
      <c r="AG78">
        <f t="shared" si="5"/>
        <v>1310.4797937092953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16.780235294117649</v>
      </c>
      <c r="F79">
        <f>GT_Spot!Q79</f>
        <v>0</v>
      </c>
      <c r="G79">
        <f>PPCL_NG!Q79</f>
        <v>19.28</v>
      </c>
      <c r="H79">
        <f>PPCL_Spot!Q79</f>
        <v>35</v>
      </c>
      <c r="I79">
        <f>Bawana_NG!Q79</f>
        <v>48.359999999999992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718.13785959069435</v>
      </c>
      <c r="P79" s="77">
        <v>51.660000000000004</v>
      </c>
      <c r="Q79" s="77">
        <v>16.739999999999998</v>
      </c>
      <c r="R79" s="80">
        <v>0</v>
      </c>
      <c r="S79" s="80">
        <v>0</v>
      </c>
      <c r="T79" s="78">
        <f>SUMPRODUCT(LTA!F79:AJ79,LTA!F$101:AJ$101,LTA!F$104:AJ$104)</f>
        <v>8.66</v>
      </c>
      <c r="U79" s="78">
        <f>SUMPRODUCT(LTA!F79:AJ79,LTA!F$102:AJ$102,LTA!F$104:AJ$104)</f>
        <v>78.45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363.21000000000004</v>
      </c>
      <c r="AB79" s="117">
        <f>-STOA!O79</f>
        <v>0</v>
      </c>
      <c r="AC79">
        <f t="shared" si="3"/>
        <v>11.935247234986347</v>
      </c>
      <c r="AD79">
        <f t="shared" si="4"/>
        <v>1344.3428476498259</v>
      </c>
      <c r="AE79">
        <f>'IDT-1'!C79</f>
        <v>0</v>
      </c>
      <c r="AF79" s="26"/>
      <c r="AG79">
        <f t="shared" si="5"/>
        <v>1344.3428476498259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16.780235294117649</v>
      </c>
      <c r="F80">
        <f>GT_Spot!Q80</f>
        <v>0</v>
      </c>
      <c r="G80">
        <f>PPCL_NG!Q80</f>
        <v>19.28</v>
      </c>
      <c r="H80">
        <f>PPCL_Spot!Q80</f>
        <v>35</v>
      </c>
      <c r="I80">
        <f>Bawana_NG!Q80</f>
        <v>48.359999999999992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730.80376059869434</v>
      </c>
      <c r="P80" s="77">
        <v>51.660000000000004</v>
      </c>
      <c r="Q80" s="77">
        <v>16.739999999999998</v>
      </c>
      <c r="R80" s="80">
        <v>0</v>
      </c>
      <c r="S80" s="80">
        <v>0</v>
      </c>
      <c r="T80" s="78">
        <f>SUMPRODUCT(LTA!F80:AJ80,LTA!F$101:AJ$101,LTA!F$104:AJ$104)</f>
        <v>7.96</v>
      </c>
      <c r="U80" s="78">
        <f>SUMPRODUCT(LTA!F80:AJ80,LTA!F$102:AJ$102,LTA!F$104:AJ$104)</f>
        <v>78.099999999999994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-20</v>
      </c>
      <c r="AA80" s="117">
        <f>STOA!I80</f>
        <v>363.21000000000004</v>
      </c>
      <c r="AB80" s="117">
        <f>-STOA!O80</f>
        <v>0</v>
      </c>
      <c r="AC80">
        <f t="shared" si="3"/>
        <v>12.303810989522606</v>
      </c>
      <c r="AD80">
        <f t="shared" si="4"/>
        <v>1325.5901849032896</v>
      </c>
      <c r="AE80">
        <f>'IDT-1'!C80</f>
        <v>0</v>
      </c>
      <c r="AF80" s="26"/>
      <c r="AG80">
        <f t="shared" si="5"/>
        <v>1325.5901849032896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-10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16.780235294117649</v>
      </c>
      <c r="F81">
        <f>GT_Spot!Q81</f>
        <v>0</v>
      </c>
      <c r="G81">
        <f>PPCL_NG!Q81</f>
        <v>19.28</v>
      </c>
      <c r="H81">
        <f>PPCL_Spot!Q81</f>
        <v>18.426142047349117</v>
      </c>
      <c r="I81">
        <f>Bawana_NG!Q81</f>
        <v>48.05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730.65894884869431</v>
      </c>
      <c r="P81" s="77">
        <v>51.660000000000004</v>
      </c>
      <c r="Q81" s="77">
        <v>16.739999999999998</v>
      </c>
      <c r="R81" s="80">
        <v>0</v>
      </c>
      <c r="S81" s="80">
        <v>0</v>
      </c>
      <c r="T81" s="78">
        <f>SUMPRODUCT(LTA!F81:AJ81,LTA!F$101:AJ$101,LTA!F$104:AJ$104)</f>
        <v>7.3299999999999992</v>
      </c>
      <c r="U81" s="78">
        <f>SUMPRODUCT(LTA!F81:AJ81,LTA!F$102:AJ$102,LTA!F$104:AJ$104)</f>
        <v>77.709999999999994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7.64</v>
      </c>
      <c r="Z81" s="75">
        <f>IEX!O81</f>
        <v>0</v>
      </c>
      <c r="AA81" s="117">
        <f>STOA!I81</f>
        <v>290.48999999999995</v>
      </c>
      <c r="AB81" s="117">
        <f>-STOA!O81</f>
        <v>0</v>
      </c>
      <c r="AC81">
        <f t="shared" si="3"/>
        <v>11.489942870473417</v>
      </c>
      <c r="AD81">
        <f t="shared" si="4"/>
        <v>1294.1853833196876</v>
      </c>
      <c r="AE81">
        <f>'IDT-1'!C81</f>
        <v>0</v>
      </c>
      <c r="AF81" s="26"/>
      <c r="AG81">
        <f t="shared" si="5"/>
        <v>1294.1853833196876</v>
      </c>
      <c r="AI81" s="75">
        <f>PXIL!I81</f>
        <v>0</v>
      </c>
      <c r="AJ81" s="75">
        <f>PXIL!O81</f>
        <v>0</v>
      </c>
      <c r="AK81" s="75">
        <f>RTM_IEX!I81</f>
        <v>13.25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7.66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16.780235294117649</v>
      </c>
      <c r="F82">
        <f>GT_Spot!Q82</f>
        <v>0</v>
      </c>
      <c r="G82">
        <f>PPCL_NG!Q82</f>
        <v>19.28</v>
      </c>
      <c r="H82">
        <f>PPCL_Spot!Q82</f>
        <v>18.426142047349117</v>
      </c>
      <c r="I82">
        <f>Bawana_NG!Q82</f>
        <v>48.05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730.65894884869431</v>
      </c>
      <c r="P82" s="77">
        <v>51.660000000000004</v>
      </c>
      <c r="Q82" s="77">
        <v>16.739999999999998</v>
      </c>
      <c r="R82" s="80">
        <v>0</v>
      </c>
      <c r="S82" s="80">
        <v>0</v>
      </c>
      <c r="T82" s="78">
        <f>SUMPRODUCT(LTA!F82:AJ82,LTA!F$101:AJ$101,LTA!F$104:AJ$104)</f>
        <v>6.71</v>
      </c>
      <c r="U82" s="78">
        <f>SUMPRODUCT(LTA!F82:AJ82,LTA!F$102:AJ$102,LTA!F$104:AJ$104)</f>
        <v>77.239999999999995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290.48999999999995</v>
      </c>
      <c r="AB82" s="117">
        <f>-STOA!O82</f>
        <v>0</v>
      </c>
      <c r="AC82">
        <f t="shared" si="3"/>
        <v>11.229110870473416</v>
      </c>
      <c r="AD82">
        <f t="shared" si="4"/>
        <v>1264.8062153196875</v>
      </c>
      <c r="AE82">
        <f>'IDT-1'!C82</f>
        <v>0</v>
      </c>
      <c r="AF82" s="26"/>
      <c r="AG82">
        <f t="shared" si="5"/>
        <v>1264.8062153196875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16.780235294117649</v>
      </c>
      <c r="F83">
        <f>GT_Spot!Q83</f>
        <v>0</v>
      </c>
      <c r="G83">
        <f>PPCL_NG!Q83</f>
        <v>19.28</v>
      </c>
      <c r="H83">
        <f>PPCL_Spot!Q83</f>
        <v>18.426142047349117</v>
      </c>
      <c r="I83">
        <f>Bawana_NG!Q83</f>
        <v>47.738049916261588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731.01251710319889</v>
      </c>
      <c r="P83" s="77">
        <v>51.660000000000004</v>
      </c>
      <c r="Q83" s="77">
        <v>16.739999999999998</v>
      </c>
      <c r="R83" s="80">
        <v>0</v>
      </c>
      <c r="S83" s="80">
        <v>0</v>
      </c>
      <c r="T83" s="78">
        <f>SUMPRODUCT(LTA!F83:AJ83,LTA!F$101:AJ$101,LTA!F$104:AJ$104)</f>
        <v>6.72</v>
      </c>
      <c r="U83" s="78">
        <f>SUMPRODUCT(LTA!F83:AJ83,LTA!F$102:AJ$102,LTA!F$104:AJ$104)</f>
        <v>77.34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300.18999999999994</v>
      </c>
      <c r="AB83" s="117">
        <f>-STOA!O83</f>
        <v>0</v>
      </c>
      <c r="AC83">
        <f t="shared" si="3"/>
        <v>11.315805110376161</v>
      </c>
      <c r="AD83">
        <f t="shared" si="4"/>
        <v>1274.5711392505511</v>
      </c>
      <c r="AE83">
        <f>'IDT-1'!C83</f>
        <v>0</v>
      </c>
      <c r="AF83" s="26"/>
      <c r="AG83">
        <f t="shared" si="5"/>
        <v>1274.5711392505511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16.780235294117649</v>
      </c>
      <c r="F84">
        <f>GT_Spot!Q84</f>
        <v>0</v>
      </c>
      <c r="G84">
        <f>PPCL_NG!Q84</f>
        <v>19.28</v>
      </c>
      <c r="H84">
        <f>PPCL_Spot!Q84</f>
        <v>18.426142047349117</v>
      </c>
      <c r="I84">
        <f>Bawana_NG!Q84</f>
        <v>47.738049916261588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731.01251710319889</v>
      </c>
      <c r="P84" s="77">
        <v>51.660000000000004</v>
      </c>
      <c r="Q84" s="77">
        <v>16.739999999999998</v>
      </c>
      <c r="R84" s="80">
        <v>0</v>
      </c>
      <c r="S84" s="80">
        <v>0</v>
      </c>
      <c r="T84" s="78">
        <f>SUMPRODUCT(LTA!F84:AJ84,LTA!F$101:AJ$101,LTA!F$104:AJ$104)</f>
        <v>6.79</v>
      </c>
      <c r="U84" s="78">
        <f>SUMPRODUCT(LTA!F84:AJ84,LTA!F$102:AJ$102,LTA!F$104:AJ$104)</f>
        <v>77.459999999999994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300.18999999999994</v>
      </c>
      <c r="AB84" s="117">
        <f>-STOA!O84</f>
        <v>0</v>
      </c>
      <c r="AC84">
        <f t="shared" si="3"/>
        <v>11.31747711037616</v>
      </c>
      <c r="AD84">
        <f t="shared" si="4"/>
        <v>1274.7594672505511</v>
      </c>
      <c r="AE84">
        <f>'IDT-1'!C84</f>
        <v>0</v>
      </c>
      <c r="AF84" s="26"/>
      <c r="AG84">
        <f t="shared" si="5"/>
        <v>1274.7594672505511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16.780235294117649</v>
      </c>
      <c r="F85">
        <f>GT_Spot!Q85</f>
        <v>0</v>
      </c>
      <c r="G85">
        <f>PPCL_NG!Q85</f>
        <v>19.28</v>
      </c>
      <c r="H85">
        <f>PPCL_Spot!Q85</f>
        <v>15.44</v>
      </c>
      <c r="I85">
        <f>Bawana_NG!Q85</f>
        <v>47.738049916261588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731.01251710319889</v>
      </c>
      <c r="P85" s="77">
        <v>51.660000000000004</v>
      </c>
      <c r="Q85" s="77">
        <v>16.739999999999998</v>
      </c>
      <c r="R85" s="80">
        <v>0</v>
      </c>
      <c r="S85" s="80">
        <v>0</v>
      </c>
      <c r="T85" s="78">
        <f>SUMPRODUCT(LTA!F85:AJ85,LTA!F$101:AJ$101,LTA!F$104:AJ$104)</f>
        <v>6.66</v>
      </c>
      <c r="U85" s="78">
        <f>SUMPRODUCT(LTA!F85:AJ85,LTA!F$102:AJ$102,LTA!F$104:AJ$104)</f>
        <v>77.72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300.18999999999994</v>
      </c>
      <c r="AB85" s="117">
        <f>-STOA!O85</f>
        <v>0</v>
      </c>
      <c r="AC85">
        <f t="shared" si="3"/>
        <v>11.314255060359489</v>
      </c>
      <c r="AD85">
        <f t="shared" si="4"/>
        <v>1274.3965472532186</v>
      </c>
      <c r="AE85">
        <f>'IDT-1'!C85</f>
        <v>0</v>
      </c>
      <c r="AF85" s="26"/>
      <c r="AG85">
        <f t="shared" si="5"/>
        <v>1274.3965472532186</v>
      </c>
      <c r="AI85" s="75">
        <f>PXIL!I85</f>
        <v>0</v>
      </c>
      <c r="AJ85" s="75">
        <f>PXIL!O85</f>
        <v>0</v>
      </c>
      <c r="AK85" s="75">
        <f>RTM_IEX!I85</f>
        <v>2.4900000000000002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16.780235294117649</v>
      </c>
      <c r="F86">
        <f>GT_Spot!Q86</f>
        <v>0</v>
      </c>
      <c r="G86">
        <f>PPCL_NG!Q86</f>
        <v>19.28</v>
      </c>
      <c r="H86">
        <f>PPCL_Spot!Q86</f>
        <v>18.426142047349117</v>
      </c>
      <c r="I86">
        <f>Bawana_NG!Q86</f>
        <v>47.738049916261588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718.85138826319883</v>
      </c>
      <c r="P86" s="77">
        <v>51.660000000000004</v>
      </c>
      <c r="Q86" s="77">
        <v>16.739999999999998</v>
      </c>
      <c r="R86" s="80">
        <v>0</v>
      </c>
      <c r="S86" s="80">
        <v>0</v>
      </c>
      <c r="T86" s="78">
        <f>SUMPRODUCT(LTA!F86:AJ86,LTA!F$101:AJ$101,LTA!F$104:AJ$104)</f>
        <v>6.8</v>
      </c>
      <c r="U86" s="78">
        <f>SUMPRODUCT(LTA!F86:AJ86,LTA!F$102:AJ$102,LTA!F$104:AJ$104)</f>
        <v>77.91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300.18999999999994</v>
      </c>
      <c r="AB86" s="117">
        <f>-STOA!O86</f>
        <v>0</v>
      </c>
      <c r="AC86">
        <f t="shared" si="3"/>
        <v>11.257979176584158</v>
      </c>
      <c r="AD86">
        <f t="shared" si="4"/>
        <v>1268.0578363443431</v>
      </c>
      <c r="AE86">
        <f>'IDT-1'!C86</f>
        <v>0</v>
      </c>
      <c r="AF86" s="26"/>
      <c r="AG86">
        <f t="shared" si="5"/>
        <v>1268.0578363443431</v>
      </c>
      <c r="AI86" s="75">
        <f>PXIL!I86</f>
        <v>0</v>
      </c>
      <c r="AJ86" s="75">
        <f>PXIL!O86</f>
        <v>0</v>
      </c>
      <c r="AK86" s="75">
        <f>RTM_IEX!I86</f>
        <v>4.9400000000000004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16.780235294117649</v>
      </c>
      <c r="F87">
        <f>GT_Spot!Q87</f>
        <v>0</v>
      </c>
      <c r="G87">
        <f>PPCL_NG!Q87</f>
        <v>19.28</v>
      </c>
      <c r="H87">
        <f>PPCL_Spot!Q87</f>
        <v>18.426142047349117</v>
      </c>
      <c r="I87">
        <f>Bawana_NG!Q87</f>
        <v>47.738049916261588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711.15640339919889</v>
      </c>
      <c r="P87" s="77">
        <v>51.660000000000004</v>
      </c>
      <c r="Q87" s="77">
        <v>16.739999999999998</v>
      </c>
      <c r="R87" s="80">
        <v>0</v>
      </c>
      <c r="S87" s="80">
        <v>0</v>
      </c>
      <c r="T87" s="78">
        <f>SUMPRODUCT(LTA!F87:AJ87,LTA!F$101:AJ$101,LTA!F$104:AJ$104)</f>
        <v>4.08</v>
      </c>
      <c r="U87" s="78">
        <f>SUMPRODUCT(LTA!F87:AJ87,LTA!F$102:AJ$102,LTA!F$104:AJ$104)</f>
        <v>75.08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332.08</v>
      </c>
      <c r="AB87" s="117">
        <f>-STOA!O87</f>
        <v>0</v>
      </c>
      <c r="AC87">
        <f t="shared" si="3"/>
        <v>11.385095309780962</v>
      </c>
      <c r="AD87">
        <f t="shared" si="4"/>
        <v>1282.3757353471462</v>
      </c>
      <c r="AE87">
        <f>'IDT-1'!C87</f>
        <v>0</v>
      </c>
      <c r="AF87" s="26"/>
      <c r="AG87">
        <f t="shared" si="5"/>
        <v>1282.3757353471462</v>
      </c>
      <c r="AI87" s="75">
        <f>PXIL!I87</f>
        <v>0</v>
      </c>
      <c r="AJ87" s="75">
        <f>PXIL!O87</f>
        <v>0</v>
      </c>
      <c r="AK87" s="75">
        <f>RTM_IEX!I87</f>
        <v>0.74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16.780235294117649</v>
      </c>
      <c r="F88">
        <f>GT_Spot!Q88</f>
        <v>0</v>
      </c>
      <c r="G88">
        <f>PPCL_NG!Q88</f>
        <v>19.28</v>
      </c>
      <c r="H88">
        <f>PPCL_Spot!Q88</f>
        <v>18.426142047349117</v>
      </c>
      <c r="I88">
        <f>Bawana_NG!Q88</f>
        <v>47.738049916261588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711.15640339919889</v>
      </c>
      <c r="P88" s="77">
        <v>51.660000000000004</v>
      </c>
      <c r="Q88" s="77">
        <v>16.739999999999998</v>
      </c>
      <c r="R88" s="80">
        <v>0</v>
      </c>
      <c r="S88" s="80">
        <v>0</v>
      </c>
      <c r="T88" s="78">
        <f>SUMPRODUCT(LTA!F88:AJ88,LTA!F$101:AJ$101,LTA!F$104:AJ$104)</f>
        <v>4.28</v>
      </c>
      <c r="U88" s="78">
        <f>SUMPRODUCT(LTA!F88:AJ88,LTA!F$102:AJ$102,LTA!F$104:AJ$104)</f>
        <v>75.099999999999994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7.75</v>
      </c>
      <c r="Z88" s="75">
        <f>IEX!O88</f>
        <v>0</v>
      </c>
      <c r="AA88" s="117">
        <f>STOA!I88</f>
        <v>332.08</v>
      </c>
      <c r="AB88" s="117">
        <f>-STOA!O88</f>
        <v>0</v>
      </c>
      <c r="AC88">
        <f t="shared" si="3"/>
        <v>11.48972730978096</v>
      </c>
      <c r="AD88">
        <f t="shared" si="4"/>
        <v>1294.1611033471463</v>
      </c>
      <c r="AE88">
        <f>'IDT-1'!C88</f>
        <v>0</v>
      </c>
      <c r="AF88" s="26"/>
      <c r="AG88">
        <f t="shared" si="5"/>
        <v>1294.1611033471463</v>
      </c>
      <c r="AI88" s="75">
        <f>PXIL!I88</f>
        <v>0</v>
      </c>
      <c r="AJ88" s="75">
        <f>PXIL!O88</f>
        <v>0</v>
      </c>
      <c r="AK88" s="75">
        <f>RTM_IEX!I88</f>
        <v>0.87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3.79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16.780235294117649</v>
      </c>
      <c r="F89">
        <f>GT_Spot!Q89</f>
        <v>0</v>
      </c>
      <c r="G89">
        <f>PPCL_NG!Q89</f>
        <v>19.28</v>
      </c>
      <c r="H89">
        <f>PPCL_Spot!Q89</f>
        <v>18.426142047349117</v>
      </c>
      <c r="I89">
        <f>Bawana_NG!Q89</f>
        <v>48.05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710.16252248119895</v>
      </c>
      <c r="P89" s="77">
        <v>51.660000000000004</v>
      </c>
      <c r="Q89" s="77">
        <v>16.739999999999998</v>
      </c>
      <c r="R89" s="80">
        <v>0</v>
      </c>
      <c r="S89" s="80">
        <v>0</v>
      </c>
      <c r="T89" s="78">
        <f>SUMPRODUCT(LTA!F89:AJ89,LTA!F$101:AJ$101,LTA!F$104:AJ$104)</f>
        <v>4.42</v>
      </c>
      <c r="U89" s="78">
        <f>SUMPRODUCT(LTA!F89:AJ89,LTA!F$102:AJ$102,LTA!F$104:AJ$104)</f>
        <v>75.12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22.59</v>
      </c>
      <c r="Z89" s="75">
        <f>IEX!O89</f>
        <v>0</v>
      </c>
      <c r="AA89" s="117">
        <f>STOA!I89</f>
        <v>332.08</v>
      </c>
      <c r="AB89" s="117">
        <f>-STOA!O89</f>
        <v>0</v>
      </c>
      <c r="AC89">
        <f t="shared" si="3"/>
        <v>13.354606318439458</v>
      </c>
      <c r="AD89">
        <f t="shared" si="4"/>
        <v>1504.2142935042261</v>
      </c>
      <c r="AE89">
        <f>'IDT-1'!C89</f>
        <v>0</v>
      </c>
      <c r="AF89" s="26"/>
      <c r="AG89">
        <f t="shared" si="5"/>
        <v>1504.2142935042261</v>
      </c>
      <c r="AI89" s="75">
        <f>PXIL!I89</f>
        <v>0</v>
      </c>
      <c r="AJ89" s="75">
        <f>PXIL!O89</f>
        <v>0</v>
      </c>
      <c r="AK89" s="75">
        <f>RTM_IEX!I89</f>
        <v>193.92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8.34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16.780235294117649</v>
      </c>
      <c r="F90">
        <f>GT_Spot!Q90</f>
        <v>0</v>
      </c>
      <c r="G90">
        <f>PPCL_NG!Q90</f>
        <v>19.28</v>
      </c>
      <c r="H90">
        <f>PPCL_Spot!Q90</f>
        <v>18.426142047349117</v>
      </c>
      <c r="I90">
        <f>Bawana_NG!Q90</f>
        <v>48.05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710.16252248119895</v>
      </c>
      <c r="P90" s="77">
        <v>51.660000000000004</v>
      </c>
      <c r="Q90" s="77">
        <v>16.739999999999998</v>
      </c>
      <c r="R90" s="80">
        <v>0</v>
      </c>
      <c r="S90" s="80">
        <v>0</v>
      </c>
      <c r="T90" s="78">
        <f>SUMPRODUCT(LTA!F90:AJ90,LTA!F$101:AJ$101,LTA!F$104:AJ$104)</f>
        <v>4.79</v>
      </c>
      <c r="U90" s="78">
        <f>SUMPRODUCT(LTA!F90:AJ90,LTA!F$102:AJ$102,LTA!F$104:AJ$104)</f>
        <v>75.13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42.77</v>
      </c>
      <c r="Z90" s="75">
        <f>IEX!O90</f>
        <v>0</v>
      </c>
      <c r="AA90" s="117">
        <f>STOA!I90</f>
        <v>332.08</v>
      </c>
      <c r="AB90" s="117">
        <f>-STOA!O90</f>
        <v>0</v>
      </c>
      <c r="AC90">
        <f t="shared" si="3"/>
        <v>13.570206318439457</v>
      </c>
      <c r="AD90">
        <f t="shared" si="4"/>
        <v>1528.4986935042261</v>
      </c>
      <c r="AE90">
        <f>'IDT-1'!C90</f>
        <v>0</v>
      </c>
      <c r="AF90" s="26"/>
      <c r="AG90">
        <f t="shared" si="5"/>
        <v>1528.4986935042261</v>
      </c>
      <c r="AI90" s="75">
        <f>PXIL!I90</f>
        <v>0</v>
      </c>
      <c r="AJ90" s="75">
        <f>PXIL!O90</f>
        <v>0</v>
      </c>
      <c r="AK90" s="75">
        <f>RTM_IEX!I90</f>
        <v>193.92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12.28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16.780235294117649</v>
      </c>
      <c r="F91">
        <f>GT_Spot!Q91</f>
        <v>0</v>
      </c>
      <c r="G91">
        <f>PPCL_NG!Q91</f>
        <v>19.28</v>
      </c>
      <c r="H91">
        <f>PPCL_Spot!Q91</f>
        <v>16.149999999999999</v>
      </c>
      <c r="I91">
        <f>Bawana_NG!Q91</f>
        <v>48.05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715.33746361719886</v>
      </c>
      <c r="P91" s="77">
        <v>51.660000000000004</v>
      </c>
      <c r="Q91" s="77">
        <v>16.739999999999998</v>
      </c>
      <c r="R91" s="80">
        <v>0</v>
      </c>
      <c r="S91" s="80">
        <v>0</v>
      </c>
      <c r="T91" s="78">
        <f>SUMPRODUCT(LTA!F91:AJ91,LTA!F$101:AJ$101,LTA!F$104:AJ$104)</f>
        <v>5.14</v>
      </c>
      <c r="U91" s="78">
        <f>SUMPRODUCT(LTA!F91:AJ91,LTA!F$102:AJ$102,LTA!F$104:AJ$104)</f>
        <v>75.38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452.80000000000007</v>
      </c>
      <c r="AB91" s="117">
        <f>-STOA!O91</f>
        <v>0</v>
      </c>
      <c r="AC91">
        <f t="shared" si="3"/>
        <v>12.472395750419587</v>
      </c>
      <c r="AD91">
        <f t="shared" si="4"/>
        <v>1404.8453031608969</v>
      </c>
      <c r="AE91">
        <f>'IDT-1'!C91</f>
        <v>0</v>
      </c>
      <c r="AF91" s="26"/>
      <c r="AG91">
        <f t="shared" si="5"/>
        <v>1404.8453031608969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16.780235294117649</v>
      </c>
      <c r="F92">
        <f>GT_Spot!Q92</f>
        <v>0</v>
      </c>
      <c r="G92">
        <f>PPCL_NG!Q92</f>
        <v>19.28</v>
      </c>
      <c r="H92">
        <f>PPCL_Spot!Q92</f>
        <v>18.426142047349117</v>
      </c>
      <c r="I92">
        <f>Bawana_NG!Q92</f>
        <v>48.05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715.33746361719886</v>
      </c>
      <c r="P92" s="77">
        <v>51.660000000000004</v>
      </c>
      <c r="Q92" s="77">
        <v>16.739999999999998</v>
      </c>
      <c r="R92" s="80">
        <v>0</v>
      </c>
      <c r="S92" s="80">
        <v>0</v>
      </c>
      <c r="T92" s="78">
        <f>SUMPRODUCT(LTA!F92:AJ92,LTA!F$101:AJ$101,LTA!F$104:AJ$104)</f>
        <v>5.53</v>
      </c>
      <c r="U92" s="78">
        <f>SUMPRODUCT(LTA!F92:AJ92,LTA!F$102:AJ$102,LTA!F$104:AJ$104)</f>
        <v>75.849999999999994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452.80000000000007</v>
      </c>
      <c r="AB92" s="117">
        <f>-STOA!O92</f>
        <v>0</v>
      </c>
      <c r="AC92">
        <f t="shared" si="3"/>
        <v>12.82506580043626</v>
      </c>
      <c r="AD92">
        <f t="shared" si="4"/>
        <v>1444.5687751582295</v>
      </c>
      <c r="AE92">
        <f>'IDT-1'!C92</f>
        <v>0</v>
      </c>
      <c r="AF92" s="26"/>
      <c r="AG92">
        <f t="shared" si="5"/>
        <v>1444.5687751582295</v>
      </c>
      <c r="AI92" s="75">
        <f>PXIL!I92</f>
        <v>0</v>
      </c>
      <c r="AJ92" s="75">
        <f>PXIL!O92</f>
        <v>0</v>
      </c>
      <c r="AK92" s="75">
        <f>RTM_IEX!I92</f>
        <v>36.94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16.780235294117649</v>
      </c>
      <c r="F93">
        <f>GT_Spot!Q93</f>
        <v>0</v>
      </c>
      <c r="G93">
        <f>PPCL_NG!Q93</f>
        <v>19.28</v>
      </c>
      <c r="H93">
        <f>PPCL_Spot!Q93</f>
        <v>18.426142047349117</v>
      </c>
      <c r="I93">
        <f>Bawana_NG!Q93</f>
        <v>48.05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715.33746361719886</v>
      </c>
      <c r="P93" s="77">
        <v>51.660000000000004</v>
      </c>
      <c r="Q93" s="77">
        <v>16.739999999999998</v>
      </c>
      <c r="R93" s="80">
        <v>0</v>
      </c>
      <c r="S93" s="80">
        <v>0</v>
      </c>
      <c r="T93" s="78">
        <f>SUMPRODUCT(LTA!F93:AJ93,LTA!F$101:AJ$101,LTA!F$104:AJ$104)</f>
        <v>5.98</v>
      </c>
      <c r="U93" s="78">
        <f>SUMPRODUCT(LTA!F93:AJ93,LTA!F$102:AJ$102,LTA!F$104:AJ$104)</f>
        <v>76.14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2.29</v>
      </c>
      <c r="Z93" s="75">
        <f>IEX!O93</f>
        <v>0</v>
      </c>
      <c r="AA93" s="117">
        <f>STOA!I93</f>
        <v>452.80000000000007</v>
      </c>
      <c r="AB93" s="117">
        <f>-STOA!O93</f>
        <v>0</v>
      </c>
      <c r="AC93">
        <f t="shared" si="3"/>
        <v>13.070233800436258</v>
      </c>
      <c r="AD93">
        <f t="shared" si="4"/>
        <v>1472.1836071582293</v>
      </c>
      <c r="AE93">
        <f>'IDT-1'!C93</f>
        <v>0</v>
      </c>
      <c r="AF93" s="26"/>
      <c r="AG93">
        <f t="shared" si="5"/>
        <v>1472.1836071582293</v>
      </c>
      <c r="AI93" s="75">
        <f>PXIL!I93</f>
        <v>0</v>
      </c>
      <c r="AJ93" s="75">
        <f>PXIL!O93</f>
        <v>0</v>
      </c>
      <c r="AK93" s="75">
        <f>RTM_IEX!I93</f>
        <v>60.02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1.75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16.780235294117649</v>
      </c>
      <c r="F94">
        <f>GT_Spot!Q94</f>
        <v>0</v>
      </c>
      <c r="G94">
        <f>PPCL_NG!Q94</f>
        <v>19.28</v>
      </c>
      <c r="H94">
        <f>PPCL_Spot!Q94</f>
        <v>18.426142047349117</v>
      </c>
      <c r="I94">
        <f>Bawana_NG!Q94</f>
        <v>48.05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715.33746361719886</v>
      </c>
      <c r="P94" s="77">
        <v>51.660000000000004</v>
      </c>
      <c r="Q94" s="77">
        <v>16.739999999999998</v>
      </c>
      <c r="R94" s="80">
        <v>0</v>
      </c>
      <c r="S94" s="80">
        <v>0</v>
      </c>
      <c r="T94" s="78">
        <f>SUMPRODUCT(LTA!F94:AJ94,LTA!F$101:AJ$101,LTA!F$104:AJ$104)</f>
        <v>6.57</v>
      </c>
      <c r="U94" s="78">
        <f>SUMPRODUCT(LTA!F94:AJ94,LTA!F$102:AJ$102,LTA!F$104:AJ$104)</f>
        <v>79.45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12.84</v>
      </c>
      <c r="Z94" s="75">
        <f>IEX!O94</f>
        <v>0</v>
      </c>
      <c r="AA94" s="117">
        <f>STOA!I94</f>
        <v>452.80000000000007</v>
      </c>
      <c r="AB94" s="117">
        <f>-STOA!O94</f>
        <v>0</v>
      </c>
      <c r="AC94">
        <f t="shared" si="3"/>
        <v>13.31161780043626</v>
      </c>
      <c r="AD94">
        <f t="shared" si="4"/>
        <v>1499.3722231582294</v>
      </c>
      <c r="AE94">
        <f>'IDT-1'!C94</f>
        <v>0</v>
      </c>
      <c r="AF94" s="26"/>
      <c r="AG94">
        <f t="shared" si="5"/>
        <v>1499.3722231582294</v>
      </c>
      <c r="AI94" s="75">
        <f>PXIL!I94</f>
        <v>0</v>
      </c>
      <c r="AJ94" s="75">
        <f>PXIL!O94</f>
        <v>0</v>
      </c>
      <c r="AK94" s="75">
        <f>RTM_IEX!I94</f>
        <v>67.569999999999993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7.18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16.780235294117649</v>
      </c>
      <c r="F95">
        <f>GT_Spot!Q95</f>
        <v>0</v>
      </c>
      <c r="G95">
        <f>PPCL_NG!Q95</f>
        <v>19.28</v>
      </c>
      <c r="H95">
        <f>PPCL_Spot!Q95</f>
        <v>18.426142047349117</v>
      </c>
      <c r="I95">
        <f>Bawana_NG!Q95</f>
        <v>48.67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706.16652539319898</v>
      </c>
      <c r="P95" s="77">
        <v>51.660000000000004</v>
      </c>
      <c r="Q95" s="77">
        <v>16.739999999999998</v>
      </c>
      <c r="R95" s="80">
        <v>0</v>
      </c>
      <c r="S95" s="80">
        <v>0</v>
      </c>
      <c r="T95" s="78">
        <f>SUMPRODUCT(LTA!F95:AJ95,LTA!F$101:AJ$101,LTA!F$104:AJ$104)</f>
        <v>6.75</v>
      </c>
      <c r="U95" s="78">
        <f>SUMPRODUCT(LTA!F95:AJ95,LTA!F$102:AJ$102,LTA!F$104:AJ$104)</f>
        <v>79.52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452.76000000000005</v>
      </c>
      <c r="AB95" s="117">
        <f>-STOA!O95</f>
        <v>0</v>
      </c>
      <c r="AC95">
        <f t="shared" si="3"/>
        <v>13.022001544065059</v>
      </c>
      <c r="AD95">
        <f t="shared" si="4"/>
        <v>1466.7509011906006</v>
      </c>
      <c r="AE95">
        <f>'IDT-1'!C95</f>
        <v>0</v>
      </c>
      <c r="AF95" s="26"/>
      <c r="AG95">
        <f t="shared" si="5"/>
        <v>1466.7509011906006</v>
      </c>
      <c r="AI95" s="75">
        <f>PXIL!I95</f>
        <v>0</v>
      </c>
      <c r="AJ95" s="75">
        <f>PXIL!O95</f>
        <v>0</v>
      </c>
      <c r="AK95" s="75">
        <f>RTM_IEX!I95</f>
        <v>38.78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24.24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16.780235294117649</v>
      </c>
      <c r="F96">
        <f>GT_Spot!Q96</f>
        <v>0</v>
      </c>
      <c r="G96">
        <f>PPCL_NG!Q96</f>
        <v>19.28</v>
      </c>
      <c r="H96">
        <f>PPCL_Spot!Q96</f>
        <v>18.426142047349117</v>
      </c>
      <c r="I96">
        <f>Bawana_NG!Q96</f>
        <v>48.67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706.16652539319898</v>
      </c>
      <c r="P96" s="77">
        <v>51.660000000000004</v>
      </c>
      <c r="Q96" s="77">
        <v>16.739999999999998</v>
      </c>
      <c r="R96" s="80">
        <v>0</v>
      </c>
      <c r="S96" s="80">
        <v>0</v>
      </c>
      <c r="T96" s="78">
        <f>SUMPRODUCT(LTA!F96:AJ96,LTA!F$101:AJ$101,LTA!F$104:AJ$104)</f>
        <v>6.88</v>
      </c>
      <c r="U96" s="78">
        <f>SUMPRODUCT(LTA!F96:AJ96,LTA!F$102:AJ$102,LTA!F$104:AJ$104)</f>
        <v>81.900000000000006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452.76000000000005</v>
      </c>
      <c r="AB96" s="117">
        <f>-STOA!O96</f>
        <v>0</v>
      </c>
      <c r="AC96">
        <f t="shared" si="3"/>
        <v>13.172041544065058</v>
      </c>
      <c r="AD96">
        <f t="shared" si="4"/>
        <v>1483.6508611906006</v>
      </c>
      <c r="AE96">
        <f>'IDT-1'!C96</f>
        <v>0</v>
      </c>
      <c r="AF96" s="26"/>
      <c r="AG96">
        <f t="shared" si="5"/>
        <v>1483.6508611906006</v>
      </c>
      <c r="AI96" s="75">
        <f>PXIL!I96</f>
        <v>0</v>
      </c>
      <c r="AJ96" s="75">
        <f>PXIL!O96</f>
        <v>0</v>
      </c>
      <c r="AK96" s="75">
        <f>RTM_IEX!I96</f>
        <v>38.78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38.78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16.780235294117649</v>
      </c>
      <c r="F97">
        <f>GT_Spot!Q97</f>
        <v>0</v>
      </c>
      <c r="G97">
        <f>PPCL_NG!Q97</f>
        <v>19.28</v>
      </c>
      <c r="H97">
        <f>PPCL_Spot!Q97</f>
        <v>17.209999999999997</v>
      </c>
      <c r="I97">
        <f>Bawana_NG!Q97</f>
        <v>48.67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651.73180033946494</v>
      </c>
      <c r="P97" s="77">
        <v>51.660000000000004</v>
      </c>
      <c r="Q97" s="77">
        <v>16.739999999999998</v>
      </c>
      <c r="R97" s="80">
        <v>0</v>
      </c>
      <c r="S97" s="80">
        <v>0</v>
      </c>
      <c r="T97" s="78">
        <f>SUMPRODUCT(LTA!F97:AJ97,LTA!F$101:AJ$101,LTA!F$104:AJ$104)</f>
        <v>6.95</v>
      </c>
      <c r="U97" s="78">
        <f>SUMPRODUCT(LTA!F97:AJ97,LTA!F$102:AJ$102,LTA!F$104:AJ$104)</f>
        <v>82.06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452.76000000000005</v>
      </c>
      <c r="AB97" s="117">
        <f>-STOA!O97</f>
        <v>0</v>
      </c>
      <c r="AC97">
        <f t="shared" si="3"/>
        <v>12.556385913575529</v>
      </c>
      <c r="AD97">
        <f t="shared" si="4"/>
        <v>1414.3056497200071</v>
      </c>
      <c r="AE97">
        <f>'IDT-1'!C97</f>
        <v>0</v>
      </c>
      <c r="AF97" s="26"/>
      <c r="AG97">
        <f t="shared" si="5"/>
        <v>1414.3056497200071</v>
      </c>
      <c r="AI97" s="75">
        <f>PXIL!I97</f>
        <v>0</v>
      </c>
      <c r="AJ97" s="75">
        <f>PXIL!O97</f>
        <v>0</v>
      </c>
      <c r="AK97" s="75">
        <f>RTM_IEX!I97</f>
        <v>24.24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38.78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16.780235294117649</v>
      </c>
      <c r="F98">
        <f>GT_Spot!Q98</f>
        <v>0</v>
      </c>
      <c r="G98">
        <f>PPCL_NG!Q98</f>
        <v>19.28</v>
      </c>
      <c r="H98">
        <f>PPCL_Spot!Q98</f>
        <v>18.426142047349117</v>
      </c>
      <c r="I98">
        <f>Bawana_NG!Q98</f>
        <v>48.67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651.73180033946494</v>
      </c>
      <c r="P98" s="77">
        <v>51.660000000000004</v>
      </c>
      <c r="Q98" s="77">
        <v>16.739999999999998</v>
      </c>
      <c r="R98" s="80">
        <v>0</v>
      </c>
      <c r="S98" s="80">
        <v>0</v>
      </c>
      <c r="T98" s="78">
        <f>SUMPRODUCT(LTA!F98:AJ98,LTA!F$101:AJ$101,LTA!F$104:AJ$104)</f>
        <v>7</v>
      </c>
      <c r="U98" s="78">
        <f>SUMPRODUCT(LTA!F98:AJ98,LTA!F$102:AJ$102,LTA!F$104:AJ$104)</f>
        <v>82.07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452.76000000000005</v>
      </c>
      <c r="AB98" s="117">
        <f>-STOA!O98</f>
        <v>0</v>
      </c>
      <c r="AC98">
        <f t="shared" si="3"/>
        <v>12.482343963592198</v>
      </c>
      <c r="AD98">
        <f t="shared" si="4"/>
        <v>1405.9658337173394</v>
      </c>
      <c r="AE98">
        <f>'IDT-1'!C98</f>
        <v>0</v>
      </c>
      <c r="AF98" s="26"/>
      <c r="AG98">
        <f t="shared" si="5"/>
        <v>1405.9658337173394</v>
      </c>
      <c r="AI98" s="75">
        <f>PXIL!I98</f>
        <v>0</v>
      </c>
      <c r="AJ98" s="75">
        <f>PXIL!O98</f>
        <v>0</v>
      </c>
      <c r="AK98" s="75">
        <f>RTM_IEX!I98</f>
        <v>24.24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29.09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0.27089653330896157</v>
      </c>
      <c r="F99">
        <f t="shared" si="6"/>
        <v>0</v>
      </c>
      <c r="G99">
        <f t="shared" si="6"/>
        <v>0.47075999999999946</v>
      </c>
      <c r="H99">
        <f t="shared" si="6"/>
        <v>0.23806530049683738</v>
      </c>
      <c r="I99">
        <f t="shared" si="6"/>
        <v>1.164256091684158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16.173840833154866</v>
      </c>
      <c r="P99" s="77">
        <f t="shared" si="6"/>
        <v>1.3295239181903398</v>
      </c>
      <c r="Q99" s="77">
        <f t="shared" si="6"/>
        <v>0.36304000000000036</v>
      </c>
      <c r="R99" s="80">
        <f t="shared" si="6"/>
        <v>0.29253570335234519</v>
      </c>
      <c r="S99" s="80">
        <f t="shared" si="6"/>
        <v>0</v>
      </c>
      <c r="T99" s="78">
        <f t="shared" si="6"/>
        <v>1.4625624999999998</v>
      </c>
      <c r="U99" s="78">
        <f t="shared" si="6"/>
        <v>1.9469775000000005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2.3970000000000002E-2</v>
      </c>
      <c r="Z99" s="75">
        <f t="shared" si="6"/>
        <v>-0.38950000000000001</v>
      </c>
      <c r="AA99" s="117">
        <f t="shared" si="6"/>
        <v>7.2709299999999981</v>
      </c>
      <c r="AB99" s="117">
        <f t="shared" si="6"/>
        <v>0</v>
      </c>
      <c r="AC99">
        <f t="shared" si="6"/>
        <v>0.28556646979730466</v>
      </c>
      <c r="AD99">
        <f t="shared" si="6"/>
        <v>31.053756910390202</v>
      </c>
      <c r="AE99">
        <f t="shared" si="6"/>
        <v>-0.101672</v>
      </c>
      <c r="AG99">
        <f t="shared" si="6"/>
        <v>30.952084910390205</v>
      </c>
      <c r="AI99">
        <f t="shared" si="6"/>
        <v>0</v>
      </c>
      <c r="AJ99">
        <f t="shared" si="6"/>
        <v>0</v>
      </c>
      <c r="AK99">
        <f t="shared" si="6"/>
        <v>0.66165750000000001</v>
      </c>
      <c r="AL99">
        <f t="shared" si="6"/>
        <v>-0.16375000000000001</v>
      </c>
      <c r="AM99">
        <f t="shared" si="6"/>
        <v>0</v>
      </c>
      <c r="AN99">
        <f t="shared" si="6"/>
        <v>0</v>
      </c>
      <c r="AO99">
        <f t="shared" si="6"/>
        <v>0.22355749999999996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44813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4" t="s">
        <v>143</v>
      </c>
      <c r="Q1" s="224" t="s">
        <v>144</v>
      </c>
      <c r="R1" s="228" t="s">
        <v>338</v>
      </c>
      <c r="S1" s="79"/>
      <c r="T1" s="82" t="s">
        <v>301</v>
      </c>
      <c r="U1" s="225" t="s">
        <v>302</v>
      </c>
      <c r="V1" s="107" t="s">
        <v>315</v>
      </c>
      <c r="W1" s="107" t="s">
        <v>301</v>
      </c>
      <c r="X1" s="217" t="s">
        <v>334</v>
      </c>
      <c r="Y1" s="227" t="s">
        <v>223</v>
      </c>
      <c r="Z1" s="227" t="s">
        <v>224</v>
      </c>
      <c r="AA1" s="226" t="s">
        <v>198</v>
      </c>
      <c r="AB1" s="226" t="s">
        <v>199</v>
      </c>
      <c r="AC1" s="27" t="s">
        <v>189</v>
      </c>
      <c r="AD1" s="217" t="s">
        <v>142</v>
      </c>
      <c r="AG1" s="217" t="s">
        <v>278</v>
      </c>
      <c r="AI1" s="227" t="s">
        <v>383</v>
      </c>
      <c r="AJ1" s="227" t="s">
        <v>384</v>
      </c>
      <c r="AK1" s="227" t="s">
        <v>385</v>
      </c>
      <c r="AL1" s="227" t="s">
        <v>386</v>
      </c>
      <c r="AM1" s="227" t="s">
        <v>387</v>
      </c>
      <c r="AN1" s="227" t="s">
        <v>388</v>
      </c>
      <c r="AO1" s="229" t="s">
        <v>412</v>
      </c>
      <c r="AP1" s="229" t="s">
        <v>413</v>
      </c>
      <c r="AQ1" s="229" t="s">
        <v>414</v>
      </c>
      <c r="AR1" s="229" t="s">
        <v>415</v>
      </c>
    </row>
    <row r="2" spans="1:44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4"/>
      <c r="Q2" s="224"/>
      <c r="R2" s="228"/>
      <c r="S2" s="79"/>
      <c r="T2" s="82" t="s">
        <v>314</v>
      </c>
      <c r="U2" s="225"/>
      <c r="V2" s="107" t="s">
        <v>303</v>
      </c>
      <c r="W2" s="107" t="s">
        <v>303</v>
      </c>
      <c r="X2" s="217"/>
      <c r="Y2" s="227"/>
      <c r="Z2" s="227"/>
      <c r="AA2" s="226"/>
      <c r="AB2" s="226"/>
      <c r="AC2" s="27">
        <f>Allocation!J1/100</f>
        <v>8.8000000000000005E-3</v>
      </c>
      <c r="AD2" s="217"/>
      <c r="AE2" t="s">
        <v>276</v>
      </c>
      <c r="AG2" s="217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f>GT_NG!T3</f>
        <v>11.989896154925626</v>
      </c>
      <c r="F3">
        <f>GT_Spot!T3</f>
        <v>0</v>
      </c>
      <c r="G3">
        <f>PPCL_NG!T3</f>
        <v>23.14</v>
      </c>
      <c r="H3">
        <f>PPCL_Spot!T3</f>
        <v>9.6380723855228965</v>
      </c>
      <c r="I3">
        <f>Bawana_NG!T3</f>
        <v>68.95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838.50111375052165</v>
      </c>
      <c r="P3" s="77">
        <v>73.482870761056404</v>
      </c>
      <c r="Q3" s="77">
        <v>20.23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360.23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221.07</v>
      </c>
      <c r="Z3" s="75">
        <f>IEX!P3</f>
        <v>0</v>
      </c>
      <c r="AA3" s="117">
        <f>STOA!J3</f>
        <v>202.97</v>
      </c>
      <c r="AB3" s="117">
        <f>-STOA!P3</f>
        <v>0</v>
      </c>
      <c r="AC3">
        <f>SUMIF(B3:AB3,"&gt;0")*$AC$2-SUMIF(B3:AB3,"&lt;0")*($AC$2/(1-$AC$2))+SUMIF(AI3:AR3,"&gt;0")*$AC$2-SUMIF(AI3:AR3,"&lt;0")*($AC$2/(1-$AC$2))</f>
        <v>16.959025186857836</v>
      </c>
      <c r="AD3">
        <f>SUM(B3:AB3,AI3:AR3)-AC3</f>
        <v>1910.2029278651687</v>
      </c>
      <c r="AE3">
        <f>'IDT-1'!F3</f>
        <v>0</v>
      </c>
      <c r="AF3" s="26"/>
      <c r="AG3">
        <f>SUM(AD3:AF3)</f>
        <v>1910.2029278651687</v>
      </c>
      <c r="AI3" s="75">
        <f>PXIL!J3</f>
        <v>0</v>
      </c>
      <c r="AJ3" s="75">
        <f>PXIL!P3</f>
        <v>0</v>
      </c>
      <c r="AK3" s="75">
        <f>RTM_IEX!J3</f>
        <v>96.96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11.989896154925626</v>
      </c>
      <c r="F4">
        <f>GT_Spot!T4</f>
        <v>0</v>
      </c>
      <c r="G4">
        <f>PPCL_NG!T4</f>
        <v>23.14</v>
      </c>
      <c r="H4">
        <f>PPCL_Spot!T4</f>
        <v>9.6380723855228965</v>
      </c>
      <c r="I4">
        <f>Bawana_NG!T4</f>
        <v>68.95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838.50111375052165</v>
      </c>
      <c r="P4" s="77">
        <v>73.482870761056404</v>
      </c>
      <c r="Q4" s="77">
        <v>20.23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360.63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198.77</v>
      </c>
      <c r="Z4" s="75">
        <f>IEX!P4</f>
        <v>0</v>
      </c>
      <c r="AA4" s="117">
        <f>STOA!J4</f>
        <v>202.97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16.766217186857837</v>
      </c>
      <c r="AD4">
        <f t="shared" ref="AD4:AD67" si="1">SUM(B4:AB4,AI4:AR4)-AC4</f>
        <v>1888.4857358651689</v>
      </c>
      <c r="AE4">
        <f>'IDT-1'!F4</f>
        <v>0</v>
      </c>
      <c r="AF4" s="26"/>
      <c r="AG4">
        <f t="shared" ref="AG4:AG67" si="2">SUM(AD4:AF4)</f>
        <v>1888.4857358651689</v>
      </c>
      <c r="AI4" s="75">
        <f>PXIL!J4</f>
        <v>0</v>
      </c>
      <c r="AJ4" s="75">
        <f>PXIL!P4</f>
        <v>0</v>
      </c>
      <c r="AK4" s="75">
        <f>RTM_IEX!J4</f>
        <v>96.95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11.989896154925626</v>
      </c>
      <c r="F5">
        <f>GT_Spot!T5</f>
        <v>0</v>
      </c>
      <c r="G5">
        <f>PPCL_NG!T5</f>
        <v>23.14</v>
      </c>
      <c r="H5">
        <f>PPCL_Spot!T5</f>
        <v>9.6380723855228965</v>
      </c>
      <c r="I5">
        <f>Bawana_NG!T5</f>
        <v>68.95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838.39510772892163</v>
      </c>
      <c r="P5" s="77">
        <v>73.482870761056404</v>
      </c>
      <c r="Q5" s="77">
        <v>20.23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363.84000000000003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185.19</v>
      </c>
      <c r="Z5" s="75">
        <f>IEX!P5</f>
        <v>0</v>
      </c>
      <c r="AA5" s="117">
        <f>STOA!J5</f>
        <v>202.97</v>
      </c>
      <c r="AB5" s="117">
        <f>-STOA!P5</f>
        <v>0</v>
      </c>
      <c r="AC5">
        <f t="shared" si="0"/>
        <v>16.418212333867757</v>
      </c>
      <c r="AD5">
        <f t="shared" si="1"/>
        <v>1849.2877346965588</v>
      </c>
      <c r="AE5">
        <f>'IDT-1'!F5</f>
        <v>0</v>
      </c>
      <c r="AF5" s="26"/>
      <c r="AG5">
        <f t="shared" si="2"/>
        <v>1849.2877346965588</v>
      </c>
      <c r="AI5" s="75">
        <f>PXIL!J5</f>
        <v>0</v>
      </c>
      <c r="AJ5" s="75">
        <f>PXIL!P5</f>
        <v>0</v>
      </c>
      <c r="AK5" s="75">
        <f>RTM_IEX!J5</f>
        <v>67.88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11.989896154925626</v>
      </c>
      <c r="F6">
        <f>GT_Spot!T6</f>
        <v>0</v>
      </c>
      <c r="G6">
        <f>PPCL_NG!T6</f>
        <v>23.14</v>
      </c>
      <c r="H6">
        <f>PPCL_Spot!T6</f>
        <v>7</v>
      </c>
      <c r="I6">
        <f>Bawana_NG!T6</f>
        <v>68.95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838.39510772892163</v>
      </c>
      <c r="P6" s="77">
        <v>73.482870761056404</v>
      </c>
      <c r="Q6" s="77">
        <v>20.23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363.92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164.83</v>
      </c>
      <c r="Z6" s="75">
        <f>IEX!P6</f>
        <v>0</v>
      </c>
      <c r="AA6" s="117">
        <f>STOA!J6</f>
        <v>202.97</v>
      </c>
      <c r="AB6" s="117">
        <f>-STOA!P6</f>
        <v>0</v>
      </c>
      <c r="AC6">
        <f t="shared" si="0"/>
        <v>16.472437296875153</v>
      </c>
      <c r="AD6">
        <f t="shared" si="1"/>
        <v>1855.3954373480285</v>
      </c>
      <c r="AE6">
        <f>'IDT-1'!F6</f>
        <v>0</v>
      </c>
      <c r="AF6" s="26"/>
      <c r="AG6">
        <f t="shared" si="2"/>
        <v>1855.3954373480285</v>
      </c>
      <c r="AI6" s="75">
        <f>PXIL!J6</f>
        <v>0</v>
      </c>
      <c r="AJ6" s="75">
        <f>PXIL!P6</f>
        <v>0</v>
      </c>
      <c r="AK6" s="75">
        <f>RTM_IEX!J6</f>
        <v>96.96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11.986143187066975</v>
      </c>
      <c r="F7">
        <f>GT_Spot!T7</f>
        <v>0</v>
      </c>
      <c r="G7">
        <f>PPCL_NG!T7</f>
        <v>23.14</v>
      </c>
      <c r="H7">
        <f>PPCL_Spot!T7</f>
        <v>7</v>
      </c>
      <c r="I7">
        <f>Bawana_NG!T7</f>
        <v>68.95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845.20472302452151</v>
      </c>
      <c r="P7" s="77">
        <v>73.482870761056404</v>
      </c>
      <c r="Q7" s="77">
        <v>20.23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364.14000000000004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129.93</v>
      </c>
      <c r="Z7" s="75">
        <f>IEX!P7</f>
        <v>0</v>
      </c>
      <c r="AA7" s="117">
        <f>STOA!J7</f>
        <v>202.79000000000002</v>
      </c>
      <c r="AB7" s="117">
        <f>-STOA!P7</f>
        <v>0</v>
      </c>
      <c r="AC7">
        <f t="shared" si="0"/>
        <v>16.054928885359278</v>
      </c>
      <c r="AD7">
        <f t="shared" si="1"/>
        <v>1808.3688080872857</v>
      </c>
      <c r="AE7">
        <f>'IDT-1'!F7</f>
        <v>0</v>
      </c>
      <c r="AF7" s="26"/>
      <c r="AG7">
        <f t="shared" si="2"/>
        <v>1808.3688080872857</v>
      </c>
      <c r="AI7" s="75">
        <f>PXIL!J7</f>
        <v>0</v>
      </c>
      <c r="AJ7" s="75">
        <f>PXIL!P7</f>
        <v>0</v>
      </c>
      <c r="AK7" s="75">
        <f>RTM_IEX!J7</f>
        <v>77.569999999999993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11.986143187066975</v>
      </c>
      <c r="F8">
        <f>GT_Spot!T8</f>
        <v>0</v>
      </c>
      <c r="G8">
        <f>PPCL_NG!T8</f>
        <v>23.14</v>
      </c>
      <c r="H8">
        <f>PPCL_Spot!T8</f>
        <v>7</v>
      </c>
      <c r="I8">
        <f>Bawana_NG!T8</f>
        <v>68.95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841.68115796325174</v>
      </c>
      <c r="P8" s="77">
        <v>73.482870761056404</v>
      </c>
      <c r="Q8" s="77">
        <v>20.23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364.31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108.59</v>
      </c>
      <c r="Z8" s="75">
        <f>IEX!P8</f>
        <v>0</v>
      </c>
      <c r="AA8" s="117">
        <f>STOA!J8</f>
        <v>202.79000000000002</v>
      </c>
      <c r="AB8" s="117">
        <f>-STOA!P8</f>
        <v>0</v>
      </c>
      <c r="AC8">
        <f t="shared" si="0"/>
        <v>15.4110015128201</v>
      </c>
      <c r="AD8">
        <f t="shared" si="1"/>
        <v>1735.8391703985546</v>
      </c>
      <c r="AE8">
        <f>'IDT-1'!F8</f>
        <v>0</v>
      </c>
      <c r="AF8" s="26"/>
      <c r="AG8">
        <f t="shared" si="2"/>
        <v>1735.8391703985546</v>
      </c>
      <c r="AI8" s="75">
        <f>PXIL!J8</f>
        <v>0</v>
      </c>
      <c r="AJ8" s="75">
        <f>PXIL!P8</f>
        <v>0</v>
      </c>
      <c r="AK8" s="75">
        <f>RTM_IEX!J8</f>
        <v>29.09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11.986143187066975</v>
      </c>
      <c r="F9">
        <f>GT_Spot!T9</f>
        <v>0</v>
      </c>
      <c r="G9">
        <f>PPCL_NG!T9</f>
        <v>23.14</v>
      </c>
      <c r="H9">
        <f>PPCL_Spot!T9</f>
        <v>7</v>
      </c>
      <c r="I9">
        <f>Bawana_NG!T9</f>
        <v>68.95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835.44988873733962</v>
      </c>
      <c r="P9" s="77">
        <v>63.47</v>
      </c>
      <c r="Q9" s="77">
        <v>20.23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364.21000000000004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95.02</v>
      </c>
      <c r="Z9" s="75">
        <f>IEX!P9</f>
        <v>0</v>
      </c>
      <c r="AA9" s="117">
        <f>STOA!J9</f>
        <v>202.79000000000002</v>
      </c>
      <c r="AB9" s="117">
        <f>-STOA!P9</f>
        <v>0</v>
      </c>
      <c r="AC9">
        <f t="shared" si="0"/>
        <v>15.48902108093478</v>
      </c>
      <c r="AD9">
        <f t="shared" si="1"/>
        <v>1744.6270108434719</v>
      </c>
      <c r="AE9">
        <f>'IDT-1'!F9</f>
        <v>0</v>
      </c>
      <c r="AF9" s="26"/>
      <c r="AG9">
        <f t="shared" si="2"/>
        <v>1744.6270108434719</v>
      </c>
      <c r="AI9" s="75">
        <f>PXIL!J9</f>
        <v>0</v>
      </c>
      <c r="AJ9" s="75">
        <f>PXIL!P9</f>
        <v>0</v>
      </c>
      <c r="AK9" s="75">
        <f>RTM_IEX!J9</f>
        <v>67.87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11.986143187066975</v>
      </c>
      <c r="F10">
        <f>GT_Spot!T10</f>
        <v>0</v>
      </c>
      <c r="G10">
        <f>PPCL_NG!T10</f>
        <v>23.14</v>
      </c>
      <c r="H10">
        <f>PPCL_Spot!T10</f>
        <v>7</v>
      </c>
      <c r="I10">
        <f>Bawana_NG!T10</f>
        <v>68.95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830.82052371860948</v>
      </c>
      <c r="P10" s="77">
        <v>63.47</v>
      </c>
      <c r="Q10" s="77">
        <v>20.23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364.16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79.510000000000005</v>
      </c>
      <c r="Z10" s="75">
        <f>IEX!P10</f>
        <v>0</v>
      </c>
      <c r="AA10" s="117">
        <f>STOA!J10</f>
        <v>202.79000000000002</v>
      </c>
      <c r="AB10" s="117">
        <f>-STOA!P10</f>
        <v>0</v>
      </c>
      <c r="AC10">
        <f t="shared" si="0"/>
        <v>15.311354668769955</v>
      </c>
      <c r="AD10">
        <f t="shared" si="1"/>
        <v>1724.6153122369064</v>
      </c>
      <c r="AE10">
        <f>'IDT-1'!F10</f>
        <v>0</v>
      </c>
      <c r="AF10" s="26"/>
      <c r="AG10">
        <f t="shared" si="2"/>
        <v>1724.6153122369064</v>
      </c>
      <c r="AI10" s="75">
        <f>PXIL!J10</f>
        <v>0</v>
      </c>
      <c r="AJ10" s="75">
        <f>PXIL!P10</f>
        <v>0</v>
      </c>
      <c r="AK10" s="75">
        <f>RTM_IEX!J10</f>
        <v>67.87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11.986143187066975</v>
      </c>
      <c r="F11">
        <f>GT_Spot!T11</f>
        <v>0</v>
      </c>
      <c r="G11">
        <f>PPCL_NG!T11</f>
        <v>23.14</v>
      </c>
      <c r="H11">
        <f>PPCL_Spot!T11</f>
        <v>7</v>
      </c>
      <c r="I11">
        <f>Bawana_NG!T11</f>
        <v>68.95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832.43179988900943</v>
      </c>
      <c r="P11" s="77">
        <v>63.47</v>
      </c>
      <c r="Q11" s="77">
        <v>20.23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362.86999999999995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53.33</v>
      </c>
      <c r="Z11" s="75">
        <f>IEX!P11</f>
        <v>0</v>
      </c>
      <c r="AA11" s="117">
        <f>STOA!J11</f>
        <v>202.69</v>
      </c>
      <c r="AB11" s="117">
        <f>-STOA!P11</f>
        <v>0</v>
      </c>
      <c r="AC11">
        <f t="shared" si="0"/>
        <v>14.784333899069471</v>
      </c>
      <c r="AD11">
        <f t="shared" si="1"/>
        <v>1665.2536091770069</v>
      </c>
      <c r="AE11">
        <f>'IDT-1'!F11</f>
        <v>0</v>
      </c>
      <c r="AF11" s="26"/>
      <c r="AG11">
        <f t="shared" si="2"/>
        <v>1665.2536091770069</v>
      </c>
      <c r="AI11" s="75">
        <f>PXIL!J11</f>
        <v>0</v>
      </c>
      <c r="AJ11" s="75">
        <f>PXIL!P11</f>
        <v>0</v>
      </c>
      <c r="AK11" s="75">
        <f>RTM_IEX!J11</f>
        <v>33.94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11.986143187066975</v>
      </c>
      <c r="F12">
        <f>GT_Spot!T12</f>
        <v>0</v>
      </c>
      <c r="G12">
        <f>PPCL_NG!T12</f>
        <v>23.14</v>
      </c>
      <c r="H12">
        <f>PPCL_Spot!T12</f>
        <v>7</v>
      </c>
      <c r="I12">
        <f>Bawana_NG!T12</f>
        <v>68.95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832.43179988900943</v>
      </c>
      <c r="P12" s="77">
        <v>63.47</v>
      </c>
      <c r="Q12" s="77">
        <v>20.23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363.10999999999996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32.97</v>
      </c>
      <c r="Z12" s="75">
        <f>IEX!P12</f>
        <v>0</v>
      </c>
      <c r="AA12" s="117">
        <f>STOA!J12</f>
        <v>202.69</v>
      </c>
      <c r="AB12" s="117">
        <f>-STOA!P12</f>
        <v>0</v>
      </c>
      <c r="AC12">
        <f t="shared" si="0"/>
        <v>15.033813899069473</v>
      </c>
      <c r="AD12">
        <f t="shared" si="1"/>
        <v>1693.3541291770071</v>
      </c>
      <c r="AE12">
        <f>'IDT-1'!F12</f>
        <v>0</v>
      </c>
      <c r="AF12" s="26"/>
      <c r="AG12">
        <f t="shared" si="2"/>
        <v>1693.3541291770071</v>
      </c>
      <c r="AI12" s="75">
        <f>PXIL!J12</f>
        <v>0</v>
      </c>
      <c r="AJ12" s="75">
        <f>PXIL!P12</f>
        <v>0</v>
      </c>
      <c r="AK12" s="75">
        <f>RTM_IEX!J12</f>
        <v>82.41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11.989896154925626</v>
      </c>
      <c r="F13">
        <f>GT_Spot!T13</f>
        <v>0</v>
      </c>
      <c r="G13">
        <f>PPCL_NG!T13</f>
        <v>23.14</v>
      </c>
      <c r="H13">
        <f>PPCL_Spot!T13</f>
        <v>7</v>
      </c>
      <c r="I13">
        <f>Bawana_NG!T13</f>
        <v>68.95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832.43179988900943</v>
      </c>
      <c r="P13" s="77">
        <v>63.47</v>
      </c>
      <c r="Q13" s="77">
        <v>20.23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363.28999999999996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11.64</v>
      </c>
      <c r="Z13" s="75">
        <f>IEX!P13</f>
        <v>0</v>
      </c>
      <c r="AA13" s="117">
        <f>STOA!J13</f>
        <v>202.69</v>
      </c>
      <c r="AB13" s="117">
        <f>-STOA!P13</f>
        <v>0</v>
      </c>
      <c r="AC13">
        <f t="shared" si="0"/>
        <v>14.762454925186631</v>
      </c>
      <c r="AD13">
        <f t="shared" si="1"/>
        <v>1662.7892411187486</v>
      </c>
      <c r="AE13">
        <f>'IDT-1'!F13</f>
        <v>0</v>
      </c>
      <c r="AF13" s="26"/>
      <c r="AG13">
        <f t="shared" si="2"/>
        <v>1662.7892411187486</v>
      </c>
      <c r="AI13" s="75">
        <f>PXIL!J13</f>
        <v>0</v>
      </c>
      <c r="AJ13" s="75">
        <f>PXIL!P13</f>
        <v>0</v>
      </c>
      <c r="AK13" s="75">
        <f>RTM_IEX!J13</f>
        <v>72.72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11.989896154925626</v>
      </c>
      <c r="F14">
        <f>GT_Spot!T14</f>
        <v>0</v>
      </c>
      <c r="G14">
        <f>PPCL_NG!T14</f>
        <v>23.14</v>
      </c>
      <c r="H14">
        <f>PPCL_Spot!T14</f>
        <v>7</v>
      </c>
      <c r="I14">
        <f>Bawana_NG!T14</f>
        <v>68.95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831.90756644110456</v>
      </c>
      <c r="P14" s="77">
        <v>63.47</v>
      </c>
      <c r="Q14" s="77">
        <v>20.23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363.48999999999995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202.69</v>
      </c>
      <c r="AB14" s="117">
        <f>-STOA!P14</f>
        <v>0</v>
      </c>
      <c r="AC14">
        <f t="shared" si="0"/>
        <v>14.657081670845068</v>
      </c>
      <c r="AD14">
        <f t="shared" si="1"/>
        <v>1650.9203809251851</v>
      </c>
      <c r="AE14">
        <f>'IDT-1'!F14</f>
        <v>-10.382</v>
      </c>
      <c r="AF14" s="26"/>
      <c r="AG14">
        <f t="shared" si="2"/>
        <v>1640.538380925185</v>
      </c>
      <c r="AI14" s="75">
        <f>PXIL!J14</f>
        <v>0</v>
      </c>
      <c r="AJ14" s="75">
        <f>PXIL!P14</f>
        <v>0</v>
      </c>
      <c r="AK14" s="75">
        <f>RTM_IEX!J14</f>
        <v>72.709999999999994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11.989896154925626</v>
      </c>
      <c r="F15">
        <f>GT_Spot!T15</f>
        <v>0</v>
      </c>
      <c r="G15">
        <f>PPCL_NG!T15</f>
        <v>23.14</v>
      </c>
      <c r="H15">
        <f>PPCL_Spot!T15</f>
        <v>7</v>
      </c>
      <c r="I15">
        <f>Bawana_NG!T15</f>
        <v>68.95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838.3024860059046</v>
      </c>
      <c r="P15" s="77">
        <v>63.47</v>
      </c>
      <c r="Q15" s="77">
        <v>20.23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363.79999999999995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202.69</v>
      </c>
      <c r="AB15" s="117">
        <f>-STOA!P15</f>
        <v>0</v>
      </c>
      <c r="AC15">
        <f t="shared" si="0"/>
        <v>14.246956963015307</v>
      </c>
      <c r="AD15">
        <f t="shared" si="1"/>
        <v>1604.7254251978152</v>
      </c>
      <c r="AE15">
        <f>'IDT-1'!F15</f>
        <v>-26.526</v>
      </c>
      <c r="AF15" s="26"/>
      <c r="AG15">
        <f t="shared" si="2"/>
        <v>1578.1994251978151</v>
      </c>
      <c r="AI15" s="75">
        <f>PXIL!J15</f>
        <v>0</v>
      </c>
      <c r="AJ15" s="75">
        <f>PXIL!P15</f>
        <v>0</v>
      </c>
      <c r="AK15" s="75">
        <f>RTM_IEX!J15</f>
        <v>19.399999999999999</v>
      </c>
      <c r="AL15" s="75">
        <f>RTM_IEX!P15</f>
        <v>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11.989896154925626</v>
      </c>
      <c r="F16">
        <f>GT_Spot!T16</f>
        <v>0</v>
      </c>
      <c r="G16">
        <f>PPCL_NG!T16</f>
        <v>23.14</v>
      </c>
      <c r="H16">
        <f>PPCL_Spot!T16</f>
        <v>7</v>
      </c>
      <c r="I16">
        <f>Bawana_NG!T16</f>
        <v>68.95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830.27908299310468</v>
      </c>
      <c r="P16" s="77">
        <v>63.47</v>
      </c>
      <c r="Q16" s="77">
        <v>20.23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364.32999999999993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202.69</v>
      </c>
      <c r="AB16" s="117">
        <f>-STOA!P16</f>
        <v>0</v>
      </c>
      <c r="AC16">
        <f t="shared" si="0"/>
        <v>14.778271016502668</v>
      </c>
      <c r="AD16">
        <f t="shared" si="1"/>
        <v>1664.5707081315277</v>
      </c>
      <c r="AE16">
        <f>'IDT-1'!F16</f>
        <v>-47.518000000000001</v>
      </c>
      <c r="AF16" s="26"/>
      <c r="AG16">
        <f t="shared" si="2"/>
        <v>1617.0527081315277</v>
      </c>
      <c r="AI16" s="75">
        <f>PXIL!J16</f>
        <v>0</v>
      </c>
      <c r="AJ16" s="75">
        <f>PXIL!P16</f>
        <v>0</v>
      </c>
      <c r="AK16" s="75">
        <f>RTM_IEX!J16</f>
        <v>87.27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11.989896154925626</v>
      </c>
      <c r="F17">
        <f>GT_Spot!T17</f>
        <v>0</v>
      </c>
      <c r="G17">
        <f>PPCL_NG!T17</f>
        <v>23.14</v>
      </c>
      <c r="H17">
        <f>PPCL_Spot!T17</f>
        <v>7</v>
      </c>
      <c r="I17">
        <f>Bawana_NG!T17</f>
        <v>68.95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830.27908299310468</v>
      </c>
      <c r="P17" s="77">
        <v>63.47</v>
      </c>
      <c r="Q17" s="77">
        <v>20.23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366.46999999999997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202.69</v>
      </c>
      <c r="AB17" s="117">
        <f>-STOA!P17</f>
        <v>0</v>
      </c>
      <c r="AC17">
        <f t="shared" si="0"/>
        <v>14.711743016502668</v>
      </c>
      <c r="AD17">
        <f t="shared" si="1"/>
        <v>1657.0772361315278</v>
      </c>
      <c r="AE17">
        <f>'IDT-1'!F17</f>
        <v>-60.588999999999999</v>
      </c>
      <c r="AF17" s="26"/>
      <c r="AG17">
        <f t="shared" si="2"/>
        <v>1596.4882361315279</v>
      </c>
      <c r="AI17" s="75">
        <f>PXIL!J17</f>
        <v>0</v>
      </c>
      <c r="AJ17" s="75">
        <f>PXIL!P17</f>
        <v>0</v>
      </c>
      <c r="AK17" s="75">
        <f>RTM_IEX!J17</f>
        <v>77.569999999999993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11.989896154925626</v>
      </c>
      <c r="F18">
        <f>GT_Spot!T18</f>
        <v>0</v>
      </c>
      <c r="G18">
        <f>PPCL_NG!T18</f>
        <v>23.14</v>
      </c>
      <c r="H18">
        <f>PPCL_Spot!T18</f>
        <v>7</v>
      </c>
      <c r="I18">
        <f>Bawana_NG!T18</f>
        <v>68.95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827.35790734870466</v>
      </c>
      <c r="P18" s="77">
        <v>63.47</v>
      </c>
      <c r="Q18" s="77">
        <v>20.23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366.42999999999995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202.69</v>
      </c>
      <c r="AB18" s="117">
        <f>-STOA!P18</f>
        <v>0</v>
      </c>
      <c r="AC18">
        <f t="shared" si="0"/>
        <v>14.600324670831949</v>
      </c>
      <c r="AD18">
        <f t="shared" si="1"/>
        <v>1644.5274788327984</v>
      </c>
      <c r="AE18">
        <f>'IDT-1'!F18</f>
        <v>-74.347999999999999</v>
      </c>
      <c r="AF18" s="26"/>
      <c r="AG18">
        <f t="shared" si="2"/>
        <v>1570.1794788327984</v>
      </c>
      <c r="AI18" s="75">
        <f>PXIL!J18</f>
        <v>0</v>
      </c>
      <c r="AJ18" s="75">
        <f>PXIL!P18</f>
        <v>0</v>
      </c>
      <c r="AK18" s="75">
        <f>RTM_IEX!J18</f>
        <v>67.87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11.989896154925626</v>
      </c>
      <c r="F19">
        <f>GT_Spot!T19</f>
        <v>0</v>
      </c>
      <c r="G19">
        <f>PPCL_NG!T19</f>
        <v>23.14</v>
      </c>
      <c r="H19">
        <f>PPCL_Spot!T19</f>
        <v>7</v>
      </c>
      <c r="I19">
        <f>Bawana_NG!T19</f>
        <v>68.95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830.04727319670474</v>
      </c>
      <c r="P19" s="77">
        <v>63.47</v>
      </c>
      <c r="Q19" s="77">
        <v>20.23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366.26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202.60000000000002</v>
      </c>
      <c r="AB19" s="117">
        <f>-STOA!P19</f>
        <v>0</v>
      </c>
      <c r="AC19">
        <f t="shared" si="0"/>
        <v>14.621703090294348</v>
      </c>
      <c r="AD19">
        <f t="shared" si="1"/>
        <v>1646.9354662613359</v>
      </c>
      <c r="AE19">
        <f>'IDT-1'!F19</f>
        <v>-80.894999999999996</v>
      </c>
      <c r="AF19" s="26"/>
      <c r="AG19">
        <f t="shared" si="2"/>
        <v>1566.040466261336</v>
      </c>
      <c r="AI19" s="75">
        <f>PXIL!J19</f>
        <v>0</v>
      </c>
      <c r="AJ19" s="75">
        <f>PXIL!P19</f>
        <v>0</v>
      </c>
      <c r="AK19" s="75">
        <f>RTM_IEX!J19</f>
        <v>67.87</v>
      </c>
      <c r="AL19" s="75">
        <f>RTM_IEX!P19</f>
        <v>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11.989896154925626</v>
      </c>
      <c r="F20">
        <f>GT_Spot!T20</f>
        <v>0</v>
      </c>
      <c r="G20">
        <f>PPCL_NG!T20</f>
        <v>23.14</v>
      </c>
      <c r="H20">
        <f>PPCL_Spot!T20</f>
        <v>7</v>
      </c>
      <c r="I20">
        <f>Bawana_NG!T20</f>
        <v>68.95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829.83576957190462</v>
      </c>
      <c r="P20" s="77">
        <v>63.47</v>
      </c>
      <c r="Q20" s="77">
        <v>20.23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366.76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-3</v>
      </c>
      <c r="AA20" s="117">
        <f>STOA!J20</f>
        <v>202.60000000000002</v>
      </c>
      <c r="AB20" s="117">
        <f>-STOA!P20</f>
        <v>0</v>
      </c>
      <c r="AC20">
        <f t="shared" si="0"/>
        <v>14.650876240962694</v>
      </c>
      <c r="AD20">
        <f t="shared" si="1"/>
        <v>1644.1947894858677</v>
      </c>
      <c r="AE20">
        <f>'IDT-1'!F20</f>
        <v>-95</v>
      </c>
      <c r="AF20" s="26"/>
      <c r="AG20">
        <f t="shared" si="2"/>
        <v>1549.1947894858677</v>
      </c>
      <c r="AI20" s="75">
        <f>PXIL!J20</f>
        <v>0</v>
      </c>
      <c r="AJ20" s="75">
        <f>PXIL!P20</f>
        <v>0</v>
      </c>
      <c r="AK20" s="75">
        <f>RTM_IEX!J20</f>
        <v>67.87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11.989896154925626</v>
      </c>
      <c r="F21">
        <f>GT_Spot!T21</f>
        <v>0</v>
      </c>
      <c r="G21">
        <f>PPCL_NG!T21</f>
        <v>23.14</v>
      </c>
      <c r="H21">
        <f>PPCL_Spot!T21</f>
        <v>7</v>
      </c>
      <c r="I21">
        <f>Bawana_NG!T21</f>
        <v>68.512740509620386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829.41276262910469</v>
      </c>
      <c r="P21" s="77">
        <v>63.47</v>
      </c>
      <c r="Q21" s="77">
        <v>20.23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363.82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-47</v>
      </c>
      <c r="AA21" s="117">
        <f>STOA!J21</f>
        <v>202.60000000000002</v>
      </c>
      <c r="AB21" s="117">
        <f>-STOA!P21</f>
        <v>0</v>
      </c>
      <c r="AC21">
        <f t="shared" si="0"/>
        <v>14.624127507327305</v>
      </c>
      <c r="AD21">
        <f t="shared" si="1"/>
        <v>1552.7912717863233</v>
      </c>
      <c r="AE21">
        <f>'IDT-1'!F21</f>
        <v>-67.466999999999999</v>
      </c>
      <c r="AF21" s="26"/>
      <c r="AG21">
        <f t="shared" si="2"/>
        <v>1485.3242717863232</v>
      </c>
      <c r="AI21" s="75">
        <f>PXIL!J21</f>
        <v>0</v>
      </c>
      <c r="AJ21" s="75">
        <f>PXIL!P21</f>
        <v>0</v>
      </c>
      <c r="AK21" s="75">
        <f>RTM_IEX!J21</f>
        <v>24.24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11.989896154925626</v>
      </c>
      <c r="F22">
        <f>GT_Spot!T22</f>
        <v>0</v>
      </c>
      <c r="G22">
        <f>PPCL_NG!T22</f>
        <v>23.14</v>
      </c>
      <c r="H22">
        <f>PPCL_Spot!T22</f>
        <v>7</v>
      </c>
      <c r="I22">
        <f>Bawana_NG!T22</f>
        <v>68.512740509620386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829.41276262910469</v>
      </c>
      <c r="P22" s="77">
        <v>63.47</v>
      </c>
      <c r="Q22" s="77">
        <v>20.23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363.59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-76</v>
      </c>
      <c r="AA22" s="117">
        <f>STOA!J22</f>
        <v>202.60000000000002</v>
      </c>
      <c r="AB22" s="117">
        <f>-STOA!P22</f>
        <v>0</v>
      </c>
      <c r="AC22">
        <f t="shared" si="0"/>
        <v>15.26360120547097</v>
      </c>
      <c r="AD22">
        <f t="shared" si="1"/>
        <v>1566.5617980881798</v>
      </c>
      <c r="AE22">
        <f>'IDT-1'!F22</f>
        <v>-55.933999999999997</v>
      </c>
      <c r="AF22" s="26"/>
      <c r="AG22">
        <f t="shared" si="2"/>
        <v>1510.6277980881798</v>
      </c>
      <c r="AI22" s="75">
        <f>PXIL!J22</f>
        <v>0</v>
      </c>
      <c r="AJ22" s="75">
        <f>PXIL!P22</f>
        <v>0</v>
      </c>
      <c r="AK22" s="75">
        <f>RTM_IEX!J22</f>
        <v>67.88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11.989896154925626</v>
      </c>
      <c r="F23">
        <f>GT_Spot!T23</f>
        <v>0</v>
      </c>
      <c r="G23">
        <f>PPCL_NG!T23</f>
        <v>23.14</v>
      </c>
      <c r="H23">
        <f>PPCL_Spot!T23</f>
        <v>7</v>
      </c>
      <c r="I23">
        <f>Bawana_NG!T23</f>
        <v>68.512740509620386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830.06701332230466</v>
      </c>
      <c r="P23" s="77">
        <v>63.47</v>
      </c>
      <c r="Q23" s="77">
        <v>20.23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361.46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0</v>
      </c>
      <c r="AA23" s="117">
        <f>STOA!J23</f>
        <v>202.51000000000002</v>
      </c>
      <c r="AB23" s="117">
        <f>-STOA!P23</f>
        <v>0</v>
      </c>
      <c r="AC23">
        <f t="shared" si="0"/>
        <v>14.421647295994052</v>
      </c>
      <c r="AD23">
        <f t="shared" si="1"/>
        <v>1523.9580026908566</v>
      </c>
      <c r="AE23">
        <f>'IDT-1'!F23</f>
        <v>-39.787999999999997</v>
      </c>
      <c r="AF23" s="26"/>
      <c r="AG23">
        <f t="shared" si="2"/>
        <v>1484.1700026908566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-50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11.989896154925626</v>
      </c>
      <c r="F24">
        <f>GT_Spot!T24</f>
        <v>0</v>
      </c>
      <c r="G24">
        <f>PPCL_NG!T24</f>
        <v>23.14</v>
      </c>
      <c r="H24">
        <f>PPCL_Spot!T24</f>
        <v>7</v>
      </c>
      <c r="I24">
        <f>Bawana_NG!T24</f>
        <v>68.512740509620386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830.06701332230466</v>
      </c>
      <c r="P24" s="77">
        <v>63.47</v>
      </c>
      <c r="Q24" s="77">
        <v>20.23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361.32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-136</v>
      </c>
      <c r="AA24" s="117">
        <f>STOA!J24</f>
        <v>202.51000000000002</v>
      </c>
      <c r="AB24" s="117">
        <f>-STOA!P24</f>
        <v>0</v>
      </c>
      <c r="AC24">
        <f t="shared" si="0"/>
        <v>15.695918262902849</v>
      </c>
      <c r="AD24">
        <f t="shared" si="1"/>
        <v>1494.7237317239478</v>
      </c>
      <c r="AE24">
        <f>'IDT-1'!F24</f>
        <v>-29.408000000000001</v>
      </c>
      <c r="AF24" s="26"/>
      <c r="AG24">
        <f t="shared" si="2"/>
        <v>1465.3157317239479</v>
      </c>
      <c r="AI24" s="75">
        <f>PXIL!J24</f>
        <v>0</v>
      </c>
      <c r="AJ24" s="75">
        <f>PXIL!P24</f>
        <v>0</v>
      </c>
      <c r="AK24" s="75">
        <f>RTM_IEX!J24</f>
        <v>58.18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11.989896154925626</v>
      </c>
      <c r="F25">
        <f>GT_Spot!T25</f>
        <v>0</v>
      </c>
      <c r="G25">
        <f>PPCL_NG!T25</f>
        <v>23.14</v>
      </c>
      <c r="H25">
        <f>PPCL_Spot!T25</f>
        <v>7</v>
      </c>
      <c r="I25">
        <f>Bawana_NG!T25</f>
        <v>68.512740509620386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839.06502902220961</v>
      </c>
      <c r="P25" s="77">
        <v>63.47</v>
      </c>
      <c r="Q25" s="77">
        <v>20.23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358.45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-168</v>
      </c>
      <c r="AA25" s="117">
        <f>STOA!J25</f>
        <v>202.51000000000002</v>
      </c>
      <c r="AB25" s="117">
        <f>-STOA!P25</f>
        <v>0</v>
      </c>
      <c r="AC25">
        <f t="shared" si="0"/>
        <v>15.948584881772263</v>
      </c>
      <c r="AD25">
        <f t="shared" si="1"/>
        <v>1458.8990808049834</v>
      </c>
      <c r="AE25">
        <f>'IDT-1'!F25</f>
        <v>-13.263</v>
      </c>
      <c r="AF25" s="26"/>
      <c r="AG25">
        <f t="shared" si="2"/>
        <v>1445.6360808049835</v>
      </c>
      <c r="AI25" s="75">
        <f>PXIL!J25</f>
        <v>0</v>
      </c>
      <c r="AJ25" s="75">
        <f>PXIL!P25</f>
        <v>0</v>
      </c>
      <c r="AK25" s="75">
        <f>RTM_IEX!J25</f>
        <v>48.48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11.989896154925626</v>
      </c>
      <c r="F26">
        <f>GT_Spot!T26</f>
        <v>0</v>
      </c>
      <c r="G26">
        <f>PPCL_NG!T26</f>
        <v>23.14</v>
      </c>
      <c r="H26">
        <f>PPCL_Spot!T26</f>
        <v>7</v>
      </c>
      <c r="I26">
        <f>Bawana_NG!T26</f>
        <v>68.512740509620386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844.83044468133971</v>
      </c>
      <c r="P26" s="77">
        <v>63.47</v>
      </c>
      <c r="Q26" s="77">
        <v>20.23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358.71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-192</v>
      </c>
      <c r="AA26" s="117">
        <f>STOA!J26</f>
        <v>202.51000000000002</v>
      </c>
      <c r="AB26" s="117">
        <f>-STOA!P26</f>
        <v>0</v>
      </c>
      <c r="AC26">
        <f t="shared" si="0"/>
        <v>16.214683600105296</v>
      </c>
      <c r="AD26">
        <f t="shared" si="1"/>
        <v>1440.6583977457806</v>
      </c>
      <c r="AE26">
        <f>'IDT-1'!F26</f>
        <v>0</v>
      </c>
      <c r="AF26" s="26"/>
      <c r="AG26">
        <f t="shared" si="2"/>
        <v>1440.6583977457806</v>
      </c>
      <c r="AI26" s="75">
        <f>PXIL!J26</f>
        <v>0</v>
      </c>
      <c r="AJ26" s="75">
        <f>PXIL!P26</f>
        <v>0</v>
      </c>
      <c r="AK26" s="75">
        <f>RTM_IEX!J26</f>
        <v>48.48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11.989896154925626</v>
      </c>
      <c r="F27">
        <f>GT_Spot!T27</f>
        <v>0</v>
      </c>
      <c r="G27">
        <f>PPCL_NG!T27</f>
        <v>23.14</v>
      </c>
      <c r="H27">
        <f>PPCL_Spot!T27</f>
        <v>7</v>
      </c>
      <c r="I27">
        <f>Bawana_NG!T27</f>
        <v>68.512740509620386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851.36360034933955</v>
      </c>
      <c r="P27" s="77">
        <v>63.47</v>
      </c>
      <c r="Q27" s="77">
        <v>20.23</v>
      </c>
      <c r="R27" s="80">
        <v>3.26</v>
      </c>
      <c r="S27" s="80">
        <v>0</v>
      </c>
      <c r="T27" s="78">
        <f>SUMPRODUCT(LTA!F27:AJ27,LTA!F$101:AJ$101,LTA!F$105:AJ$105)</f>
        <v>0.09</v>
      </c>
      <c r="U27" s="78">
        <f>SUMPRODUCT(LTA!F27:AJ27,LTA!F$102:AJ$102,LTA!F$105:AJ$105)</f>
        <v>358.30999999999995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-90</v>
      </c>
      <c r="AA27" s="117">
        <f>STOA!J27</f>
        <v>202.32</v>
      </c>
      <c r="AB27" s="117">
        <f>-STOA!P27</f>
        <v>0</v>
      </c>
      <c r="AC27">
        <f t="shared" si="0"/>
        <v>15.097442275552702</v>
      </c>
      <c r="AD27">
        <f t="shared" si="1"/>
        <v>1489.5887947383326</v>
      </c>
      <c r="AE27">
        <f>'IDT-1'!F27</f>
        <v>-128</v>
      </c>
      <c r="AF27" s="26"/>
      <c r="AG27">
        <f t="shared" si="2"/>
        <v>1361.5887947383326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-15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11.989896154925626</v>
      </c>
      <c r="F28">
        <f>GT_Spot!T28</f>
        <v>0</v>
      </c>
      <c r="G28">
        <f>PPCL_NG!T28</f>
        <v>23.14</v>
      </c>
      <c r="H28">
        <f>PPCL_Spot!T28</f>
        <v>7</v>
      </c>
      <c r="I28">
        <f>Bawana_NG!T28</f>
        <v>68.512740509620386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866.2837295161396</v>
      </c>
      <c r="P28" s="77">
        <v>63.47</v>
      </c>
      <c r="Q28" s="77">
        <v>20.23</v>
      </c>
      <c r="R28" s="80">
        <v>7.4600000000000009</v>
      </c>
      <c r="S28" s="80">
        <v>0</v>
      </c>
      <c r="T28" s="78">
        <f>SUMPRODUCT(LTA!F28:AJ28,LTA!F$101:AJ$101,LTA!F$105:AJ$105)</f>
        <v>3.49</v>
      </c>
      <c r="U28" s="78">
        <f>SUMPRODUCT(LTA!F28:AJ28,LTA!F$102:AJ$102,LTA!F$105:AJ$105)</f>
        <v>363.48999999999995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-178</v>
      </c>
      <c r="AA28" s="117">
        <f>STOA!J28</f>
        <v>202.32</v>
      </c>
      <c r="AB28" s="117">
        <f>-STOA!P28</f>
        <v>0</v>
      </c>
      <c r="AC28">
        <f t="shared" si="0"/>
        <v>16.4159307213408</v>
      </c>
      <c r="AD28">
        <f t="shared" si="1"/>
        <v>1491.4504354593448</v>
      </c>
      <c r="AE28">
        <f>'IDT-1'!F28</f>
        <v>-67</v>
      </c>
      <c r="AF28" s="26"/>
      <c r="AG28">
        <f t="shared" si="2"/>
        <v>1424.4504354593448</v>
      </c>
      <c r="AI28" s="75">
        <f>PXIL!J28</f>
        <v>0</v>
      </c>
      <c r="AJ28" s="75">
        <f>PXIL!P28</f>
        <v>0</v>
      </c>
      <c r="AK28" s="75">
        <f>RTM_IEX!J28</f>
        <v>48.48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11.989896154925626</v>
      </c>
      <c r="F29">
        <f>GT_Spot!T29</f>
        <v>0</v>
      </c>
      <c r="G29">
        <f>PPCL_NG!T29</f>
        <v>23.14</v>
      </c>
      <c r="H29">
        <f>PPCL_Spot!T29</f>
        <v>7</v>
      </c>
      <c r="I29">
        <f>Bawana_NG!T29</f>
        <v>68.512740509620386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861.65436449740946</v>
      </c>
      <c r="P29" s="77">
        <v>63.47</v>
      </c>
      <c r="Q29" s="77">
        <v>20.23</v>
      </c>
      <c r="R29" s="80">
        <v>12.210000000000003</v>
      </c>
      <c r="S29" s="80">
        <v>0</v>
      </c>
      <c r="T29" s="78">
        <f>SUMPRODUCT(LTA!F29:AJ29,LTA!F$101:AJ$101,LTA!F$105:AJ$105)</f>
        <v>5.5</v>
      </c>
      <c r="U29" s="78">
        <f>SUMPRODUCT(LTA!F29:AJ29,LTA!F$102:AJ$102,LTA!F$105:AJ$105)</f>
        <v>370.75999999999993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-206</v>
      </c>
      <c r="AA29" s="117">
        <f>STOA!J29</f>
        <v>202.32</v>
      </c>
      <c r="AB29" s="117">
        <f>-STOA!P29</f>
        <v>0</v>
      </c>
      <c r="AC29">
        <f t="shared" si="0"/>
        <v>17.003235879797444</v>
      </c>
      <c r="AD29">
        <f t="shared" si="1"/>
        <v>1501.3537652821578</v>
      </c>
      <c r="AE29">
        <f>'IDT-1'!F29</f>
        <v>-55.356999999999999</v>
      </c>
      <c r="AF29" s="26"/>
      <c r="AG29">
        <f t="shared" si="2"/>
        <v>1445.9967652821579</v>
      </c>
      <c r="AI29" s="75">
        <f>PXIL!J29</f>
        <v>0</v>
      </c>
      <c r="AJ29" s="75">
        <f>PXIL!P29</f>
        <v>0</v>
      </c>
      <c r="AK29" s="75">
        <f>RTM_IEX!J29</f>
        <v>77.569999999999993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11.989896154925626</v>
      </c>
      <c r="F30">
        <f>GT_Spot!T30</f>
        <v>0</v>
      </c>
      <c r="G30">
        <f>PPCL_NG!T30</f>
        <v>23.14</v>
      </c>
      <c r="H30">
        <f>PPCL_Spot!T30</f>
        <v>7</v>
      </c>
      <c r="I30">
        <f>Bawana_NG!T30</f>
        <v>68.512740509620386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857.02499978550463</v>
      </c>
      <c r="P30" s="77">
        <v>63.47</v>
      </c>
      <c r="Q30" s="77">
        <v>20.23</v>
      </c>
      <c r="R30" s="80">
        <v>18.600000000000001</v>
      </c>
      <c r="S30" s="80">
        <v>0</v>
      </c>
      <c r="T30" s="78">
        <f>SUMPRODUCT(LTA!F30:AJ30,LTA!F$101:AJ$101,LTA!F$105:AJ$105)</f>
        <v>9.31</v>
      </c>
      <c r="U30" s="78">
        <f>SUMPRODUCT(LTA!F30:AJ30,LTA!F$102:AJ$102,LTA!F$105:AJ$105)</f>
        <v>376.72999999999996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-254</v>
      </c>
      <c r="AA30" s="117">
        <f>STOA!J30</f>
        <v>202.32</v>
      </c>
      <c r="AB30" s="117">
        <f>-STOA!P30</f>
        <v>0</v>
      </c>
      <c r="AC30">
        <f t="shared" si="0"/>
        <v>17.530943591398053</v>
      </c>
      <c r="AD30">
        <f t="shared" si="1"/>
        <v>1464.3666928586524</v>
      </c>
      <c r="AE30">
        <f>'IDT-1'!F30</f>
        <v>-29.408000000000001</v>
      </c>
      <c r="AF30" s="26"/>
      <c r="AG30">
        <f t="shared" si="2"/>
        <v>1434.9586928586525</v>
      </c>
      <c r="AI30" s="75">
        <f>PXIL!J30</f>
        <v>0</v>
      </c>
      <c r="AJ30" s="75">
        <f>PXIL!P30</f>
        <v>0</v>
      </c>
      <c r="AK30" s="75">
        <f>RTM_IEX!J30</f>
        <v>77.569999999999993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11.989896154925626</v>
      </c>
      <c r="F31">
        <f>GT_Spot!T31</f>
        <v>0</v>
      </c>
      <c r="G31">
        <f>PPCL_NG!T31</f>
        <v>23.14</v>
      </c>
      <c r="H31">
        <f>PPCL_Spot!T31</f>
        <v>7</v>
      </c>
      <c r="I31">
        <f>Bawana_NG!T31</f>
        <v>68.512740509620386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851.16917630237447</v>
      </c>
      <c r="P31" s="77">
        <v>63.47</v>
      </c>
      <c r="Q31" s="77">
        <v>20.23</v>
      </c>
      <c r="R31" s="80">
        <v>19.2</v>
      </c>
      <c r="S31" s="80">
        <v>0</v>
      </c>
      <c r="T31" s="78">
        <f>SUMPRODUCT(LTA!F31:AJ31,LTA!F$101:AJ$101,LTA!F$105:AJ$105)</f>
        <v>17.89</v>
      </c>
      <c r="U31" s="78">
        <f>SUMPRODUCT(LTA!F31:AJ31,LTA!F$102:AJ$102,LTA!F$105:AJ$105)</f>
        <v>382.12999999999988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-297</v>
      </c>
      <c r="AA31" s="117">
        <f>STOA!J31</f>
        <v>202.32</v>
      </c>
      <c r="AB31" s="117">
        <f>-STOA!P31</f>
        <v>0</v>
      </c>
      <c r="AC31">
        <f t="shared" si="0"/>
        <v>18.074747828200909</v>
      </c>
      <c r="AD31">
        <f t="shared" si="1"/>
        <v>1439.2370651387193</v>
      </c>
      <c r="AE31">
        <f>'IDT-1'!F31</f>
        <v>-8.0730000000000004</v>
      </c>
      <c r="AF31" s="26"/>
      <c r="AG31">
        <f t="shared" si="2"/>
        <v>1431.1640651387193</v>
      </c>
      <c r="AI31" s="75">
        <f>PXIL!J31</f>
        <v>0</v>
      </c>
      <c r="AJ31" s="75">
        <f>PXIL!P31</f>
        <v>0</v>
      </c>
      <c r="AK31" s="75">
        <f>RTM_IEX!J31</f>
        <v>87.26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11.989896154925626</v>
      </c>
      <c r="F32">
        <f>GT_Spot!T32</f>
        <v>0</v>
      </c>
      <c r="G32">
        <f>PPCL_NG!T32</f>
        <v>23.14</v>
      </c>
      <c r="H32">
        <f>PPCL_Spot!T32</f>
        <v>7</v>
      </c>
      <c r="I32">
        <f>Bawana_NG!T32</f>
        <v>68.512740509620386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851.16917630237447</v>
      </c>
      <c r="P32" s="77">
        <v>63.47</v>
      </c>
      <c r="Q32" s="77">
        <v>20.23</v>
      </c>
      <c r="R32" s="80">
        <v>19.2</v>
      </c>
      <c r="S32" s="80">
        <v>0</v>
      </c>
      <c r="T32" s="78">
        <f>SUMPRODUCT(LTA!F32:AJ32,LTA!F$101:AJ$101,LTA!F$105:AJ$105)</f>
        <v>23.18</v>
      </c>
      <c r="U32" s="78">
        <f>SUMPRODUCT(LTA!F32:AJ32,LTA!F$102:AJ$102,LTA!F$105:AJ$105)</f>
        <v>388.12999999999994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-323</v>
      </c>
      <c r="AA32" s="117">
        <f>STOA!J32</f>
        <v>202.32</v>
      </c>
      <c r="AB32" s="117">
        <f>-STOA!P32</f>
        <v>0</v>
      </c>
      <c r="AC32">
        <f t="shared" si="0"/>
        <v>18.319571143777988</v>
      </c>
      <c r="AD32">
        <f t="shared" si="1"/>
        <v>1414.5822418231423</v>
      </c>
      <c r="AE32">
        <f>'IDT-1'!F32</f>
        <v>-2.3069999999999999</v>
      </c>
      <c r="AF32" s="26"/>
      <c r="AG32">
        <f t="shared" si="2"/>
        <v>1412.2752418231423</v>
      </c>
      <c r="AI32" s="75">
        <f>PXIL!J32</f>
        <v>0</v>
      </c>
      <c r="AJ32" s="75">
        <f>PXIL!P32</f>
        <v>0</v>
      </c>
      <c r="AK32" s="75">
        <f>RTM_IEX!J32</f>
        <v>77.56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8.7022222222222236</v>
      </c>
      <c r="F33">
        <f>GT_Spot!T33</f>
        <v>0</v>
      </c>
      <c r="G33">
        <f>PPCL_NG!T33</f>
        <v>23.14</v>
      </c>
      <c r="H33">
        <f>PPCL_Spot!T33</f>
        <v>5.33</v>
      </c>
      <c r="I33">
        <f>Bawana_NG!T33</f>
        <v>68.512740509620386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849.68851874951361</v>
      </c>
      <c r="P33" s="77">
        <v>63.47</v>
      </c>
      <c r="Q33" s="77">
        <v>20.23</v>
      </c>
      <c r="R33" s="80">
        <v>19.2</v>
      </c>
      <c r="S33" s="80">
        <v>0</v>
      </c>
      <c r="T33" s="78">
        <f>SUMPRODUCT(LTA!F33:AJ33,LTA!F$101:AJ$101,LTA!F$105:AJ$105)</f>
        <v>27.18</v>
      </c>
      <c r="U33" s="78">
        <f>SUMPRODUCT(LTA!F33:AJ33,LTA!F$102:AJ$102,LTA!F$105:AJ$105)</f>
        <v>396.85999999999996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-334</v>
      </c>
      <c r="AA33" s="117">
        <f>STOA!J33</f>
        <v>202.32</v>
      </c>
      <c r="AB33" s="117">
        <f>-STOA!P33</f>
        <v>0</v>
      </c>
      <c r="AC33">
        <f t="shared" si="0"/>
        <v>18.472685229449173</v>
      </c>
      <c r="AD33">
        <f t="shared" si="1"/>
        <v>1409.7307962519069</v>
      </c>
      <c r="AE33">
        <f>'IDT-1'!F33</f>
        <v>0</v>
      </c>
      <c r="AF33" s="26"/>
      <c r="AG33">
        <f t="shared" si="2"/>
        <v>1409.7307962519069</v>
      </c>
      <c r="AI33" s="75">
        <f>PXIL!J33</f>
        <v>0</v>
      </c>
      <c r="AJ33" s="75">
        <f>PXIL!P33</f>
        <v>0</v>
      </c>
      <c r="AK33" s="75">
        <f>RTM_IEX!J33</f>
        <v>77.569999999999993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11.989896154925626</v>
      </c>
      <c r="F34">
        <f>GT_Spot!T34</f>
        <v>0</v>
      </c>
      <c r="G34">
        <f>PPCL_NG!T34</f>
        <v>23.14</v>
      </c>
      <c r="H34">
        <f>PPCL_Spot!T34</f>
        <v>7</v>
      </c>
      <c r="I34">
        <f>Bawana_NG!T34</f>
        <v>68.512740509620386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802.75923261863261</v>
      </c>
      <c r="P34" s="77">
        <v>63.47</v>
      </c>
      <c r="Q34" s="77">
        <v>20.23</v>
      </c>
      <c r="R34" s="80">
        <v>19.2</v>
      </c>
      <c r="S34" s="80">
        <v>0</v>
      </c>
      <c r="T34" s="78">
        <f>SUMPRODUCT(LTA!F34:AJ34,LTA!F$101:AJ$101,LTA!F$105:AJ$105)</f>
        <v>33.29</v>
      </c>
      <c r="U34" s="78">
        <f>SUMPRODUCT(LTA!F34:AJ34,LTA!F$102:AJ$102,LTA!F$105:AJ$105)</f>
        <v>403.68999999999994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-262.3</v>
      </c>
      <c r="AA34" s="117">
        <f>STOA!J34</f>
        <v>202.32</v>
      </c>
      <c r="AB34" s="117">
        <f>-STOA!P34</f>
        <v>0</v>
      </c>
      <c r="AC34">
        <f t="shared" si="0"/>
        <v>17.075591849207711</v>
      </c>
      <c r="AD34">
        <f t="shared" si="1"/>
        <v>1356.2262774339711</v>
      </c>
      <c r="AE34">
        <f>'IDT-1'!F34</f>
        <v>0</v>
      </c>
      <c r="AF34" s="26"/>
      <c r="AG34">
        <f t="shared" si="2"/>
        <v>1356.2262774339711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-20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11.989896154925626</v>
      </c>
      <c r="F35">
        <f>GT_Spot!T35</f>
        <v>0</v>
      </c>
      <c r="G35">
        <f>PPCL_NG!T35</f>
        <v>23.14</v>
      </c>
      <c r="H35">
        <f>PPCL_Spot!T35</f>
        <v>7</v>
      </c>
      <c r="I35">
        <f>Bawana_NG!T35</f>
        <v>67.86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652.58588456701443</v>
      </c>
      <c r="P35" s="77">
        <v>63.47</v>
      </c>
      <c r="Q35" s="77">
        <v>20.23</v>
      </c>
      <c r="R35" s="80">
        <v>19.2</v>
      </c>
      <c r="S35" s="80">
        <v>0</v>
      </c>
      <c r="T35" s="78">
        <f>SUMPRODUCT(LTA!F35:AJ35,LTA!F$101:AJ$101,LTA!F$105:AJ$105)</f>
        <v>40.290000000000006</v>
      </c>
      <c r="U35" s="78">
        <f>SUMPRODUCT(LTA!F35:AJ35,LTA!F$102:AJ$102,LTA!F$105:AJ$105)</f>
        <v>385.77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-16</v>
      </c>
      <c r="AA35" s="117">
        <f>STOA!J35</f>
        <v>202.23000000000002</v>
      </c>
      <c r="AB35" s="117">
        <f>-STOA!P35</f>
        <v>0</v>
      </c>
      <c r="AC35">
        <f t="shared" si="0"/>
        <v>14.041829750094802</v>
      </c>
      <c r="AD35">
        <f t="shared" si="1"/>
        <v>1378.7239509718454</v>
      </c>
      <c r="AE35">
        <f>'IDT-1'!F35</f>
        <v>-1.73</v>
      </c>
      <c r="AF35" s="26"/>
      <c r="AG35">
        <f t="shared" si="2"/>
        <v>1376.9939509718454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-85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11.986143187066975</v>
      </c>
      <c r="F36">
        <f>GT_Spot!T36</f>
        <v>0</v>
      </c>
      <c r="G36">
        <f>PPCL_NG!T36</f>
        <v>23.14</v>
      </c>
      <c r="H36">
        <f>PPCL_Spot!T36</f>
        <v>7</v>
      </c>
      <c r="I36">
        <f>Bawana_NG!T36</f>
        <v>67.86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598.2876316885538</v>
      </c>
      <c r="P36" s="77">
        <v>63.47</v>
      </c>
      <c r="Q36" s="77">
        <v>20.220000000000002</v>
      </c>
      <c r="R36" s="80">
        <v>19.2</v>
      </c>
      <c r="S36" s="80">
        <v>0</v>
      </c>
      <c r="T36" s="78">
        <f>SUMPRODUCT(LTA!F36:AJ36,LTA!F$101:AJ$101,LTA!F$105:AJ$105)</f>
        <v>52.870000000000005</v>
      </c>
      <c r="U36" s="78">
        <f>SUMPRODUCT(LTA!F36:AJ36,LTA!F$102:AJ$102,LTA!F$105:AJ$105)</f>
        <v>391.79999999999995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202.23000000000002</v>
      </c>
      <c r="AB36" s="117">
        <f>-STOA!P36</f>
        <v>0</v>
      </c>
      <c r="AC36">
        <f t="shared" si="0"/>
        <v>13.097305044571323</v>
      </c>
      <c r="AD36">
        <f t="shared" si="1"/>
        <v>1414.9664698310494</v>
      </c>
      <c r="AE36">
        <f>'IDT-1'!F36</f>
        <v>0</v>
      </c>
      <c r="AF36" s="26"/>
      <c r="AG36">
        <f t="shared" si="2"/>
        <v>1414.9664698310494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-30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11.986143187066975</v>
      </c>
      <c r="F37">
        <f>GT_Spot!T37</f>
        <v>0</v>
      </c>
      <c r="G37">
        <f>PPCL_NG!T37</f>
        <v>23.14</v>
      </c>
      <c r="H37">
        <f>PPCL_Spot!T37</f>
        <v>7</v>
      </c>
      <c r="I37">
        <f>Bawana_NG!T37</f>
        <v>67.86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594.93937970615377</v>
      </c>
      <c r="P37" s="77">
        <v>63.47</v>
      </c>
      <c r="Q37" s="77">
        <v>20.220000000000002</v>
      </c>
      <c r="R37" s="80">
        <v>19.2</v>
      </c>
      <c r="S37" s="80">
        <v>0</v>
      </c>
      <c r="T37" s="78">
        <f>SUMPRODUCT(LTA!F37:AJ37,LTA!F$101:AJ$101,LTA!F$105:AJ$105)</f>
        <v>59.05</v>
      </c>
      <c r="U37" s="78">
        <f>SUMPRODUCT(LTA!F37:AJ37,LTA!F$102:AJ$102,LTA!F$105:AJ$105)</f>
        <v>397.80999999999995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202.23000000000002</v>
      </c>
      <c r="AB37" s="117">
        <f>-STOA!P37</f>
        <v>0</v>
      </c>
      <c r="AC37">
        <f t="shared" si="0"/>
        <v>13.397065615181086</v>
      </c>
      <c r="AD37">
        <f t="shared" si="1"/>
        <v>1398.5084572780395</v>
      </c>
      <c r="AE37">
        <f>'IDT-1'!F37</f>
        <v>0</v>
      </c>
      <c r="AF37" s="26"/>
      <c r="AG37">
        <f t="shared" si="2"/>
        <v>1398.5084572780395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-55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11.986143187066975</v>
      </c>
      <c r="F38">
        <f>GT_Spot!T38</f>
        <v>0</v>
      </c>
      <c r="G38">
        <f>PPCL_NG!T38</f>
        <v>23.14</v>
      </c>
      <c r="H38">
        <f>PPCL_Spot!T38</f>
        <v>7</v>
      </c>
      <c r="I38">
        <f>Bawana_NG!T38</f>
        <v>67.86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592.41836514255374</v>
      </c>
      <c r="P38" s="77">
        <v>63.47</v>
      </c>
      <c r="Q38" s="77">
        <v>20.220000000000002</v>
      </c>
      <c r="R38" s="80">
        <v>19.2</v>
      </c>
      <c r="S38" s="80">
        <v>0</v>
      </c>
      <c r="T38" s="78">
        <f>SUMPRODUCT(LTA!F38:AJ38,LTA!F$101:AJ$101,LTA!F$105:AJ$105)</f>
        <v>59.220000000000006</v>
      </c>
      <c r="U38" s="78">
        <f>SUMPRODUCT(LTA!F38:AJ38,LTA!F$102:AJ$102,LTA!F$105:AJ$105)</f>
        <v>403.7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202.23000000000002</v>
      </c>
      <c r="AB38" s="117">
        <f>-STOA!P38</f>
        <v>0</v>
      </c>
      <c r="AC38">
        <f t="shared" si="0"/>
        <v>13.756699405342635</v>
      </c>
      <c r="AD38">
        <f t="shared" si="1"/>
        <v>1364.6878089242782</v>
      </c>
      <c r="AE38">
        <f>'IDT-1'!F38</f>
        <v>0</v>
      </c>
      <c r="AF38" s="26"/>
      <c r="AG38">
        <f t="shared" si="2"/>
        <v>1364.6878089242782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-92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11.882217090069283</v>
      </c>
      <c r="F39">
        <f>GT_Spot!T39</f>
        <v>0</v>
      </c>
      <c r="G39">
        <f>PPCL_NG!T39</f>
        <v>23.14</v>
      </c>
      <c r="H39">
        <f>PPCL_Spot!T39</f>
        <v>7</v>
      </c>
      <c r="I39">
        <f>Bawana_NG!T39</f>
        <v>67.86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592.5948508407613</v>
      </c>
      <c r="P39" s="77">
        <v>63.47</v>
      </c>
      <c r="Q39" s="77">
        <v>20.220000000000002</v>
      </c>
      <c r="R39" s="80">
        <v>19.2</v>
      </c>
      <c r="S39" s="80">
        <v>0</v>
      </c>
      <c r="T39" s="78">
        <f>SUMPRODUCT(LTA!F39:AJ39,LTA!F$101:AJ$101,LTA!F$105:AJ$105)</f>
        <v>64.02000000000001</v>
      </c>
      <c r="U39" s="78">
        <f>SUMPRODUCT(LTA!F39:AJ39,LTA!F$102:AJ$102,LTA!F$105:AJ$105)</f>
        <v>421.78999999999996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202.23000000000002</v>
      </c>
      <c r="AB39" s="117">
        <f>-STOA!P39</f>
        <v>0</v>
      </c>
      <c r="AC39">
        <f t="shared" si="0"/>
        <v>13.585888573901077</v>
      </c>
      <c r="AD39">
        <f t="shared" si="1"/>
        <v>1429.8211793569296</v>
      </c>
      <c r="AE39">
        <f>'IDT-1'!F39</f>
        <v>-0.57699999999999996</v>
      </c>
      <c r="AF39" s="26"/>
      <c r="AG39">
        <f t="shared" si="2"/>
        <v>1429.2441793569296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-50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11.882217090069283</v>
      </c>
      <c r="F40">
        <f>GT_Spot!T40</f>
        <v>0</v>
      </c>
      <c r="G40">
        <f>PPCL_NG!T40</f>
        <v>23.14</v>
      </c>
      <c r="H40">
        <f>PPCL_Spot!T40</f>
        <v>7</v>
      </c>
      <c r="I40">
        <f>Bawana_NG!T40</f>
        <v>67.86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619.54742226599626</v>
      </c>
      <c r="P40" s="77">
        <v>63.47</v>
      </c>
      <c r="Q40" s="77">
        <v>20.220000000000002</v>
      </c>
      <c r="R40" s="80">
        <v>19.2</v>
      </c>
      <c r="S40" s="80">
        <v>0</v>
      </c>
      <c r="T40" s="78">
        <f>SUMPRODUCT(LTA!F40:AJ40,LTA!F$101:AJ$101,LTA!F$105:AJ$105)</f>
        <v>68.680000000000007</v>
      </c>
      <c r="U40" s="78">
        <f>SUMPRODUCT(LTA!F40:AJ40,LTA!F$102:AJ$102,LTA!F$105:AJ$105)</f>
        <v>446.84999999999991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202.23000000000002</v>
      </c>
      <c r="AB40" s="117">
        <f>-STOA!P40</f>
        <v>0</v>
      </c>
      <c r="AC40">
        <f t="shared" si="0"/>
        <v>14.040216564832168</v>
      </c>
      <c r="AD40">
        <f t="shared" si="1"/>
        <v>1491.0394227912334</v>
      </c>
      <c r="AE40">
        <f>'IDT-1'!F40</f>
        <v>0</v>
      </c>
      <c r="AF40" s="26"/>
      <c r="AG40">
        <f t="shared" si="2"/>
        <v>1491.0394227912334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-45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11.882217090069283</v>
      </c>
      <c r="F41">
        <f>GT_Spot!T41</f>
        <v>0</v>
      </c>
      <c r="G41">
        <f>PPCL_NG!T41</f>
        <v>23.14</v>
      </c>
      <c r="H41">
        <f>PPCL_Spot!T41</f>
        <v>7</v>
      </c>
      <c r="I41">
        <f>Bawana_NG!T41</f>
        <v>67.86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666.69033474100297</v>
      </c>
      <c r="P41" s="77">
        <v>63.47</v>
      </c>
      <c r="Q41" s="77">
        <v>20.220000000000002</v>
      </c>
      <c r="R41" s="80">
        <v>19.2</v>
      </c>
      <c r="S41" s="80">
        <v>0</v>
      </c>
      <c r="T41" s="78">
        <f>SUMPRODUCT(LTA!F41:AJ41,LTA!F$101:AJ$101,LTA!F$105:AJ$105)</f>
        <v>80.710000000000008</v>
      </c>
      <c r="U41" s="78">
        <f>SUMPRODUCT(LTA!F41:AJ41,LTA!F$102:AJ$102,LTA!F$105:AJ$105)</f>
        <v>457.1099999999999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202.23000000000002</v>
      </c>
      <c r="AB41" s="117">
        <f>-STOA!P41</f>
        <v>0</v>
      </c>
      <c r="AC41">
        <f t="shared" si="0"/>
        <v>14.507702456113439</v>
      </c>
      <c r="AD41">
        <f t="shared" si="1"/>
        <v>1634.0948493749588</v>
      </c>
      <c r="AE41">
        <f>'IDT-1'!F41</f>
        <v>0</v>
      </c>
      <c r="AF41" s="26"/>
      <c r="AG41">
        <f t="shared" si="2"/>
        <v>1634.0948493749588</v>
      </c>
      <c r="AI41" s="75">
        <f>PXIL!J41</f>
        <v>0</v>
      </c>
      <c r="AJ41" s="75">
        <f>PXIL!P41</f>
        <v>0</v>
      </c>
      <c r="AK41" s="75">
        <f>RTM_IEX!J41</f>
        <v>29.09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11.882217090069283</v>
      </c>
      <c r="F42">
        <f>GT_Spot!T42</f>
        <v>0</v>
      </c>
      <c r="G42">
        <f>PPCL_NG!T42</f>
        <v>23.14</v>
      </c>
      <c r="H42">
        <f>PPCL_Spot!T42</f>
        <v>7</v>
      </c>
      <c r="I42">
        <f>Bawana_NG!T42</f>
        <v>67.86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695.82964004252472</v>
      </c>
      <c r="P42" s="77">
        <v>63.47</v>
      </c>
      <c r="Q42" s="77">
        <v>20.220000000000002</v>
      </c>
      <c r="R42" s="80">
        <v>19.2</v>
      </c>
      <c r="S42" s="80">
        <v>0</v>
      </c>
      <c r="T42" s="78">
        <f>SUMPRODUCT(LTA!F42:AJ42,LTA!F$101:AJ$101,LTA!F$105:AJ$105)</f>
        <v>90.01</v>
      </c>
      <c r="U42" s="78">
        <f>SUMPRODUCT(LTA!F42:AJ42,LTA!F$102:AJ$102,LTA!F$105:AJ$105)</f>
        <v>451.62999999999988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202.23000000000002</v>
      </c>
      <c r="AB42" s="117">
        <f>-STOA!P42</f>
        <v>0</v>
      </c>
      <c r="AC42">
        <f t="shared" si="0"/>
        <v>14.712384342766827</v>
      </c>
      <c r="AD42">
        <f t="shared" si="1"/>
        <v>1657.1494727898271</v>
      </c>
      <c r="AE42">
        <f>'IDT-1'!F42</f>
        <v>0</v>
      </c>
      <c r="AF42" s="26"/>
      <c r="AG42">
        <f t="shared" si="2"/>
        <v>1657.1494727898271</v>
      </c>
      <c r="AI42" s="75">
        <f>PXIL!J42</f>
        <v>0</v>
      </c>
      <c r="AJ42" s="75">
        <f>PXIL!P42</f>
        <v>0</v>
      </c>
      <c r="AK42" s="75">
        <f>RTM_IEX!J42</f>
        <v>19.39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11.882217090069283</v>
      </c>
      <c r="F43">
        <f>GT_Spot!T43</f>
        <v>0</v>
      </c>
      <c r="G43">
        <f>PPCL_NG!T43</f>
        <v>23.14</v>
      </c>
      <c r="H43">
        <f>PPCL_Spot!T43</f>
        <v>6.7575865762227778</v>
      </c>
      <c r="I43">
        <f>Bawana_NG!T43</f>
        <v>67.86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766.4893228237629</v>
      </c>
      <c r="P43" s="77">
        <v>63.47</v>
      </c>
      <c r="Q43" s="77">
        <v>20.220000000000002</v>
      </c>
      <c r="R43" s="80">
        <v>19.2</v>
      </c>
      <c r="S43" s="80">
        <v>0</v>
      </c>
      <c r="T43" s="78">
        <f>SUMPRODUCT(LTA!F43:AJ43,LTA!F$101:AJ$101,LTA!F$105:AJ$105)</f>
        <v>96.68</v>
      </c>
      <c r="U43" s="78">
        <f>SUMPRODUCT(LTA!F43:AJ43,LTA!F$102:AJ$102,LTA!F$105:AJ$105)</f>
        <v>455.95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202.14000000000001</v>
      </c>
      <c r="AB43" s="117">
        <f>-STOA!P43</f>
        <v>0</v>
      </c>
      <c r="AC43">
        <f t="shared" si="0"/>
        <v>15.257344313112487</v>
      </c>
      <c r="AD43">
        <f t="shared" si="1"/>
        <v>1718.5317821769427</v>
      </c>
      <c r="AE43">
        <f>'IDT-1'!F43</f>
        <v>0</v>
      </c>
      <c r="AF43" s="26"/>
      <c r="AG43">
        <f t="shared" si="2"/>
        <v>1718.5317821769427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11.882217090069283</v>
      </c>
      <c r="F44">
        <f>GT_Spot!T44</f>
        <v>0</v>
      </c>
      <c r="G44">
        <f>PPCL_NG!T44</f>
        <v>23.14</v>
      </c>
      <c r="H44">
        <f>PPCL_Spot!T44</f>
        <v>7</v>
      </c>
      <c r="I44">
        <f>Bawana_NG!T44</f>
        <v>67.86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763.79045844776294</v>
      </c>
      <c r="P44" s="77">
        <v>63.47</v>
      </c>
      <c r="Q44" s="77">
        <v>20.220000000000002</v>
      </c>
      <c r="R44" s="80">
        <v>19.2</v>
      </c>
      <c r="S44" s="80">
        <v>0</v>
      </c>
      <c r="T44" s="78">
        <f>SUMPRODUCT(LTA!F44:AJ44,LTA!F$101:AJ$101,LTA!F$105:AJ$105)</f>
        <v>102.61</v>
      </c>
      <c r="U44" s="78">
        <f>SUMPRODUCT(LTA!F44:AJ44,LTA!F$102:AJ$102,LTA!F$105:AJ$105)</f>
        <v>459.15999999999997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202.14000000000001</v>
      </c>
      <c r="AB44" s="117">
        <f>-STOA!P44</f>
        <v>0</v>
      </c>
      <c r="AC44">
        <f t="shared" si="0"/>
        <v>15.316159544732924</v>
      </c>
      <c r="AD44">
        <f t="shared" si="1"/>
        <v>1725.1565159930992</v>
      </c>
      <c r="AE44">
        <f>'IDT-1'!F44</f>
        <v>0</v>
      </c>
      <c r="AF44" s="26"/>
      <c r="AG44">
        <f t="shared" si="2"/>
        <v>1725.1565159930992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11.882217090069283</v>
      </c>
      <c r="F45">
        <f>GT_Spot!T45</f>
        <v>0</v>
      </c>
      <c r="G45">
        <f>PPCL_NG!T45</f>
        <v>23.14</v>
      </c>
      <c r="H45">
        <f>PPCL_Spot!T45</f>
        <v>7</v>
      </c>
      <c r="I45">
        <f>Bawana_NG!T45</f>
        <v>67.86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821.94116710475669</v>
      </c>
      <c r="P45" s="77">
        <v>63.47</v>
      </c>
      <c r="Q45" s="77">
        <v>20.220000000000002</v>
      </c>
      <c r="R45" s="80">
        <v>19.2</v>
      </c>
      <c r="S45" s="80">
        <v>0</v>
      </c>
      <c r="T45" s="78">
        <f>SUMPRODUCT(LTA!F45:AJ45,LTA!F$101:AJ$101,LTA!F$105:AJ$105)</f>
        <v>103.67</v>
      </c>
      <c r="U45" s="78">
        <f>SUMPRODUCT(LTA!F45:AJ45,LTA!F$102:AJ$102,LTA!F$105:AJ$105)</f>
        <v>461.7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202.14000000000001</v>
      </c>
      <c r="AB45" s="117">
        <f>-STOA!P45</f>
        <v>0</v>
      </c>
      <c r="AC45">
        <f t="shared" si="0"/>
        <v>15.992737693747401</v>
      </c>
      <c r="AD45">
        <f t="shared" si="1"/>
        <v>1771.2306465010788</v>
      </c>
      <c r="AE45">
        <f>'IDT-1'!F45</f>
        <v>0</v>
      </c>
      <c r="AF45" s="26"/>
      <c r="AG45">
        <f t="shared" si="2"/>
        <v>1771.2306465010788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-15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11.882217090069283</v>
      </c>
      <c r="F46">
        <f>GT_Spot!T46</f>
        <v>0</v>
      </c>
      <c r="G46">
        <f>PPCL_NG!T46</f>
        <v>23.14</v>
      </c>
      <c r="H46">
        <f>PPCL_Spot!T46</f>
        <v>7</v>
      </c>
      <c r="I46">
        <f>Bawana_NG!T46</f>
        <v>67.86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821.8499999507568</v>
      </c>
      <c r="P46" s="77">
        <v>63.47</v>
      </c>
      <c r="Q46" s="77">
        <v>20.220000000000002</v>
      </c>
      <c r="R46" s="80">
        <v>19.2</v>
      </c>
      <c r="S46" s="80">
        <v>0</v>
      </c>
      <c r="T46" s="78">
        <f>SUMPRODUCT(LTA!F46:AJ46,LTA!F$101:AJ$101,LTA!F$105:AJ$105)</f>
        <v>104.05</v>
      </c>
      <c r="U46" s="78">
        <f>SUMPRODUCT(LTA!F46:AJ46,LTA!F$102:AJ$102,LTA!F$105:AJ$105)</f>
        <v>463.45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202.14000000000001</v>
      </c>
      <c r="AB46" s="117">
        <f>-STOA!P46</f>
        <v>0</v>
      </c>
      <c r="AC46">
        <f t="shared" si="0"/>
        <v>16.010679422792201</v>
      </c>
      <c r="AD46">
        <f t="shared" si="1"/>
        <v>1773.251537618034</v>
      </c>
      <c r="AE46">
        <f>'IDT-1'!F46</f>
        <v>0</v>
      </c>
      <c r="AF46" s="26"/>
      <c r="AG46">
        <f t="shared" si="2"/>
        <v>1773.251537618034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-15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11.882217090069283</v>
      </c>
      <c r="F47">
        <f>GT_Spot!T47</f>
        <v>0</v>
      </c>
      <c r="G47">
        <f>PPCL_NG!T47</f>
        <v>23.14</v>
      </c>
      <c r="H47">
        <f>PPCL_Spot!T47</f>
        <v>7</v>
      </c>
      <c r="I47">
        <f>Bawana_NG!T47</f>
        <v>67.86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818.8346919303566</v>
      </c>
      <c r="P47" s="77">
        <v>63.47</v>
      </c>
      <c r="Q47" s="77">
        <v>20.220000000000002</v>
      </c>
      <c r="R47" s="80">
        <v>19.2</v>
      </c>
      <c r="S47" s="80">
        <v>0</v>
      </c>
      <c r="T47" s="78">
        <f>SUMPRODUCT(LTA!F47:AJ47,LTA!F$101:AJ$101,LTA!F$105:AJ$105)</f>
        <v>105.2</v>
      </c>
      <c r="U47" s="78">
        <f>SUMPRODUCT(LTA!F47:AJ47,LTA!F$102:AJ$102,LTA!F$105:AJ$105)</f>
        <v>462.78999999999996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202.04000000000002</v>
      </c>
      <c r="AB47" s="117">
        <f>-STOA!P47</f>
        <v>0</v>
      </c>
      <c r="AC47">
        <f t="shared" si="0"/>
        <v>16.209529900267562</v>
      </c>
      <c r="AD47">
        <f t="shared" si="1"/>
        <v>1745.4273791201583</v>
      </c>
      <c r="AE47">
        <f>'IDT-1'!F47</f>
        <v>0</v>
      </c>
      <c r="AF47" s="26"/>
      <c r="AG47">
        <f t="shared" si="2"/>
        <v>1745.4273791201583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-40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11.882217090069283</v>
      </c>
      <c r="F48">
        <f>GT_Spot!T48</f>
        <v>0</v>
      </c>
      <c r="G48">
        <f>PPCL_NG!T48</f>
        <v>23.14</v>
      </c>
      <c r="H48">
        <f>PPCL_Spot!T48</f>
        <v>7</v>
      </c>
      <c r="I48">
        <f>Bawana_NG!T48</f>
        <v>67.86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818.8346919303566</v>
      </c>
      <c r="P48" s="77">
        <v>63.47</v>
      </c>
      <c r="Q48" s="77">
        <v>20.220000000000002</v>
      </c>
      <c r="R48" s="80">
        <v>19.2</v>
      </c>
      <c r="S48" s="80">
        <v>0</v>
      </c>
      <c r="T48" s="78">
        <f>SUMPRODUCT(LTA!F48:AJ48,LTA!F$101:AJ$101,LTA!F$105:AJ$105)</f>
        <v>106.19</v>
      </c>
      <c r="U48" s="78">
        <f>SUMPRODUCT(LTA!F48:AJ48,LTA!F$102:AJ$102,LTA!F$105:AJ$105)</f>
        <v>461.32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202.04000000000002</v>
      </c>
      <c r="AB48" s="117">
        <f>-STOA!P48</f>
        <v>0</v>
      </c>
      <c r="AC48">
        <f t="shared" si="0"/>
        <v>16.063492799379748</v>
      </c>
      <c r="AD48">
        <f t="shared" si="1"/>
        <v>1809.3334162210463</v>
      </c>
      <c r="AE48">
        <f>'IDT-1'!F48</f>
        <v>0</v>
      </c>
      <c r="AF48" s="26"/>
      <c r="AG48">
        <f t="shared" si="2"/>
        <v>1809.3334162210463</v>
      </c>
      <c r="AI48" s="75">
        <f>PXIL!J48</f>
        <v>0</v>
      </c>
      <c r="AJ48" s="75">
        <f>PXIL!P48</f>
        <v>0</v>
      </c>
      <c r="AK48" s="75">
        <f>RTM_IEX!J48</f>
        <v>24.24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11.882217090069283</v>
      </c>
      <c r="F49">
        <f>GT_Spot!T49</f>
        <v>0</v>
      </c>
      <c r="G49">
        <f>PPCL_NG!T49</f>
        <v>23.14</v>
      </c>
      <c r="H49">
        <f>PPCL_Spot!T49</f>
        <v>6.7575865762227778</v>
      </c>
      <c r="I49">
        <f>Bawana_NG!T49</f>
        <v>67.86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813.12520989235679</v>
      </c>
      <c r="P49" s="77">
        <v>63.47</v>
      </c>
      <c r="Q49" s="77">
        <v>20.220000000000002</v>
      </c>
      <c r="R49" s="80">
        <v>19.2</v>
      </c>
      <c r="S49" s="80">
        <v>0</v>
      </c>
      <c r="T49" s="78">
        <f>SUMPRODUCT(LTA!F49:AJ49,LTA!F$101:AJ$101,LTA!F$105:AJ$105)</f>
        <v>106.66</v>
      </c>
      <c r="U49" s="78">
        <f>SUMPRODUCT(LTA!F49:AJ49,LTA!F$102:AJ$102,LTA!F$105:AJ$105)</f>
        <v>460.57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202.04000000000002</v>
      </c>
      <c r="AB49" s="117">
        <f>-STOA!P49</f>
        <v>0</v>
      </c>
      <c r="AC49">
        <f t="shared" si="0"/>
        <v>16.22205211931611</v>
      </c>
      <c r="AD49">
        <f t="shared" si="1"/>
        <v>1827.192961439333</v>
      </c>
      <c r="AE49">
        <f>'IDT-1'!F49</f>
        <v>0</v>
      </c>
      <c r="AF49" s="26"/>
      <c r="AG49">
        <f t="shared" si="2"/>
        <v>1827.192961439333</v>
      </c>
      <c r="AI49" s="75">
        <f>PXIL!J49</f>
        <v>0</v>
      </c>
      <c r="AJ49" s="75">
        <f>PXIL!P49</f>
        <v>0</v>
      </c>
      <c r="AK49" s="75">
        <f>RTM_IEX!J49</f>
        <v>48.49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11.882217090069283</v>
      </c>
      <c r="F50">
        <f>GT_Spot!T50</f>
        <v>0</v>
      </c>
      <c r="G50">
        <f>PPCL_NG!T50</f>
        <v>23.14</v>
      </c>
      <c r="H50">
        <f>PPCL_Spot!T50</f>
        <v>7</v>
      </c>
      <c r="I50">
        <f>Bawana_NG!T50</f>
        <v>67.86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813.12446563017886</v>
      </c>
      <c r="P50" s="77">
        <v>63.47</v>
      </c>
      <c r="Q50" s="77">
        <v>20.220000000000002</v>
      </c>
      <c r="R50" s="80">
        <v>19.2</v>
      </c>
      <c r="S50" s="80">
        <v>0</v>
      </c>
      <c r="T50" s="78">
        <f>SUMPRODUCT(LTA!F50:AJ50,LTA!F$101:AJ$101,LTA!F$105:AJ$105)</f>
        <v>106.82000000000001</v>
      </c>
      <c r="U50" s="78">
        <f>SUMPRODUCT(LTA!F50:AJ50,LTA!F$102:AJ$102,LTA!F$105:AJ$105)</f>
        <v>460.09000000000003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202.04000000000002</v>
      </c>
      <c r="AB50" s="117">
        <f>-STOA!P50</f>
        <v>0</v>
      </c>
      <c r="AC50">
        <f t="shared" si="0"/>
        <v>16.349314807938185</v>
      </c>
      <c r="AD50">
        <f t="shared" si="1"/>
        <v>1841.5273679123102</v>
      </c>
      <c r="AE50">
        <f>'IDT-1'!F50</f>
        <v>0</v>
      </c>
      <c r="AF50" s="26"/>
      <c r="AG50">
        <f t="shared" si="2"/>
        <v>1841.5273679123102</v>
      </c>
      <c r="AI50" s="75">
        <f>PXIL!J50</f>
        <v>0</v>
      </c>
      <c r="AJ50" s="75">
        <f>PXIL!P50</f>
        <v>0</v>
      </c>
      <c r="AK50" s="75">
        <f>RTM_IEX!J50</f>
        <v>63.03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11.882217090069283</v>
      </c>
      <c r="F51">
        <f>GT_Spot!T51</f>
        <v>0</v>
      </c>
      <c r="G51">
        <f>PPCL_NG!T51</f>
        <v>23.14</v>
      </c>
      <c r="H51">
        <f>PPCL_Spot!T51</f>
        <v>6.7425933051173521</v>
      </c>
      <c r="I51">
        <f>Bawana_NG!T51</f>
        <v>66.754519333388075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814.38447780637455</v>
      </c>
      <c r="P51" s="77">
        <v>63.47</v>
      </c>
      <c r="Q51" s="77">
        <v>20.220000000000002</v>
      </c>
      <c r="R51" s="80">
        <v>19.2</v>
      </c>
      <c r="S51" s="80">
        <v>0</v>
      </c>
      <c r="T51" s="78">
        <f>SUMPRODUCT(LTA!F51:AJ51,LTA!F$101:AJ$101,LTA!F$105:AJ$105)</f>
        <v>106.89</v>
      </c>
      <c r="U51" s="78">
        <f>SUMPRODUCT(LTA!F51:AJ51,LTA!F$102:AJ$102,LTA!F$105:AJ$105)</f>
        <v>464.21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202.04000000000002</v>
      </c>
      <c r="AB51" s="117">
        <f>-STOA!P51</f>
        <v>0</v>
      </c>
      <c r="AC51">
        <f t="shared" si="0"/>
        <v>15.915977506307556</v>
      </c>
      <c r="AD51">
        <f t="shared" si="1"/>
        <v>1792.7178300286419</v>
      </c>
      <c r="AE51">
        <f>'IDT-1'!F51</f>
        <v>0</v>
      </c>
      <c r="AF51" s="26"/>
      <c r="AG51">
        <f t="shared" si="2"/>
        <v>1792.7178300286419</v>
      </c>
      <c r="AI51" s="75">
        <f>PXIL!J51</f>
        <v>0</v>
      </c>
      <c r="AJ51" s="75">
        <f>PXIL!P51</f>
        <v>0</v>
      </c>
      <c r="AK51" s="75">
        <f>RTM_IEX!J51</f>
        <v>9.6999999999999993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11.882217090069283</v>
      </c>
      <c r="F52">
        <f>GT_Spot!T52</f>
        <v>0</v>
      </c>
      <c r="G52">
        <f>PPCL_NG!T52</f>
        <v>23.14</v>
      </c>
      <c r="H52">
        <f>PPCL_Spot!T52</f>
        <v>6.7425933051173521</v>
      </c>
      <c r="I52">
        <f>Bawana_NG!T52</f>
        <v>66.754519333388075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814.38447780637455</v>
      </c>
      <c r="P52" s="77">
        <v>63.47</v>
      </c>
      <c r="Q52" s="77">
        <v>20.220000000000002</v>
      </c>
      <c r="R52" s="80">
        <v>19.2</v>
      </c>
      <c r="S52" s="80">
        <v>0</v>
      </c>
      <c r="T52" s="78">
        <f>SUMPRODUCT(LTA!F52:AJ52,LTA!F$101:AJ$101,LTA!F$105:AJ$105)</f>
        <v>106.94</v>
      </c>
      <c r="U52" s="78">
        <f>SUMPRODUCT(LTA!F52:AJ52,LTA!F$102:AJ$102,LTA!F$105:AJ$105)</f>
        <v>463.44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202.04000000000002</v>
      </c>
      <c r="AB52" s="117">
        <f>-STOA!P52</f>
        <v>0</v>
      </c>
      <c r="AC52">
        <f t="shared" si="0"/>
        <v>16.378857506307554</v>
      </c>
      <c r="AD52">
        <f t="shared" si="1"/>
        <v>1844.8549500286417</v>
      </c>
      <c r="AE52">
        <f>'IDT-1'!F52</f>
        <v>0</v>
      </c>
      <c r="AF52" s="26"/>
      <c r="AG52">
        <f t="shared" si="2"/>
        <v>1844.8549500286417</v>
      </c>
      <c r="AI52" s="75">
        <f>PXIL!J52</f>
        <v>0</v>
      </c>
      <c r="AJ52" s="75">
        <f>PXIL!P52</f>
        <v>0</v>
      </c>
      <c r="AK52" s="75">
        <f>RTM_IEX!J52</f>
        <v>63.02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11.882217090069283</v>
      </c>
      <c r="F53">
        <f>GT_Spot!T53</f>
        <v>0</v>
      </c>
      <c r="G53">
        <f>PPCL_NG!T53</f>
        <v>23.14</v>
      </c>
      <c r="H53">
        <f>PPCL_Spot!T53</f>
        <v>6.7425933051173521</v>
      </c>
      <c r="I53">
        <f>Bawana_NG!T53</f>
        <v>66.754519333388075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813.86671329996818</v>
      </c>
      <c r="P53" s="77">
        <v>56.790000000000006</v>
      </c>
      <c r="Q53" s="77">
        <v>20.220000000000002</v>
      </c>
      <c r="R53" s="80">
        <v>19.2</v>
      </c>
      <c r="S53" s="80">
        <v>0</v>
      </c>
      <c r="T53" s="78">
        <f>SUMPRODUCT(LTA!F53:AJ53,LTA!F$101:AJ$101,LTA!F$105:AJ$105)</f>
        <v>106.3</v>
      </c>
      <c r="U53" s="78">
        <f>SUMPRODUCT(LTA!F53:AJ53,LTA!F$102:AJ$102,LTA!F$105:AJ$105)</f>
        <v>461.91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202.04000000000002</v>
      </c>
      <c r="AB53" s="117">
        <f>-STOA!P53</f>
        <v>0</v>
      </c>
      <c r="AC53">
        <f t="shared" si="0"/>
        <v>16.50982117865118</v>
      </c>
      <c r="AD53">
        <f t="shared" si="1"/>
        <v>1859.6062218498917</v>
      </c>
      <c r="AE53">
        <f>'IDT-1'!F53</f>
        <v>0</v>
      </c>
      <c r="AF53" s="26"/>
      <c r="AG53">
        <f t="shared" si="2"/>
        <v>1859.6062218498917</v>
      </c>
      <c r="AI53" s="75">
        <f>PXIL!J53</f>
        <v>0</v>
      </c>
      <c r="AJ53" s="75">
        <f>PXIL!P53</f>
        <v>0</v>
      </c>
      <c r="AK53" s="75">
        <f>RTM_IEX!J53</f>
        <v>87.27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11.882217090069283</v>
      </c>
      <c r="F54">
        <f>GT_Spot!T54</f>
        <v>0</v>
      </c>
      <c r="G54">
        <f>PPCL_NG!T54</f>
        <v>23.14</v>
      </c>
      <c r="H54">
        <f>PPCL_Spot!T54</f>
        <v>6.7425933051173521</v>
      </c>
      <c r="I54">
        <f>Bawana_NG!T54</f>
        <v>66.754519333388075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813.86671329996818</v>
      </c>
      <c r="P54" s="77">
        <v>56.790000000000006</v>
      </c>
      <c r="Q54" s="77">
        <v>20.220000000000002</v>
      </c>
      <c r="R54" s="80">
        <v>19.2</v>
      </c>
      <c r="S54" s="80">
        <v>0</v>
      </c>
      <c r="T54" s="78">
        <f>SUMPRODUCT(LTA!F54:AJ54,LTA!F$101:AJ$101,LTA!F$105:AJ$105)</f>
        <v>106.22</v>
      </c>
      <c r="U54" s="78">
        <f>SUMPRODUCT(LTA!F54:AJ54,LTA!F$102:AJ$102,LTA!F$105:AJ$105)</f>
        <v>458.21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202.04000000000002</v>
      </c>
      <c r="AB54" s="117">
        <f>-STOA!P54</f>
        <v>0</v>
      </c>
      <c r="AC54">
        <f t="shared" si="0"/>
        <v>16.476469178651179</v>
      </c>
      <c r="AD54">
        <f t="shared" si="1"/>
        <v>1855.8495738498918</v>
      </c>
      <c r="AE54">
        <f>'IDT-1'!F54</f>
        <v>0</v>
      </c>
      <c r="AF54" s="26"/>
      <c r="AG54">
        <f t="shared" si="2"/>
        <v>1855.8495738498918</v>
      </c>
      <c r="AI54" s="75">
        <f>PXIL!J54</f>
        <v>0</v>
      </c>
      <c r="AJ54" s="75">
        <f>PXIL!P54</f>
        <v>0</v>
      </c>
      <c r="AK54" s="75">
        <f>RTM_IEX!J54</f>
        <v>87.26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11.882217090069283</v>
      </c>
      <c r="F55">
        <f>GT_Spot!T55</f>
        <v>0</v>
      </c>
      <c r="G55">
        <f>PPCL_NG!T55</f>
        <v>23.14</v>
      </c>
      <c r="H55">
        <f>PPCL_Spot!T55</f>
        <v>5.5475880052151236</v>
      </c>
      <c r="I55">
        <f>Bawana_NG!T55</f>
        <v>66.754519333388075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738.86060551060916</v>
      </c>
      <c r="P55" s="77">
        <v>56.790000000000006</v>
      </c>
      <c r="Q55" s="77">
        <v>20.220000000000002</v>
      </c>
      <c r="R55" s="80">
        <v>19.2</v>
      </c>
      <c r="S55" s="80">
        <v>0</v>
      </c>
      <c r="T55" s="78">
        <f>SUMPRODUCT(LTA!F55:AJ55,LTA!F$101:AJ$101,LTA!F$105:AJ$105)</f>
        <v>106.11</v>
      </c>
      <c r="U55" s="78">
        <f>SUMPRODUCT(LTA!F55:AJ55,LTA!F$102:AJ$102,LTA!F$105:AJ$105)</f>
        <v>456.98999999999995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202.14000000000001</v>
      </c>
      <c r="AB55" s="117">
        <f>-STOA!P55</f>
        <v>0</v>
      </c>
      <c r="AC55">
        <f t="shared" si="0"/>
        <v>15.104011383465682</v>
      </c>
      <c r="AD55">
        <f t="shared" si="1"/>
        <v>1701.2609185558163</v>
      </c>
      <c r="AE55">
        <f>'IDT-1'!F55</f>
        <v>0</v>
      </c>
      <c r="AF55" s="26"/>
      <c r="AG55">
        <f t="shared" si="2"/>
        <v>1701.2609185558163</v>
      </c>
      <c r="AI55" s="75">
        <f>PXIL!J55</f>
        <v>0</v>
      </c>
      <c r="AJ55" s="75">
        <f>PXIL!P55</f>
        <v>0</v>
      </c>
      <c r="AK55" s="75">
        <f>RTM_IEX!J55</f>
        <v>8.73</v>
      </c>
      <c r="AL55" s="75">
        <f>RTM_IEX!P55</f>
        <v>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11.729902969714788</v>
      </c>
      <c r="F56">
        <f>GT_Spot!T56</f>
        <v>0</v>
      </c>
      <c r="G56">
        <f>PPCL_NG!T56</f>
        <v>23.14</v>
      </c>
      <c r="H56">
        <f>PPCL_Spot!T56</f>
        <v>5.96</v>
      </c>
      <c r="I56">
        <f>Bawana_NG!T56</f>
        <v>66.754519333388075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738.86060551060916</v>
      </c>
      <c r="P56" s="77">
        <v>56.790000000000006</v>
      </c>
      <c r="Q56" s="77">
        <v>20.220000000000002</v>
      </c>
      <c r="R56" s="80">
        <v>19.2</v>
      </c>
      <c r="S56" s="80">
        <v>0</v>
      </c>
      <c r="T56" s="78">
        <f>SUMPRODUCT(LTA!F56:AJ56,LTA!F$101:AJ$101,LTA!F$105:AJ$105)</f>
        <v>105.91</v>
      </c>
      <c r="U56" s="78">
        <f>SUMPRODUCT(LTA!F56:AJ56,LTA!F$102:AJ$102,LTA!F$105:AJ$105)</f>
        <v>451.72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202.14000000000001</v>
      </c>
      <c r="AB56" s="117">
        <f>-STOA!P56</f>
        <v>0</v>
      </c>
      <c r="AC56">
        <f t="shared" si="0"/>
        <v>15.070121519982621</v>
      </c>
      <c r="AD56">
        <f t="shared" si="1"/>
        <v>1677.3549062937295</v>
      </c>
      <c r="AE56">
        <f>'IDT-1'!F56</f>
        <v>0</v>
      </c>
      <c r="AF56" s="26"/>
      <c r="AG56">
        <f t="shared" si="2"/>
        <v>1677.3549062937295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11.729902969714788</v>
      </c>
      <c r="F57">
        <f>GT_Spot!T57</f>
        <v>0</v>
      </c>
      <c r="G57">
        <f>PPCL_NG!T57</f>
        <v>23.14</v>
      </c>
      <c r="H57">
        <f>PPCL_Spot!T57</f>
        <v>5.96</v>
      </c>
      <c r="I57">
        <f>Bawana_NG!T57</f>
        <v>66.754519333388075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794.54001456978972</v>
      </c>
      <c r="P57" s="77">
        <v>56.790000000000006</v>
      </c>
      <c r="Q57" s="77">
        <v>20.220000000000002</v>
      </c>
      <c r="R57" s="80">
        <v>19.2</v>
      </c>
      <c r="S57" s="80">
        <v>0</v>
      </c>
      <c r="T57" s="78">
        <f>SUMPRODUCT(LTA!F57:AJ57,LTA!F$101:AJ$101,LTA!F$105:AJ$105)</f>
        <v>105.73</v>
      </c>
      <c r="U57" s="78">
        <f>SUMPRODUCT(LTA!F57:AJ57,LTA!F$102:AJ$102,LTA!F$105:AJ$105)</f>
        <v>449.34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202.14000000000001</v>
      </c>
      <c r="AB57" s="117">
        <f>-STOA!P57</f>
        <v>0</v>
      </c>
      <c r="AC57">
        <f t="shared" si="0"/>
        <v>15.747463044481457</v>
      </c>
      <c r="AD57">
        <f t="shared" si="1"/>
        <v>1773.7369738284112</v>
      </c>
      <c r="AE57">
        <f>'IDT-1'!F57</f>
        <v>0</v>
      </c>
      <c r="AF57" s="26"/>
      <c r="AG57">
        <f t="shared" si="2"/>
        <v>1773.7369738284112</v>
      </c>
      <c r="AI57" s="75">
        <f>PXIL!J57</f>
        <v>0</v>
      </c>
      <c r="AJ57" s="75">
        <f>PXIL!P57</f>
        <v>0</v>
      </c>
      <c r="AK57" s="75">
        <f>RTM_IEX!J57</f>
        <v>33.94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11.729902969714788</v>
      </c>
      <c r="F58">
        <f>GT_Spot!T58</f>
        <v>0</v>
      </c>
      <c r="G58">
        <f>PPCL_NG!T58</f>
        <v>23.14</v>
      </c>
      <c r="H58">
        <f>PPCL_Spot!T58</f>
        <v>5.96</v>
      </c>
      <c r="I58">
        <f>Bawana_NG!T58</f>
        <v>66.754519333388075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811.91016869175439</v>
      </c>
      <c r="P58" s="77">
        <v>56.790000000000006</v>
      </c>
      <c r="Q58" s="77">
        <v>20.23</v>
      </c>
      <c r="R58" s="80">
        <v>19.2</v>
      </c>
      <c r="S58" s="80">
        <v>0</v>
      </c>
      <c r="T58" s="78">
        <f>SUMPRODUCT(LTA!F58:AJ58,LTA!F$101:AJ$101,LTA!F$105:AJ$105)</f>
        <v>105.66</v>
      </c>
      <c r="U58" s="78">
        <f>SUMPRODUCT(LTA!F58:AJ58,LTA!F$102:AJ$102,LTA!F$105:AJ$105)</f>
        <v>445.61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202.14000000000001</v>
      </c>
      <c r="AB58" s="117">
        <f>-STOA!P58</f>
        <v>0</v>
      </c>
      <c r="AC58">
        <f t="shared" si="0"/>
        <v>16.122872400754744</v>
      </c>
      <c r="AD58">
        <f t="shared" si="1"/>
        <v>1816.0217185941026</v>
      </c>
      <c r="AE58">
        <f>'IDT-1'!F58</f>
        <v>0</v>
      </c>
      <c r="AF58" s="26"/>
      <c r="AG58">
        <f t="shared" si="2"/>
        <v>1816.0217185941026</v>
      </c>
      <c r="AI58" s="75">
        <f>PXIL!J58</f>
        <v>0</v>
      </c>
      <c r="AJ58" s="75">
        <f>PXIL!P58</f>
        <v>0</v>
      </c>
      <c r="AK58" s="75">
        <f>RTM_IEX!J58</f>
        <v>63.02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7.1668990603213087</v>
      </c>
      <c r="F59">
        <f>GT_Spot!T59</f>
        <v>0</v>
      </c>
      <c r="G59">
        <f>PPCL_NG!T59</f>
        <v>23.14</v>
      </c>
      <c r="H59">
        <f>PPCL_Spot!T59</f>
        <v>2.82</v>
      </c>
      <c r="I59">
        <f>Bawana_NG!T59</f>
        <v>66.339999999999989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811.90971640231226</v>
      </c>
      <c r="P59" s="77">
        <v>56.790000000000006</v>
      </c>
      <c r="Q59" s="77">
        <v>20.23</v>
      </c>
      <c r="R59" s="80">
        <v>19.2</v>
      </c>
      <c r="S59" s="80">
        <v>0</v>
      </c>
      <c r="T59" s="78">
        <f>SUMPRODUCT(LTA!F59:AJ59,LTA!F$101:AJ$101,LTA!F$105:AJ$105)</f>
        <v>104.35</v>
      </c>
      <c r="U59" s="78">
        <f>SUMPRODUCT(LTA!F59:AJ59,LTA!F$102:AJ$102,LTA!F$105:AJ$105)</f>
        <v>444.12999999999994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202.23000000000002</v>
      </c>
      <c r="AB59" s="117">
        <f>-STOA!P59</f>
        <v>0</v>
      </c>
      <c r="AC59">
        <f t="shared" si="0"/>
        <v>16.582338216071175</v>
      </c>
      <c r="AD59">
        <f t="shared" si="1"/>
        <v>1867.7742772465624</v>
      </c>
      <c r="AE59">
        <f>'IDT-1'!F59</f>
        <v>0</v>
      </c>
      <c r="AF59" s="26"/>
      <c r="AG59">
        <f t="shared" si="2"/>
        <v>1867.7742772465624</v>
      </c>
      <c r="AI59" s="75">
        <f>PXIL!J59</f>
        <v>0</v>
      </c>
      <c r="AJ59" s="75">
        <f>PXIL!P59</f>
        <v>0</v>
      </c>
      <c r="AK59" s="75">
        <f>RTM_IEX!J59</f>
        <v>126.05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7.1668990603213087</v>
      </c>
      <c r="F60">
        <f>GT_Spot!T60</f>
        <v>0</v>
      </c>
      <c r="G60">
        <f>PPCL_NG!T60</f>
        <v>23.14</v>
      </c>
      <c r="H60">
        <f>PPCL_Spot!T60</f>
        <v>2.82</v>
      </c>
      <c r="I60">
        <f>Bawana_NG!T60</f>
        <v>66.339999999999989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811.90971640231226</v>
      </c>
      <c r="P60" s="77">
        <v>56.790000000000006</v>
      </c>
      <c r="Q60" s="77">
        <v>20.23</v>
      </c>
      <c r="R60" s="80">
        <v>19.2</v>
      </c>
      <c r="S60" s="80">
        <v>0</v>
      </c>
      <c r="T60" s="78">
        <f>SUMPRODUCT(LTA!F60:AJ60,LTA!F$101:AJ$101,LTA!F$105:AJ$105)</f>
        <v>103.29</v>
      </c>
      <c r="U60" s="78">
        <f>SUMPRODUCT(LTA!F60:AJ60,LTA!F$102:AJ$102,LTA!F$105:AJ$105)</f>
        <v>440.69999999999993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44.6</v>
      </c>
      <c r="Z60" s="75">
        <f>IEX!P60</f>
        <v>0</v>
      </c>
      <c r="AA60" s="117">
        <f>STOA!J60</f>
        <v>202.23000000000002</v>
      </c>
      <c r="AB60" s="117">
        <f>-STOA!P60</f>
        <v>0</v>
      </c>
      <c r="AC60">
        <f t="shared" si="0"/>
        <v>16.935218216071178</v>
      </c>
      <c r="AD60">
        <f t="shared" si="1"/>
        <v>1907.5213972465624</v>
      </c>
      <c r="AE60">
        <f>'IDT-1'!F60</f>
        <v>0</v>
      </c>
      <c r="AF60" s="26"/>
      <c r="AG60">
        <f t="shared" si="2"/>
        <v>1907.5213972465624</v>
      </c>
      <c r="AI60" s="75">
        <f>PXIL!J60</f>
        <v>0</v>
      </c>
      <c r="AJ60" s="75">
        <f>PXIL!P60</f>
        <v>0</v>
      </c>
      <c r="AK60" s="75">
        <f>RTM_IEX!J60</f>
        <v>126.04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7.1668990603213087</v>
      </c>
      <c r="F61">
        <f>GT_Spot!T61</f>
        <v>0</v>
      </c>
      <c r="G61">
        <f>PPCL_NG!T61</f>
        <v>23.14</v>
      </c>
      <c r="H61">
        <f>PPCL_Spot!T61</f>
        <v>2.73</v>
      </c>
      <c r="I61">
        <f>Bawana_NG!T61</f>
        <v>66.339999999999989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815.52895132551237</v>
      </c>
      <c r="P61" s="77">
        <v>56.790000000000006</v>
      </c>
      <c r="Q61" s="77">
        <v>20.23</v>
      </c>
      <c r="R61" s="80">
        <v>19.2</v>
      </c>
      <c r="S61" s="80">
        <v>0</v>
      </c>
      <c r="T61" s="78">
        <f>SUMPRODUCT(LTA!F61:AJ61,LTA!F$101:AJ$101,LTA!F$105:AJ$105)</f>
        <v>102.74000000000001</v>
      </c>
      <c r="U61" s="78">
        <f>SUMPRODUCT(LTA!F61:AJ61,LTA!F$102:AJ$102,LTA!F$105:AJ$105)</f>
        <v>437.90999999999997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92.11</v>
      </c>
      <c r="Z61" s="75">
        <f>IEX!P61</f>
        <v>0</v>
      </c>
      <c r="AA61" s="117">
        <f>STOA!J61</f>
        <v>202.23000000000002</v>
      </c>
      <c r="AB61" s="117">
        <f>-STOA!P61</f>
        <v>0</v>
      </c>
      <c r="AC61">
        <f t="shared" si="0"/>
        <v>17.354971483395339</v>
      </c>
      <c r="AD61">
        <f t="shared" si="1"/>
        <v>1954.8008789024382</v>
      </c>
      <c r="AE61">
        <f>'IDT-1'!F61</f>
        <v>0</v>
      </c>
      <c r="AF61" s="26"/>
      <c r="AG61">
        <f t="shared" si="2"/>
        <v>1954.8008789024382</v>
      </c>
      <c r="AI61" s="75">
        <f>PXIL!J61</f>
        <v>0</v>
      </c>
      <c r="AJ61" s="75">
        <f>PXIL!P61</f>
        <v>0</v>
      </c>
      <c r="AK61" s="75">
        <f>RTM_IEX!J61</f>
        <v>126.04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7.1668990603213087</v>
      </c>
      <c r="F62">
        <f>GT_Spot!T62</f>
        <v>0</v>
      </c>
      <c r="G62">
        <f>PPCL_NG!T62</f>
        <v>23.14</v>
      </c>
      <c r="H62">
        <f>PPCL_Spot!T62</f>
        <v>2.82</v>
      </c>
      <c r="I62">
        <f>Bawana_NG!T62</f>
        <v>66.339999999999989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811.61121626271233</v>
      </c>
      <c r="P62" s="77">
        <v>56.790000000000006</v>
      </c>
      <c r="Q62" s="77">
        <v>20.23</v>
      </c>
      <c r="R62" s="80">
        <v>19.2</v>
      </c>
      <c r="S62" s="80">
        <v>0</v>
      </c>
      <c r="T62" s="78">
        <f>SUMPRODUCT(LTA!F62:AJ62,LTA!F$101:AJ$101,LTA!F$105:AJ$105)</f>
        <v>100.93</v>
      </c>
      <c r="U62" s="78">
        <f>SUMPRODUCT(LTA!F62:AJ62,LTA!F$102:AJ$102,LTA!F$105:AJ$105)</f>
        <v>434.96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127.99</v>
      </c>
      <c r="Z62" s="75">
        <f>IEX!P62</f>
        <v>0</v>
      </c>
      <c r="AA62" s="117">
        <f>STOA!J62</f>
        <v>202.23000000000002</v>
      </c>
      <c r="AB62" s="117">
        <f>-STOA!P62</f>
        <v>0</v>
      </c>
      <c r="AC62">
        <f t="shared" si="0"/>
        <v>17.509871414842696</v>
      </c>
      <c r="AD62">
        <f t="shared" si="1"/>
        <v>1972.2482439081909</v>
      </c>
      <c r="AE62">
        <f>'IDT-1'!F62</f>
        <v>0</v>
      </c>
      <c r="AF62" s="26"/>
      <c r="AG62">
        <f t="shared" si="2"/>
        <v>1972.2482439081909</v>
      </c>
      <c r="AI62" s="75">
        <f>PXIL!J62</f>
        <v>0</v>
      </c>
      <c r="AJ62" s="75">
        <f>PXIL!P62</f>
        <v>0</v>
      </c>
      <c r="AK62" s="75">
        <f>RTM_IEX!J62</f>
        <v>116.35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7.1668990603213087</v>
      </c>
      <c r="F63">
        <f>GT_Spot!T63</f>
        <v>0</v>
      </c>
      <c r="G63">
        <f>PPCL_NG!T63</f>
        <v>23.14</v>
      </c>
      <c r="H63">
        <f>PPCL_Spot!T63</f>
        <v>2.82</v>
      </c>
      <c r="I63">
        <f>Bawana_NG!T63</f>
        <v>66.339999999999989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819.03079475111235</v>
      </c>
      <c r="P63" s="77">
        <v>56.790000000000006</v>
      </c>
      <c r="Q63" s="77">
        <v>20.23</v>
      </c>
      <c r="R63" s="80">
        <v>19.2</v>
      </c>
      <c r="S63" s="80">
        <v>0</v>
      </c>
      <c r="T63" s="78">
        <f>SUMPRODUCT(LTA!F63:AJ63,LTA!F$101:AJ$101,LTA!F$105:AJ$105)</f>
        <v>97.1</v>
      </c>
      <c r="U63" s="78">
        <f>SUMPRODUCT(LTA!F63:AJ63,LTA!F$102:AJ$102,LTA!F$105:AJ$105)</f>
        <v>432.15999999999997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151.26</v>
      </c>
      <c r="Z63" s="75">
        <f>IEX!P63</f>
        <v>0</v>
      </c>
      <c r="AA63" s="117">
        <f>STOA!J63</f>
        <v>250.22</v>
      </c>
      <c r="AB63" s="117">
        <f>-STOA!P63</f>
        <v>0</v>
      </c>
      <c r="AC63">
        <f t="shared" si="0"/>
        <v>17.376019705540617</v>
      </c>
      <c r="AD63">
        <f t="shared" si="1"/>
        <v>1957.1716741058931</v>
      </c>
      <c r="AE63">
        <f>'IDT-1'!F63</f>
        <v>0</v>
      </c>
      <c r="AF63" s="26"/>
      <c r="AG63">
        <f t="shared" si="2"/>
        <v>1957.1716741058931</v>
      </c>
      <c r="AI63" s="75">
        <f>PXIL!J63</f>
        <v>0</v>
      </c>
      <c r="AJ63" s="75">
        <f>PXIL!P63</f>
        <v>0</v>
      </c>
      <c r="AK63" s="75">
        <f>RTM_IEX!J63</f>
        <v>29.09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7.1668990603213087</v>
      </c>
      <c r="F64">
        <f>GT_Spot!T64</f>
        <v>0</v>
      </c>
      <c r="G64">
        <f>PPCL_NG!T64</f>
        <v>23.14</v>
      </c>
      <c r="H64">
        <f>PPCL_Spot!T64</f>
        <v>2.82</v>
      </c>
      <c r="I64">
        <f>Bawana_NG!T64</f>
        <v>66.339999999999989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818.99291446191239</v>
      </c>
      <c r="P64" s="77">
        <v>56.790000000000006</v>
      </c>
      <c r="Q64" s="77">
        <v>20.23</v>
      </c>
      <c r="R64" s="80">
        <v>19.2</v>
      </c>
      <c r="S64" s="80">
        <v>0</v>
      </c>
      <c r="T64" s="78">
        <f>SUMPRODUCT(LTA!F64:AJ64,LTA!F$101:AJ$101,LTA!F$105:AJ$105)</f>
        <v>82.460000000000008</v>
      </c>
      <c r="U64" s="78">
        <f>SUMPRODUCT(LTA!F64:AJ64,LTA!F$102:AJ$102,LTA!F$105:AJ$105)</f>
        <v>426.46999999999991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170.65</v>
      </c>
      <c r="Z64" s="75">
        <f>IEX!P64</f>
        <v>0</v>
      </c>
      <c r="AA64" s="117">
        <f>STOA!J64</f>
        <v>250.22</v>
      </c>
      <c r="AB64" s="117">
        <f>-STOA!P64</f>
        <v>0</v>
      </c>
      <c r="AC64">
        <f t="shared" si="0"/>
        <v>17.964670358995658</v>
      </c>
      <c r="AD64">
        <f t="shared" si="1"/>
        <v>2023.4751431632383</v>
      </c>
      <c r="AE64">
        <f>'IDT-1'!F64</f>
        <v>0</v>
      </c>
      <c r="AF64" s="26"/>
      <c r="AG64">
        <f t="shared" si="2"/>
        <v>2023.4751431632383</v>
      </c>
      <c r="AI64" s="75">
        <f>PXIL!J64</f>
        <v>0</v>
      </c>
      <c r="AJ64" s="75">
        <f>PXIL!P64</f>
        <v>0</v>
      </c>
      <c r="AK64" s="75">
        <f>RTM_IEX!J64</f>
        <v>96.96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7.1668990603213087</v>
      </c>
      <c r="F65">
        <f>GT_Spot!T65</f>
        <v>0</v>
      </c>
      <c r="G65">
        <f>PPCL_NG!T65</f>
        <v>23.14</v>
      </c>
      <c r="H65">
        <f>PPCL_Spot!T65</f>
        <v>2.82</v>
      </c>
      <c r="I65">
        <f>Bawana_NG!T65</f>
        <v>66.339999999999989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813.39340386463311</v>
      </c>
      <c r="P65" s="77">
        <v>56.790000000000006</v>
      </c>
      <c r="Q65" s="77">
        <v>20.23</v>
      </c>
      <c r="R65" s="80">
        <v>19.2</v>
      </c>
      <c r="S65" s="80">
        <v>0</v>
      </c>
      <c r="T65" s="78">
        <f>SUMPRODUCT(LTA!F65:AJ65,LTA!F$101:AJ$101,LTA!F$105:AJ$105)</f>
        <v>70.56</v>
      </c>
      <c r="U65" s="78">
        <f>SUMPRODUCT(LTA!F65:AJ65,LTA!F$102:AJ$102,LTA!F$105:AJ$105)</f>
        <v>420.32999999999993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185.19</v>
      </c>
      <c r="Z65" s="75">
        <f>IEX!P65</f>
        <v>0</v>
      </c>
      <c r="AA65" s="117">
        <f>STOA!J65</f>
        <v>250.22</v>
      </c>
      <c r="AB65" s="117">
        <f>-STOA!P65</f>
        <v>0</v>
      </c>
      <c r="AC65">
        <f t="shared" si="0"/>
        <v>17.884594665739602</v>
      </c>
      <c r="AD65">
        <f t="shared" si="1"/>
        <v>2014.455708259215</v>
      </c>
      <c r="AE65">
        <f>'IDT-1'!F65</f>
        <v>0</v>
      </c>
      <c r="AF65" s="26"/>
      <c r="AG65">
        <f t="shared" si="2"/>
        <v>2014.455708259215</v>
      </c>
      <c r="AI65" s="75">
        <f>PXIL!J65</f>
        <v>0</v>
      </c>
      <c r="AJ65" s="75">
        <f>PXIL!P65</f>
        <v>0</v>
      </c>
      <c r="AK65" s="75">
        <f>RTM_IEX!J65</f>
        <v>96.96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7.1668990603213087</v>
      </c>
      <c r="F66">
        <f>GT_Spot!T66</f>
        <v>0</v>
      </c>
      <c r="G66">
        <f>PPCL_NG!T66</f>
        <v>23.14</v>
      </c>
      <c r="H66">
        <f>PPCL_Spot!T66</f>
        <v>2.82</v>
      </c>
      <c r="I66">
        <f>Bawana_NG!T66</f>
        <v>66.339999999999989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811.43189493863326</v>
      </c>
      <c r="P66" s="77">
        <v>56.790000000000006</v>
      </c>
      <c r="Q66" s="77">
        <v>20.23</v>
      </c>
      <c r="R66" s="80">
        <v>19.2</v>
      </c>
      <c r="S66" s="80">
        <v>0</v>
      </c>
      <c r="T66" s="78">
        <f>SUMPRODUCT(LTA!F66:AJ66,LTA!F$101:AJ$101,LTA!F$105:AJ$105)</f>
        <v>73.78</v>
      </c>
      <c r="U66" s="78">
        <f>SUMPRODUCT(LTA!F66:AJ66,LTA!F$102:AJ$102,LTA!F$105:AJ$105)</f>
        <v>413.7999999999999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183.25</v>
      </c>
      <c r="Z66" s="75">
        <f>IEX!P66</f>
        <v>0</v>
      </c>
      <c r="AA66" s="117">
        <f>STOA!J66</f>
        <v>250.22</v>
      </c>
      <c r="AB66" s="117">
        <f>-STOA!P66</f>
        <v>0</v>
      </c>
      <c r="AC66">
        <f t="shared" si="0"/>
        <v>17.650501387190801</v>
      </c>
      <c r="AD66">
        <f t="shared" si="1"/>
        <v>1988.0882926117638</v>
      </c>
      <c r="AE66">
        <f>'IDT-1'!F66</f>
        <v>0</v>
      </c>
      <c r="AF66" s="26"/>
      <c r="AG66">
        <f t="shared" si="2"/>
        <v>1988.0882926117638</v>
      </c>
      <c r="AI66" s="75">
        <f>PXIL!J66</f>
        <v>0</v>
      </c>
      <c r="AJ66" s="75">
        <f>PXIL!P66</f>
        <v>0</v>
      </c>
      <c r="AK66" s="75">
        <f>RTM_IEX!J66</f>
        <v>77.569999999999993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7.1668990603213087</v>
      </c>
      <c r="F67">
        <f>GT_Spot!T67</f>
        <v>0</v>
      </c>
      <c r="G67">
        <f>PPCL_NG!T67</f>
        <v>23.14</v>
      </c>
      <c r="H67">
        <f>PPCL_Spot!T67</f>
        <v>2.73</v>
      </c>
      <c r="I67">
        <f>Bawana_NG!T67</f>
        <v>66.339999999999989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813.57908658783333</v>
      </c>
      <c r="P67" s="77">
        <v>56.790000000000006</v>
      </c>
      <c r="Q67" s="77">
        <v>20.23</v>
      </c>
      <c r="R67" s="80">
        <v>19.2</v>
      </c>
      <c r="S67" s="80">
        <v>0</v>
      </c>
      <c r="T67" s="78">
        <f>SUMPRODUCT(LTA!F67:AJ67,LTA!F$101:AJ$101,LTA!F$105:AJ$105)</f>
        <v>68.42</v>
      </c>
      <c r="U67" s="78">
        <f>SUMPRODUCT(LTA!F67:AJ67,LTA!F$102:AJ$102,LTA!F$105:AJ$105)</f>
        <v>408.30999999999995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172.59</v>
      </c>
      <c r="Z67" s="75">
        <f>IEX!P67</f>
        <v>0</v>
      </c>
      <c r="AA67" s="117">
        <f>STOA!J67</f>
        <v>250.32</v>
      </c>
      <c r="AB67" s="117">
        <f>-STOA!P67</f>
        <v>0</v>
      </c>
      <c r="AC67">
        <f t="shared" si="0"/>
        <v>17.053572673703759</v>
      </c>
      <c r="AD67">
        <f t="shared" si="1"/>
        <v>1920.8524129744508</v>
      </c>
      <c r="AE67">
        <f>'IDT-1'!F67</f>
        <v>0</v>
      </c>
      <c r="AF67" s="26"/>
      <c r="AG67">
        <f t="shared" si="2"/>
        <v>1920.8524129744508</v>
      </c>
      <c r="AI67" s="75">
        <f>PXIL!J67</f>
        <v>0</v>
      </c>
      <c r="AJ67" s="75">
        <f>PXIL!P67</f>
        <v>0</v>
      </c>
      <c r="AK67" s="75">
        <f>RTM_IEX!J67</f>
        <v>29.09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7.1668990603213087</v>
      </c>
      <c r="F68">
        <f>GT_Spot!T68</f>
        <v>0</v>
      </c>
      <c r="G68">
        <f>PPCL_NG!T68</f>
        <v>23.14</v>
      </c>
      <c r="H68">
        <f>PPCL_Spot!T68</f>
        <v>2.82</v>
      </c>
      <c r="I68">
        <f>Bawana_NG!T68</f>
        <v>66.339999999999989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816.79789627543335</v>
      </c>
      <c r="P68" s="77">
        <v>56.790000000000006</v>
      </c>
      <c r="Q68" s="77">
        <v>20.23</v>
      </c>
      <c r="R68" s="80">
        <v>19.2</v>
      </c>
      <c r="S68" s="80">
        <v>0</v>
      </c>
      <c r="T68" s="78">
        <f>SUMPRODUCT(LTA!F68:AJ68,LTA!F$101:AJ$101,LTA!F$105:AJ$105)</f>
        <v>56.86</v>
      </c>
      <c r="U68" s="78">
        <f>SUMPRODUCT(LTA!F68:AJ68,LTA!F$102:AJ$102,LTA!F$105:AJ$105)</f>
        <v>401.7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164.83</v>
      </c>
      <c r="Z68" s="75">
        <f>IEX!P68</f>
        <v>0</v>
      </c>
      <c r="AA68" s="117">
        <f>STOA!J68</f>
        <v>250.32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17.238450198954641</v>
      </c>
      <c r="AD68">
        <f t="shared" ref="AD68:AD98" si="4">SUM(B68:AB68,AI68:AR68)-AC68</f>
        <v>1941.6763451367999</v>
      </c>
      <c r="AE68">
        <f>'IDT-1'!F68</f>
        <v>0</v>
      </c>
      <c r="AF68" s="26"/>
      <c r="AG68">
        <f t="shared" ref="AG68:AG98" si="5">SUM(AD68:AF68)</f>
        <v>1941.6763451367999</v>
      </c>
      <c r="AI68" s="75">
        <f>PXIL!J68</f>
        <v>0</v>
      </c>
      <c r="AJ68" s="75">
        <f>PXIL!P68</f>
        <v>0</v>
      </c>
      <c r="AK68" s="75">
        <f>RTM_IEX!J68</f>
        <v>72.72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7.1668990603213087</v>
      </c>
      <c r="F69">
        <f>GT_Spot!T69</f>
        <v>0</v>
      </c>
      <c r="G69">
        <f>PPCL_NG!T69</f>
        <v>23.14</v>
      </c>
      <c r="H69">
        <f>PPCL_Spot!T69</f>
        <v>2.82</v>
      </c>
      <c r="I69">
        <f>Bawana_NG!T69</f>
        <v>66.339999999999989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816.79789627543335</v>
      </c>
      <c r="P69" s="77">
        <v>56.790000000000006</v>
      </c>
      <c r="Q69" s="77">
        <v>20.23</v>
      </c>
      <c r="R69" s="80">
        <v>19.2</v>
      </c>
      <c r="S69" s="80">
        <v>0</v>
      </c>
      <c r="T69" s="78">
        <f>SUMPRODUCT(LTA!F69:AJ69,LTA!F$101:AJ$101,LTA!F$105:AJ$105)</f>
        <v>53.300000000000004</v>
      </c>
      <c r="U69" s="78">
        <f>SUMPRODUCT(LTA!F69:AJ69,LTA!F$102:AJ$102,LTA!F$105:AJ$105)</f>
        <v>397.9199999999999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158.04</v>
      </c>
      <c r="Z69" s="75">
        <f>IEX!P69</f>
        <v>0</v>
      </c>
      <c r="AA69" s="117">
        <f>STOA!J69</f>
        <v>250.32</v>
      </c>
      <c r="AB69" s="117">
        <f>-STOA!P69</f>
        <v>0</v>
      </c>
      <c r="AC69">
        <f t="shared" si="3"/>
        <v>17.199466198954642</v>
      </c>
      <c r="AD69">
        <f t="shared" si="4"/>
        <v>1937.2853291367999</v>
      </c>
      <c r="AE69">
        <f>'IDT-1'!F69</f>
        <v>0</v>
      </c>
      <c r="AF69" s="26"/>
      <c r="AG69">
        <f t="shared" si="5"/>
        <v>1937.2853291367999</v>
      </c>
      <c r="AI69" s="75">
        <f>PXIL!J69</f>
        <v>0</v>
      </c>
      <c r="AJ69" s="75">
        <f>PXIL!P69</f>
        <v>0</v>
      </c>
      <c r="AK69" s="75">
        <f>RTM_IEX!J69</f>
        <v>82.42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7.1668990603213087</v>
      </c>
      <c r="F70">
        <f>GT_Spot!T70</f>
        <v>0</v>
      </c>
      <c r="G70">
        <f>PPCL_NG!T70</f>
        <v>23.14</v>
      </c>
      <c r="H70">
        <f>PPCL_Spot!T70</f>
        <v>2.82</v>
      </c>
      <c r="I70">
        <f>Bawana_NG!T70</f>
        <v>66.339999999999989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819.14793518743329</v>
      </c>
      <c r="P70" s="77">
        <v>56.790000000000006</v>
      </c>
      <c r="Q70" s="77">
        <v>20.23</v>
      </c>
      <c r="R70" s="80">
        <v>19.2</v>
      </c>
      <c r="S70" s="80">
        <v>0</v>
      </c>
      <c r="T70" s="78">
        <f>SUMPRODUCT(LTA!F70:AJ70,LTA!F$101:AJ$101,LTA!F$105:AJ$105)</f>
        <v>49.68</v>
      </c>
      <c r="U70" s="78">
        <f>SUMPRODUCT(LTA!F70:AJ70,LTA!F$102:AJ$102,LTA!F$105:AJ$105)</f>
        <v>391.21999999999997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150.29</v>
      </c>
      <c r="Z70" s="75">
        <f>IEX!P70</f>
        <v>0</v>
      </c>
      <c r="AA70" s="117">
        <f>STOA!J70</f>
        <v>250.32</v>
      </c>
      <c r="AB70" s="117">
        <f>-STOA!P70</f>
        <v>0</v>
      </c>
      <c r="AC70">
        <f t="shared" si="3"/>
        <v>16.847818541380242</v>
      </c>
      <c r="AD70">
        <f t="shared" si="4"/>
        <v>1897.6770157063743</v>
      </c>
      <c r="AE70">
        <f>'IDT-1'!F70</f>
        <v>0</v>
      </c>
      <c r="AF70" s="26"/>
      <c r="AG70">
        <f t="shared" si="5"/>
        <v>1897.6770157063743</v>
      </c>
      <c r="AI70" s="75">
        <f>PXIL!J70</f>
        <v>0</v>
      </c>
      <c r="AJ70" s="75">
        <f>PXIL!P70</f>
        <v>0</v>
      </c>
      <c r="AK70" s="75">
        <f>RTM_IEX!J70</f>
        <v>58.18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7.1668990603213087</v>
      </c>
      <c r="F71">
        <f>GT_Spot!T71</f>
        <v>0</v>
      </c>
      <c r="G71">
        <f>PPCL_NG!T71</f>
        <v>23.14</v>
      </c>
      <c r="H71">
        <f>PPCL_Spot!T71</f>
        <v>2.948771345272803</v>
      </c>
      <c r="I71">
        <f>Bawana_NG!T71</f>
        <v>66.339999999999989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825.90988141349681</v>
      </c>
      <c r="P71" s="77">
        <v>56.790000000000006</v>
      </c>
      <c r="Q71" s="77">
        <v>20.23</v>
      </c>
      <c r="R71" s="80">
        <v>18.192117332091726</v>
      </c>
      <c r="S71" s="80">
        <v>0</v>
      </c>
      <c r="T71" s="78">
        <f>SUMPRODUCT(LTA!F71:AJ71,LTA!F$101:AJ$101,LTA!F$105:AJ$105)</f>
        <v>40.81</v>
      </c>
      <c r="U71" s="78">
        <f>SUMPRODUCT(LTA!F71:AJ71,LTA!F$102:AJ$102,LTA!F$105:AJ$105)</f>
        <v>387.08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133.80000000000001</v>
      </c>
      <c r="Z71" s="75">
        <f>IEX!P71</f>
        <v>0</v>
      </c>
      <c r="AA71" s="117">
        <f>STOA!J71</f>
        <v>202.51000000000002</v>
      </c>
      <c r="AB71" s="117">
        <f>-STOA!P71</f>
        <v>0</v>
      </c>
      <c r="AC71">
        <f t="shared" si="3"/>
        <v>16.091219488530406</v>
      </c>
      <c r="AD71">
        <f t="shared" si="4"/>
        <v>1812.4564496626522</v>
      </c>
      <c r="AE71">
        <f>'IDT-1'!F71</f>
        <v>0</v>
      </c>
      <c r="AF71" s="26"/>
      <c r="AG71">
        <f t="shared" si="5"/>
        <v>1812.4564496626522</v>
      </c>
      <c r="AI71" s="75">
        <f>PXIL!J71</f>
        <v>0</v>
      </c>
      <c r="AJ71" s="75">
        <f>PXIL!P71</f>
        <v>0</v>
      </c>
      <c r="AK71" s="75">
        <f>RTM_IEX!J71</f>
        <v>43.63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7.1668990603213087</v>
      </c>
      <c r="F72">
        <f>GT_Spot!T72</f>
        <v>0</v>
      </c>
      <c r="G72">
        <f>PPCL_NG!T72</f>
        <v>23.14</v>
      </c>
      <c r="H72">
        <f>PPCL_Spot!T72</f>
        <v>2.948771345272803</v>
      </c>
      <c r="I72">
        <f>Bawana_NG!T72</f>
        <v>66.339999999999989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831.46687080950312</v>
      </c>
      <c r="P72" s="77">
        <v>56.790000000000006</v>
      </c>
      <c r="Q72" s="77">
        <v>20.23</v>
      </c>
      <c r="R72" s="80">
        <v>16.32</v>
      </c>
      <c r="S72" s="80">
        <v>0</v>
      </c>
      <c r="T72" s="78">
        <f>SUMPRODUCT(LTA!F72:AJ72,LTA!F$101:AJ$101,LTA!F$105:AJ$105)</f>
        <v>31.09</v>
      </c>
      <c r="U72" s="78">
        <f>SUMPRODUCT(LTA!F72:AJ72,LTA!F$102:AJ$102,LTA!F$105:AJ$105)</f>
        <v>381.19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114.41</v>
      </c>
      <c r="Z72" s="75">
        <f>IEX!P72</f>
        <v>0</v>
      </c>
      <c r="AA72" s="117">
        <f>STOA!J72</f>
        <v>202.51000000000002</v>
      </c>
      <c r="AB72" s="117">
        <f>-STOA!P72</f>
        <v>0</v>
      </c>
      <c r="AC72">
        <f t="shared" si="3"/>
        <v>16.284950362692857</v>
      </c>
      <c r="AD72">
        <f t="shared" si="4"/>
        <v>1834.2775908524045</v>
      </c>
      <c r="AE72">
        <f>'IDT-1'!F72</f>
        <v>0</v>
      </c>
      <c r="AF72" s="26"/>
      <c r="AG72">
        <f t="shared" si="5"/>
        <v>1834.2775908524045</v>
      </c>
      <c r="AI72" s="75">
        <f>PXIL!J72</f>
        <v>0</v>
      </c>
      <c r="AJ72" s="75">
        <f>PXIL!P72</f>
        <v>0</v>
      </c>
      <c r="AK72" s="75">
        <f>RTM_IEX!J72</f>
        <v>96.96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7.1668990603213087</v>
      </c>
      <c r="F73">
        <f>GT_Spot!T73</f>
        <v>0</v>
      </c>
      <c r="G73">
        <f>PPCL_NG!T73</f>
        <v>23.14</v>
      </c>
      <c r="H73">
        <f>PPCL_Spot!T73</f>
        <v>2.85</v>
      </c>
      <c r="I73">
        <f>Bawana_NG!T73</f>
        <v>66.339999999999989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828.92699602270318</v>
      </c>
      <c r="P73" s="77">
        <v>56.790000000000006</v>
      </c>
      <c r="Q73" s="77">
        <v>20.23</v>
      </c>
      <c r="R73" s="80">
        <v>11.66</v>
      </c>
      <c r="S73" s="80">
        <v>0</v>
      </c>
      <c r="T73" s="78">
        <f>SUMPRODUCT(LTA!F73:AJ73,LTA!F$101:AJ$101,LTA!F$105:AJ$105)</f>
        <v>21.419999999999998</v>
      </c>
      <c r="U73" s="78">
        <f>SUMPRODUCT(LTA!F73:AJ73,LTA!F$102:AJ$102,LTA!F$105:AJ$105)</f>
        <v>375.86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96.96</v>
      </c>
      <c r="Z73" s="75">
        <f>IEX!P73</f>
        <v>0</v>
      </c>
      <c r="AA73" s="117">
        <f>STOA!J73</f>
        <v>202.51000000000002</v>
      </c>
      <c r="AB73" s="117">
        <f>-STOA!P73</f>
        <v>0</v>
      </c>
      <c r="AC73">
        <f t="shared" si="3"/>
        <v>16.020434276730615</v>
      </c>
      <c r="AD73">
        <f t="shared" si="4"/>
        <v>1804.483460806294</v>
      </c>
      <c r="AE73">
        <f>'IDT-1'!F73</f>
        <v>0</v>
      </c>
      <c r="AF73" s="26"/>
      <c r="AG73">
        <f t="shared" si="5"/>
        <v>1804.483460806294</v>
      </c>
      <c r="AI73" s="75">
        <f>PXIL!J73</f>
        <v>0</v>
      </c>
      <c r="AJ73" s="75">
        <f>PXIL!P73</f>
        <v>0</v>
      </c>
      <c r="AK73" s="75">
        <f>RTM_IEX!J73</f>
        <v>106.65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7.1668990603213087</v>
      </c>
      <c r="F74">
        <f>GT_Spot!T74</f>
        <v>0</v>
      </c>
      <c r="G74">
        <f>PPCL_NG!T74</f>
        <v>26.992000000000004</v>
      </c>
      <c r="H74">
        <f>PPCL_Spot!T74</f>
        <v>2.948771345272803</v>
      </c>
      <c r="I74">
        <f>Bawana_NG!T74</f>
        <v>66.339999999999989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833.50439761486825</v>
      </c>
      <c r="P74" s="77">
        <v>56.790000000000006</v>
      </c>
      <c r="Q74" s="77">
        <v>20.23</v>
      </c>
      <c r="R74" s="80">
        <v>7.4399999999999995</v>
      </c>
      <c r="S74" s="80">
        <v>0</v>
      </c>
      <c r="T74" s="78">
        <f>SUMPRODUCT(LTA!F74:AJ74,LTA!F$101:AJ$101,LTA!F$105:AJ$105)</f>
        <v>17.23</v>
      </c>
      <c r="U74" s="78">
        <f>SUMPRODUCT(LTA!F74:AJ74,LTA!F$102:AJ$102,LTA!F$105:AJ$105)</f>
        <v>371.59000000000003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82.42</v>
      </c>
      <c r="Z74" s="75">
        <f>IEX!P74</f>
        <v>0</v>
      </c>
      <c r="AA74" s="117">
        <f>STOA!J74</f>
        <v>202.51000000000002</v>
      </c>
      <c r="AB74" s="117">
        <f>-STOA!P74</f>
        <v>0</v>
      </c>
      <c r="AC74">
        <f t="shared" si="3"/>
        <v>15.855946198580073</v>
      </c>
      <c r="AD74">
        <f t="shared" si="4"/>
        <v>1785.9561218218826</v>
      </c>
      <c r="AE74">
        <f>'IDT-1'!F74</f>
        <v>0</v>
      </c>
      <c r="AF74" s="26"/>
      <c r="AG74">
        <f t="shared" si="5"/>
        <v>1785.9561218218826</v>
      </c>
      <c r="AI74" s="75">
        <f>PXIL!J74</f>
        <v>0</v>
      </c>
      <c r="AJ74" s="75">
        <f>PXIL!P74</f>
        <v>0</v>
      </c>
      <c r="AK74" s="75">
        <f>RTM_IEX!J74</f>
        <v>106.65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7.4611764705882351</v>
      </c>
      <c r="F75">
        <f>GT_Spot!T75</f>
        <v>0</v>
      </c>
      <c r="G75">
        <f>PPCL_NG!T75</f>
        <v>26.992000000000004</v>
      </c>
      <c r="H75">
        <f>PPCL_Spot!T75</f>
        <v>3.9856490541422049</v>
      </c>
      <c r="I75">
        <f>Bawana_NG!T75</f>
        <v>67.429999999999993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846.68785039917293</v>
      </c>
      <c r="P75" s="77">
        <v>56.790000000000006</v>
      </c>
      <c r="Q75" s="77">
        <v>20.23</v>
      </c>
      <c r="R75" s="80">
        <v>0</v>
      </c>
      <c r="S75" s="80">
        <v>0</v>
      </c>
      <c r="T75" s="78">
        <f>SUMPRODUCT(LTA!F75:AJ75,LTA!F$101:AJ$101,LTA!F$105:AJ$105)</f>
        <v>12.46</v>
      </c>
      <c r="U75" s="78">
        <f>SUMPRODUCT(LTA!F75:AJ75,LTA!F$102:AJ$102,LTA!F$105:AJ$105)</f>
        <v>366.91999999999996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45.57</v>
      </c>
      <c r="Z75" s="75">
        <f>IEX!P75</f>
        <v>0</v>
      </c>
      <c r="AA75" s="117">
        <f>STOA!J75</f>
        <v>202.51000000000002</v>
      </c>
      <c r="AB75" s="117">
        <f>-STOA!P75</f>
        <v>0</v>
      </c>
      <c r="AC75">
        <f t="shared" si="3"/>
        <v>15.264538748130349</v>
      </c>
      <c r="AD75">
        <f t="shared" si="4"/>
        <v>1719.3421371757727</v>
      </c>
      <c r="AE75">
        <f>'IDT-1'!F75</f>
        <v>0</v>
      </c>
      <c r="AF75" s="26"/>
      <c r="AG75">
        <f t="shared" si="5"/>
        <v>1719.3421371757727</v>
      </c>
      <c r="AI75" s="75">
        <f>PXIL!J75</f>
        <v>0</v>
      </c>
      <c r="AJ75" s="75">
        <f>PXIL!P75</f>
        <v>0</v>
      </c>
      <c r="AK75" s="75">
        <f>RTM_IEX!J75</f>
        <v>77.569999999999993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7.4611764705882351</v>
      </c>
      <c r="F76">
        <f>GT_Spot!T76</f>
        <v>0</v>
      </c>
      <c r="G76">
        <f>PPCL_NG!T76</f>
        <v>30.848000000000003</v>
      </c>
      <c r="H76">
        <f>PPCL_Spot!T76</f>
        <v>4.2945900894074853</v>
      </c>
      <c r="I76">
        <f>Bawana_NG!T76</f>
        <v>67.429999999999993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853.43831739133816</v>
      </c>
      <c r="P76" s="77">
        <v>56.790000000000006</v>
      </c>
      <c r="Q76" s="77">
        <v>20.23</v>
      </c>
      <c r="R76" s="80">
        <v>0</v>
      </c>
      <c r="S76" s="80">
        <v>0</v>
      </c>
      <c r="T76" s="78">
        <f>SUMPRODUCT(LTA!F76:AJ76,LTA!F$101:AJ$101,LTA!F$105:AJ$105)</f>
        <v>5.13</v>
      </c>
      <c r="U76" s="78">
        <f>SUMPRODUCT(LTA!F76:AJ76,LTA!F$102:AJ$102,LTA!F$105:AJ$105)</f>
        <v>365.46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31.03</v>
      </c>
      <c r="Z76" s="75">
        <f>IEX!P76</f>
        <v>0</v>
      </c>
      <c r="AA76" s="117">
        <f>STOA!J76</f>
        <v>202.51000000000002</v>
      </c>
      <c r="AB76" s="117">
        <f>-STOA!P76</f>
        <v>0</v>
      </c>
      <c r="AC76">
        <f t="shared" si="3"/>
        <v>15.62459433877174</v>
      </c>
      <c r="AD76">
        <f t="shared" si="4"/>
        <v>1759.8974896125624</v>
      </c>
      <c r="AE76">
        <f>'IDT-1'!F76</f>
        <v>0</v>
      </c>
      <c r="AF76" s="26"/>
      <c r="AG76">
        <f t="shared" si="5"/>
        <v>1759.8974896125624</v>
      </c>
      <c r="AI76" s="75">
        <f>PXIL!J76</f>
        <v>0</v>
      </c>
      <c r="AJ76" s="75">
        <f>PXIL!P76</f>
        <v>0</v>
      </c>
      <c r="AK76" s="75">
        <f>RTM_IEX!J76</f>
        <v>130.9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7.4611764705882351</v>
      </c>
      <c r="F77">
        <f>GT_Spot!T77</f>
        <v>0</v>
      </c>
      <c r="G77">
        <f>PPCL_NG!T77</f>
        <v>34.704000000000001</v>
      </c>
      <c r="H77">
        <f>PPCL_Spot!T77</f>
        <v>4.4628445168042798</v>
      </c>
      <c r="I77">
        <f>Bawana_NG!T77</f>
        <v>67.429999999999993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859.05483253426962</v>
      </c>
      <c r="P77" s="77">
        <v>56.790000000000006</v>
      </c>
      <c r="Q77" s="77">
        <v>20.23</v>
      </c>
      <c r="R77" s="80">
        <v>0</v>
      </c>
      <c r="S77" s="80">
        <v>0</v>
      </c>
      <c r="T77" s="78">
        <f>SUMPRODUCT(LTA!F77:AJ77,LTA!F$101:AJ$101,LTA!F$105:AJ$105)</f>
        <v>2</v>
      </c>
      <c r="U77" s="78">
        <f>SUMPRODUCT(LTA!F77:AJ77,LTA!F$102:AJ$102,LTA!F$105:AJ$105)</f>
        <v>364.71999999999997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79.88</v>
      </c>
      <c r="Z77" s="75">
        <f>IEX!P77</f>
        <v>0</v>
      </c>
      <c r="AA77" s="117">
        <f>STOA!J77</f>
        <v>202.51000000000002</v>
      </c>
      <c r="AB77" s="117">
        <f>-STOA!P77</f>
        <v>0</v>
      </c>
      <c r="AC77">
        <f t="shared" si="3"/>
        <v>15.891857110990626</v>
      </c>
      <c r="AD77">
        <f t="shared" si="4"/>
        <v>1790.0009964106714</v>
      </c>
      <c r="AE77">
        <f>'IDT-1'!F77</f>
        <v>0</v>
      </c>
      <c r="AF77" s="26"/>
      <c r="AG77">
        <f t="shared" si="5"/>
        <v>1790.0009964106714</v>
      </c>
      <c r="AI77" s="75">
        <f>PXIL!J77</f>
        <v>0</v>
      </c>
      <c r="AJ77" s="75">
        <f>PXIL!P77</f>
        <v>0</v>
      </c>
      <c r="AK77" s="75">
        <f>RTM_IEX!J77</f>
        <v>106.65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7.4611764705882351</v>
      </c>
      <c r="F78">
        <f>GT_Spot!T78</f>
        <v>0</v>
      </c>
      <c r="G78">
        <f>PPCL_NG!T78</f>
        <v>34.704000000000001</v>
      </c>
      <c r="H78">
        <f>PPCL_Spot!T78</f>
        <v>4.4628445168042798</v>
      </c>
      <c r="I78">
        <f>Bawana_NG!T78</f>
        <v>67.429999999999993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871.78483255067704</v>
      </c>
      <c r="P78" s="77">
        <v>56.790000000000006</v>
      </c>
      <c r="Q78" s="77">
        <v>20.23</v>
      </c>
      <c r="R78" s="80">
        <v>0</v>
      </c>
      <c r="S78" s="80">
        <v>0</v>
      </c>
      <c r="T78" s="78">
        <f>SUMPRODUCT(LTA!F78:AJ78,LTA!F$101:AJ$101,LTA!F$105:AJ$105)</f>
        <v>0.67</v>
      </c>
      <c r="U78" s="78">
        <f>SUMPRODUCT(LTA!F78:AJ78,LTA!F$102:AJ$102,LTA!F$105:AJ$105)</f>
        <v>364.51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89.44</v>
      </c>
      <c r="Z78" s="75">
        <f>IEX!P78</f>
        <v>0</v>
      </c>
      <c r="AA78" s="117">
        <f>STOA!J78</f>
        <v>202.51000000000002</v>
      </c>
      <c r="AB78" s="117">
        <f>-STOA!P78</f>
        <v>0</v>
      </c>
      <c r="AC78">
        <f t="shared" si="3"/>
        <v>15.989097111135015</v>
      </c>
      <c r="AD78">
        <f t="shared" si="4"/>
        <v>1800.9537564269349</v>
      </c>
      <c r="AE78">
        <f>'IDT-1'!F78</f>
        <v>0</v>
      </c>
      <c r="AF78" s="26"/>
      <c r="AG78">
        <f t="shared" si="5"/>
        <v>1800.9537564269349</v>
      </c>
      <c r="AI78" s="75">
        <f>PXIL!J78</f>
        <v>0</v>
      </c>
      <c r="AJ78" s="75">
        <f>PXIL!P78</f>
        <v>0</v>
      </c>
      <c r="AK78" s="75">
        <f>RTM_IEX!J78</f>
        <v>96.95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7.4611764705882351</v>
      </c>
      <c r="F79">
        <f>GT_Spot!T79</f>
        <v>0</v>
      </c>
      <c r="G79">
        <f>PPCL_NG!T79</f>
        <v>23</v>
      </c>
      <c r="H79">
        <f>PPCL_Spot!T79</f>
        <v>16.082297288845655</v>
      </c>
      <c r="I79">
        <f>Bawana_NG!T79</f>
        <v>67.429999999999993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885.53733484261124</v>
      </c>
      <c r="P79" s="77">
        <v>56.790000000000006</v>
      </c>
      <c r="Q79" s="77">
        <v>20.23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363.50999999999993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65.78</v>
      </c>
      <c r="Z79" s="75">
        <f>IEX!P79</f>
        <v>0</v>
      </c>
      <c r="AA79" s="117">
        <f>STOA!J79</f>
        <v>202.51000000000002</v>
      </c>
      <c r="AB79" s="117">
        <f>-STOA!P79</f>
        <v>0</v>
      </c>
      <c r="AC79">
        <f t="shared" si="3"/>
        <v>15.551191115697998</v>
      </c>
      <c r="AD79">
        <f t="shared" si="4"/>
        <v>1751.6296174863471</v>
      </c>
      <c r="AE79">
        <f>'IDT-1'!F79</f>
        <v>0</v>
      </c>
      <c r="AF79" s="26"/>
      <c r="AG79">
        <f t="shared" si="5"/>
        <v>1751.6296174863471</v>
      </c>
      <c r="AI79" s="75">
        <f>PXIL!J79</f>
        <v>0</v>
      </c>
      <c r="AJ79" s="75">
        <f>PXIL!P79</f>
        <v>0</v>
      </c>
      <c r="AK79" s="75">
        <f>RTM_IEX!J79</f>
        <v>58.85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7.4611764705882351</v>
      </c>
      <c r="F80">
        <f>GT_Spot!T80</f>
        <v>0</v>
      </c>
      <c r="G80">
        <f>PPCL_NG!T80</f>
        <v>23.14</v>
      </c>
      <c r="H80">
        <f>PPCL_Spot!T80</f>
        <v>25.27</v>
      </c>
      <c r="I80">
        <f>Bawana_NG!T80</f>
        <v>67.429999999999993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900.83614755621136</v>
      </c>
      <c r="P80" s="77">
        <v>56.790000000000006</v>
      </c>
      <c r="Q80" s="77">
        <v>20.23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363.15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59.37</v>
      </c>
      <c r="Z80" s="75">
        <f>IEX!P80</f>
        <v>0</v>
      </c>
      <c r="AA80" s="117">
        <f>STOA!J80</f>
        <v>202.51000000000002</v>
      </c>
      <c r="AB80" s="117">
        <f>-STOA!P80</f>
        <v>0</v>
      </c>
      <c r="AC80">
        <f t="shared" si="3"/>
        <v>15.664064451435836</v>
      </c>
      <c r="AD80">
        <f t="shared" si="4"/>
        <v>1764.3432595753634</v>
      </c>
      <c r="AE80">
        <f>'IDT-1'!F80</f>
        <v>0</v>
      </c>
      <c r="AF80" s="26"/>
      <c r="AG80">
        <f t="shared" si="5"/>
        <v>1764.3432595753634</v>
      </c>
      <c r="AI80" s="75">
        <f>PXIL!J80</f>
        <v>0</v>
      </c>
      <c r="AJ80" s="75">
        <f>PXIL!P80</f>
        <v>0</v>
      </c>
      <c r="AK80" s="75">
        <f>RTM_IEX!J80</f>
        <v>53.82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7.4611764705882351</v>
      </c>
      <c r="F81">
        <f>GT_Spot!T81</f>
        <v>0</v>
      </c>
      <c r="G81">
        <f>PPCL_NG!T81</f>
        <v>23.14</v>
      </c>
      <c r="H81">
        <f>PPCL_Spot!T81</f>
        <v>3.681227075691897</v>
      </c>
      <c r="I81">
        <f>Bawana_NG!T81</f>
        <v>66.989999999999995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900.66123320621125</v>
      </c>
      <c r="P81" s="77">
        <v>56.790000000000006</v>
      </c>
      <c r="Q81" s="77">
        <v>20.23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362.45999999999992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61.89</v>
      </c>
      <c r="Z81" s="75">
        <f>IEX!P81</f>
        <v>0</v>
      </c>
      <c r="AA81" s="117">
        <f>STOA!J81</f>
        <v>202.51000000000002</v>
      </c>
      <c r="AB81" s="117">
        <f>-STOA!P81</f>
        <v>0</v>
      </c>
      <c r="AC81">
        <f t="shared" si="3"/>
        <v>16.323064003421926</v>
      </c>
      <c r="AD81">
        <f t="shared" si="4"/>
        <v>1838.5705727490692</v>
      </c>
      <c r="AE81">
        <f>'IDT-1'!F81</f>
        <v>0</v>
      </c>
      <c r="AF81" s="26"/>
      <c r="AG81">
        <f t="shared" si="5"/>
        <v>1838.5705727490692</v>
      </c>
      <c r="AI81" s="75">
        <f>PXIL!J81</f>
        <v>0</v>
      </c>
      <c r="AJ81" s="75">
        <f>PXIL!P81</f>
        <v>0</v>
      </c>
      <c r="AK81" s="75">
        <f>RTM_IEX!J81</f>
        <v>149.08000000000001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7.4611764705882351</v>
      </c>
      <c r="F82">
        <f>GT_Spot!T82</f>
        <v>0</v>
      </c>
      <c r="G82">
        <f>PPCL_NG!T82</f>
        <v>23.14</v>
      </c>
      <c r="H82">
        <f>PPCL_Spot!T82</f>
        <v>3.681227075691897</v>
      </c>
      <c r="I82">
        <f>Bawana_NG!T82</f>
        <v>66.989999999999995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900.66123320621125</v>
      </c>
      <c r="P82" s="77">
        <v>56.790000000000006</v>
      </c>
      <c r="Q82" s="77">
        <v>20.23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361.97999999999996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65.78</v>
      </c>
      <c r="Z82" s="75">
        <f>IEX!P82</f>
        <v>0</v>
      </c>
      <c r="AA82" s="117">
        <f>STOA!J82</f>
        <v>202.51000000000002</v>
      </c>
      <c r="AB82" s="117">
        <f>-STOA!P82</f>
        <v>0</v>
      </c>
      <c r="AC82">
        <f t="shared" si="3"/>
        <v>15.804832003421925</v>
      </c>
      <c r="AD82">
        <f t="shared" si="4"/>
        <v>1780.1988047490693</v>
      </c>
      <c r="AE82">
        <f>'IDT-1'!F82</f>
        <v>0</v>
      </c>
      <c r="AF82" s="26"/>
      <c r="AG82">
        <f t="shared" si="5"/>
        <v>1780.1988047490693</v>
      </c>
      <c r="AI82" s="75">
        <f>PXIL!J82</f>
        <v>0</v>
      </c>
      <c r="AJ82" s="75">
        <f>PXIL!P82</f>
        <v>0</v>
      </c>
      <c r="AK82" s="75">
        <f>RTM_IEX!J82</f>
        <v>86.78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7.4611764705882351</v>
      </c>
      <c r="F83">
        <f>GT_Spot!T83</f>
        <v>0</v>
      </c>
      <c r="G83">
        <f>PPCL_NG!T83</f>
        <v>23.14</v>
      </c>
      <c r="H83">
        <f>PPCL_Spot!T83</f>
        <v>3.681227075691897</v>
      </c>
      <c r="I83">
        <f>Bawana_NG!T83</f>
        <v>66.557281156815492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899.86536233326717</v>
      </c>
      <c r="P83" s="77">
        <v>56.790000000000006</v>
      </c>
      <c r="Q83" s="77">
        <v>20.23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361.13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57.98</v>
      </c>
      <c r="Z83" s="75">
        <f>IEX!P83</f>
        <v>0</v>
      </c>
      <c r="AA83" s="117">
        <f>STOA!J83</f>
        <v>202.42000000000002</v>
      </c>
      <c r="AB83" s="117">
        <f>-STOA!P83</f>
        <v>0</v>
      </c>
      <c r="AC83">
        <f t="shared" si="3"/>
        <v>16.969084413919997</v>
      </c>
      <c r="AD83">
        <f t="shared" si="4"/>
        <v>1911.335962622443</v>
      </c>
      <c r="AE83">
        <f>'IDT-1'!F83</f>
        <v>0</v>
      </c>
      <c r="AF83" s="26"/>
      <c r="AG83">
        <f t="shared" si="5"/>
        <v>1911.335962622443</v>
      </c>
      <c r="AI83" s="75">
        <f>PXIL!J83</f>
        <v>0</v>
      </c>
      <c r="AJ83" s="75">
        <f>PXIL!P83</f>
        <v>0</v>
      </c>
      <c r="AK83" s="75">
        <f>RTM_IEX!J83</f>
        <v>229.05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7.4611764705882351</v>
      </c>
      <c r="F84">
        <f>GT_Spot!T84</f>
        <v>0</v>
      </c>
      <c r="G84">
        <f>PPCL_NG!T84</f>
        <v>23.14</v>
      </c>
      <c r="H84">
        <f>PPCL_Spot!T84</f>
        <v>3.681227075691897</v>
      </c>
      <c r="I84">
        <f>Bawana_NG!T84</f>
        <v>66.557281156815492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899.86536233326717</v>
      </c>
      <c r="P84" s="77">
        <v>56.790000000000006</v>
      </c>
      <c r="Q84" s="77">
        <v>20.23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361.24999999999994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55.34</v>
      </c>
      <c r="Z84" s="75">
        <f>IEX!P84</f>
        <v>0</v>
      </c>
      <c r="AA84" s="117">
        <f>STOA!J84</f>
        <v>202.42000000000002</v>
      </c>
      <c r="AB84" s="117">
        <f>-STOA!P84</f>
        <v>0</v>
      </c>
      <c r="AC84">
        <f t="shared" si="3"/>
        <v>16.832596413919994</v>
      </c>
      <c r="AD84">
        <f t="shared" si="4"/>
        <v>1895.9624506224427</v>
      </c>
      <c r="AE84">
        <f>'IDT-1'!F84</f>
        <v>0</v>
      </c>
      <c r="AF84" s="26"/>
      <c r="AG84">
        <f t="shared" si="5"/>
        <v>1895.9624506224427</v>
      </c>
      <c r="AI84" s="75">
        <f>PXIL!J84</f>
        <v>0</v>
      </c>
      <c r="AJ84" s="75">
        <f>PXIL!P84</f>
        <v>0</v>
      </c>
      <c r="AK84" s="75">
        <f>RTM_IEX!J84</f>
        <v>216.06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7.4611764705882351</v>
      </c>
      <c r="F85">
        <f>GT_Spot!T85</f>
        <v>0</v>
      </c>
      <c r="G85">
        <f>PPCL_NG!T85</f>
        <v>23</v>
      </c>
      <c r="H85">
        <f>PPCL_Spot!T85</f>
        <v>3.09</v>
      </c>
      <c r="I85">
        <f>Bawana_NG!T85</f>
        <v>66.557281156815492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898.84728233326723</v>
      </c>
      <c r="P85" s="77">
        <v>56.790000000000006</v>
      </c>
      <c r="Q85" s="77">
        <v>20.23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360.86999999999995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51.03</v>
      </c>
      <c r="Z85" s="75">
        <f>IEX!P85</f>
        <v>0</v>
      </c>
      <c r="AA85" s="117">
        <f>STOA!J85</f>
        <v>202.42000000000002</v>
      </c>
      <c r="AB85" s="117">
        <f>-STOA!P85</f>
        <v>0</v>
      </c>
      <c r="AC85">
        <f t="shared" si="3"/>
        <v>14.999122511653907</v>
      </c>
      <c r="AD85">
        <f t="shared" si="4"/>
        <v>1689.4466174490171</v>
      </c>
      <c r="AE85">
        <f>'IDT-1'!F85</f>
        <v>0</v>
      </c>
      <c r="AF85" s="26"/>
      <c r="AG85">
        <f t="shared" si="5"/>
        <v>1689.4466174490171</v>
      </c>
      <c r="AI85" s="75">
        <f>PXIL!J85</f>
        <v>0</v>
      </c>
      <c r="AJ85" s="75">
        <f>PXIL!P85</f>
        <v>0</v>
      </c>
      <c r="AK85" s="75">
        <f>RTM_IEX!J85</f>
        <v>14.15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7.4611764705882351</v>
      </c>
      <c r="F86">
        <f>GT_Spot!T86</f>
        <v>0</v>
      </c>
      <c r="G86">
        <f>PPCL_NG!T86</f>
        <v>23.14</v>
      </c>
      <c r="H86">
        <f>PPCL_Spot!T86</f>
        <v>3.681227075691897</v>
      </c>
      <c r="I86">
        <f>Bawana_NG!T86</f>
        <v>66.557281156815492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884.1581708052671</v>
      </c>
      <c r="P86" s="77">
        <v>56.790000000000006</v>
      </c>
      <c r="Q86" s="77">
        <v>20.23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361.06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53.01</v>
      </c>
      <c r="Z86" s="75">
        <f>IEX!P86</f>
        <v>0</v>
      </c>
      <c r="AA86" s="117">
        <f>STOA!J86</f>
        <v>202.42000000000002</v>
      </c>
      <c r="AB86" s="117">
        <f>-STOA!P86</f>
        <v>0</v>
      </c>
      <c r="AC86">
        <f t="shared" si="3"/>
        <v>14.879637128473593</v>
      </c>
      <c r="AD86">
        <f t="shared" si="4"/>
        <v>1675.9882183798891</v>
      </c>
      <c r="AE86">
        <f>'IDT-1'!F86</f>
        <v>0</v>
      </c>
      <c r="AF86" s="26"/>
      <c r="AG86">
        <f t="shared" si="5"/>
        <v>1675.9882183798891</v>
      </c>
      <c r="AI86" s="75">
        <f>PXIL!J86</f>
        <v>0</v>
      </c>
      <c r="AJ86" s="75">
        <f>PXIL!P86</f>
        <v>0</v>
      </c>
      <c r="AK86" s="75">
        <f>RTM_IEX!J86</f>
        <v>12.36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7.4611764705882351</v>
      </c>
      <c r="F87">
        <f>GT_Spot!T87</f>
        <v>0</v>
      </c>
      <c r="G87">
        <f>PPCL_NG!T87</f>
        <v>23.14</v>
      </c>
      <c r="H87">
        <f>PPCL_Spot!T87</f>
        <v>3.681227075691897</v>
      </c>
      <c r="I87">
        <f>Bawana_NG!T87</f>
        <v>66.557281156815492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867.10646910564367</v>
      </c>
      <c r="P87" s="77">
        <v>56.790000000000006</v>
      </c>
      <c r="Q87" s="77">
        <v>20.23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357.66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47.54</v>
      </c>
      <c r="Z87" s="75">
        <f>IEX!P87</f>
        <v>0</v>
      </c>
      <c r="AA87" s="117">
        <f>STOA!J87</f>
        <v>202.32</v>
      </c>
      <c r="AB87" s="117">
        <f>-STOA!P87</f>
        <v>0</v>
      </c>
      <c r="AC87">
        <f t="shared" si="3"/>
        <v>14.545750153516906</v>
      </c>
      <c r="AD87">
        <f t="shared" si="4"/>
        <v>1638.3804036552224</v>
      </c>
      <c r="AE87">
        <f>'IDT-1'!F87</f>
        <v>0</v>
      </c>
      <c r="AF87" s="26"/>
      <c r="AG87">
        <f t="shared" si="5"/>
        <v>1638.3804036552224</v>
      </c>
      <c r="AI87" s="75">
        <f>PXIL!J87</f>
        <v>0</v>
      </c>
      <c r="AJ87" s="75">
        <f>PXIL!P87</f>
        <v>0</v>
      </c>
      <c r="AK87" s="75">
        <f>RTM_IEX!J87</f>
        <v>0.44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7.4611764705882351</v>
      </c>
      <c r="F88">
        <f>GT_Spot!T88</f>
        <v>0</v>
      </c>
      <c r="G88">
        <f>PPCL_NG!T88</f>
        <v>23.14</v>
      </c>
      <c r="H88">
        <f>PPCL_Spot!T88</f>
        <v>3.681227075691897</v>
      </c>
      <c r="I88">
        <f>Bawana_NG!T88</f>
        <v>66.557281156815492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867.10646910564367</v>
      </c>
      <c r="P88" s="77">
        <v>56.790000000000006</v>
      </c>
      <c r="Q88" s="77">
        <v>20.23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357.67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71.849999999999994</v>
      </c>
      <c r="Z88" s="75">
        <f>IEX!P88</f>
        <v>0</v>
      </c>
      <c r="AA88" s="117">
        <f>STOA!J88</f>
        <v>202.32</v>
      </c>
      <c r="AB88" s="117">
        <f>-STOA!P88</f>
        <v>0</v>
      </c>
      <c r="AC88">
        <f t="shared" si="3"/>
        <v>14.761702153516907</v>
      </c>
      <c r="AD88">
        <f t="shared" si="4"/>
        <v>1662.7044516552226</v>
      </c>
      <c r="AE88">
        <f>'IDT-1'!F88</f>
        <v>0</v>
      </c>
      <c r="AF88" s="26"/>
      <c r="AG88">
        <f t="shared" si="5"/>
        <v>1662.7044516552226</v>
      </c>
      <c r="AI88" s="75">
        <f>PXIL!J88</f>
        <v>0</v>
      </c>
      <c r="AJ88" s="75">
        <f>PXIL!P88</f>
        <v>0</v>
      </c>
      <c r="AK88" s="75">
        <f>RTM_IEX!J88</f>
        <v>0.66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7.4611764705882351</v>
      </c>
      <c r="F89">
        <f>GT_Spot!T89</f>
        <v>0</v>
      </c>
      <c r="G89">
        <f>PPCL_NG!T89</f>
        <v>23.14</v>
      </c>
      <c r="H89">
        <f>PPCL_Spot!T89</f>
        <v>3.681227075691897</v>
      </c>
      <c r="I89">
        <f>Bawana_NG!T89</f>
        <v>66.989999999999995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865.90598617004355</v>
      </c>
      <c r="P89" s="77">
        <v>56.790000000000006</v>
      </c>
      <c r="Q89" s="77">
        <v>20.23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357.47000000000008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98.56</v>
      </c>
      <c r="Z89" s="75">
        <f>IEX!P89</f>
        <v>0</v>
      </c>
      <c r="AA89" s="117">
        <f>STOA!J89</f>
        <v>202.32</v>
      </c>
      <c r="AB89" s="117">
        <f>-STOA!P89</f>
        <v>0</v>
      </c>
      <c r="AC89">
        <f t="shared" si="3"/>
        <v>15.963625829503647</v>
      </c>
      <c r="AD89">
        <f t="shared" si="4"/>
        <v>1798.0847638868199</v>
      </c>
      <c r="AE89">
        <f>'IDT-1'!F89</f>
        <v>0</v>
      </c>
      <c r="AF89" s="26"/>
      <c r="AG89">
        <f t="shared" si="5"/>
        <v>1798.0847638868199</v>
      </c>
      <c r="AI89" s="75">
        <f>PXIL!J89</f>
        <v>0</v>
      </c>
      <c r="AJ89" s="75">
        <f>PXIL!P89</f>
        <v>0</v>
      </c>
      <c r="AK89" s="75">
        <f>RTM_IEX!J89</f>
        <v>111.5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7.4611764705882351</v>
      </c>
      <c r="F90">
        <f>GT_Spot!T90</f>
        <v>0</v>
      </c>
      <c r="G90">
        <f>PPCL_NG!T90</f>
        <v>23.14</v>
      </c>
      <c r="H90">
        <f>PPCL_Spot!T90</f>
        <v>3.681227075691897</v>
      </c>
      <c r="I90">
        <f>Bawana_NG!T90</f>
        <v>66.989999999999995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865.90598617004355</v>
      </c>
      <c r="P90" s="77">
        <v>56.790000000000006</v>
      </c>
      <c r="Q90" s="77">
        <v>20.23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357.49000000000007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132.86000000000001</v>
      </c>
      <c r="Z90" s="75">
        <f>IEX!P90</f>
        <v>0</v>
      </c>
      <c r="AA90" s="117">
        <f>STOA!J90</f>
        <v>202.32</v>
      </c>
      <c r="AB90" s="117">
        <f>-STOA!P90</f>
        <v>0</v>
      </c>
      <c r="AC90">
        <f t="shared" si="3"/>
        <v>16.564313829503647</v>
      </c>
      <c r="AD90">
        <f t="shared" si="4"/>
        <v>1865.7440758868199</v>
      </c>
      <c r="AE90">
        <f>'IDT-1'!F90</f>
        <v>0</v>
      </c>
      <c r="AF90" s="26"/>
      <c r="AG90">
        <f t="shared" si="5"/>
        <v>1865.7440758868199</v>
      </c>
      <c r="AI90" s="75">
        <f>PXIL!J90</f>
        <v>0</v>
      </c>
      <c r="AJ90" s="75">
        <f>PXIL!P90</f>
        <v>0</v>
      </c>
      <c r="AK90" s="75">
        <f>RTM_IEX!J90</f>
        <v>145.44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7.4611764705882351</v>
      </c>
      <c r="F91">
        <f>GT_Spot!T91</f>
        <v>0</v>
      </c>
      <c r="G91">
        <f>PPCL_NG!T91</f>
        <v>23</v>
      </c>
      <c r="H91">
        <f>PPCL_Spot!T91</f>
        <v>3.23</v>
      </c>
      <c r="I91">
        <f>Bawana_NG!T91</f>
        <v>66.989999999999995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879.91379253206719</v>
      </c>
      <c r="P91" s="77">
        <v>56.790000000000006</v>
      </c>
      <c r="Q91" s="77">
        <v>20.23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356.42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163.52000000000001</v>
      </c>
      <c r="Z91" s="75">
        <f>IEX!P91</f>
        <v>0</v>
      </c>
      <c r="AA91" s="117">
        <f>STOA!J91</f>
        <v>202.23000000000002</v>
      </c>
      <c r="AB91" s="117">
        <f>-STOA!P91</f>
        <v>0</v>
      </c>
      <c r="AC91">
        <f t="shared" si="3"/>
        <v>17.027339727223371</v>
      </c>
      <c r="AD91">
        <f t="shared" si="4"/>
        <v>1917.8976292754321</v>
      </c>
      <c r="AE91">
        <f>'IDT-1'!F91</f>
        <v>0</v>
      </c>
      <c r="AF91" s="26"/>
      <c r="AG91">
        <f t="shared" si="5"/>
        <v>1917.8976292754321</v>
      </c>
      <c r="AI91" s="75">
        <f>PXIL!J91</f>
        <v>0</v>
      </c>
      <c r="AJ91" s="75">
        <f>PXIL!P91</f>
        <v>0</v>
      </c>
      <c r="AK91" s="75">
        <f>RTM_IEX!J91</f>
        <v>155.13999999999999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7.4611764705882351</v>
      </c>
      <c r="F92">
        <f>GT_Spot!T92</f>
        <v>0</v>
      </c>
      <c r="G92">
        <f>PPCL_NG!T92</f>
        <v>23.14</v>
      </c>
      <c r="H92">
        <f>PPCL_Spot!T92</f>
        <v>3.681227075691897</v>
      </c>
      <c r="I92">
        <f>Bawana_NG!T92</f>
        <v>66.989999999999995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879.91379253206719</v>
      </c>
      <c r="P92" s="77">
        <v>56.790000000000006</v>
      </c>
      <c r="Q92" s="77">
        <v>20.23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356.88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184.7</v>
      </c>
      <c r="Z92" s="75">
        <f>IEX!P92</f>
        <v>0</v>
      </c>
      <c r="AA92" s="117">
        <f>STOA!J92</f>
        <v>202.23000000000002</v>
      </c>
      <c r="AB92" s="117">
        <f>-STOA!P92</f>
        <v>0</v>
      </c>
      <c r="AC92">
        <f t="shared" si="3"/>
        <v>17.158206525489458</v>
      </c>
      <c r="AD92">
        <f t="shared" si="4"/>
        <v>1932.6379895528578</v>
      </c>
      <c r="AE92">
        <f>'IDT-1'!F92</f>
        <v>0</v>
      </c>
      <c r="AF92" s="26"/>
      <c r="AG92">
        <f t="shared" si="5"/>
        <v>1932.6379895528578</v>
      </c>
      <c r="AI92" s="75">
        <f>PXIL!J92</f>
        <v>0</v>
      </c>
      <c r="AJ92" s="75">
        <f>PXIL!P92</f>
        <v>0</v>
      </c>
      <c r="AK92" s="75">
        <f>RTM_IEX!J92</f>
        <v>147.78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7.4611764705882351</v>
      </c>
      <c r="F93">
        <f>GT_Spot!T93</f>
        <v>0</v>
      </c>
      <c r="G93">
        <f>PPCL_NG!T93</f>
        <v>23.14</v>
      </c>
      <c r="H93">
        <f>PPCL_Spot!T93</f>
        <v>3.681227075691897</v>
      </c>
      <c r="I93">
        <f>Bawana_NG!T93</f>
        <v>66.989999999999995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879.91379253206719</v>
      </c>
      <c r="P93" s="77">
        <v>56.790000000000006</v>
      </c>
      <c r="Q93" s="77">
        <v>20.23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357.19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201.33</v>
      </c>
      <c r="Z93" s="75">
        <f>IEX!P93</f>
        <v>0</v>
      </c>
      <c r="AA93" s="117">
        <f>STOA!J93</f>
        <v>202.23000000000002</v>
      </c>
      <c r="AB93" s="117">
        <f>-STOA!P93</f>
        <v>0</v>
      </c>
      <c r="AC93">
        <f t="shared" si="3"/>
        <v>17.485654525489458</v>
      </c>
      <c r="AD93">
        <f t="shared" si="4"/>
        <v>1969.5205415528578</v>
      </c>
      <c r="AE93">
        <f>'IDT-1'!F93</f>
        <v>0</v>
      </c>
      <c r="AF93" s="26"/>
      <c r="AG93">
        <f t="shared" si="5"/>
        <v>1969.5205415528578</v>
      </c>
      <c r="AI93" s="75">
        <f>PXIL!J93</f>
        <v>0</v>
      </c>
      <c r="AJ93" s="75">
        <f>PXIL!P93</f>
        <v>0</v>
      </c>
      <c r="AK93" s="75">
        <f>RTM_IEX!J93</f>
        <v>168.05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7.4611764705882351</v>
      </c>
      <c r="F94">
        <f>GT_Spot!T94</f>
        <v>0</v>
      </c>
      <c r="G94">
        <f>PPCL_NG!T94</f>
        <v>23.14</v>
      </c>
      <c r="H94">
        <f>PPCL_Spot!T94</f>
        <v>3.681227075691897</v>
      </c>
      <c r="I94">
        <f>Bawana_NG!T94</f>
        <v>66.989999999999995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879.91379253206719</v>
      </c>
      <c r="P94" s="77">
        <v>56.790000000000006</v>
      </c>
      <c r="Q94" s="77">
        <v>20.23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360.5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218.05</v>
      </c>
      <c r="Z94" s="75">
        <f>IEX!P94</f>
        <v>0</v>
      </c>
      <c r="AA94" s="117">
        <f>STOA!J94</f>
        <v>202.23000000000002</v>
      </c>
      <c r="AB94" s="117">
        <f>-STOA!P94</f>
        <v>0</v>
      </c>
      <c r="AC94">
        <f t="shared" si="3"/>
        <v>17.848126525489455</v>
      </c>
      <c r="AD94">
        <f t="shared" si="4"/>
        <v>2010.3480695528579</v>
      </c>
      <c r="AE94">
        <f>'IDT-1'!F94</f>
        <v>0</v>
      </c>
      <c r="AF94" s="26"/>
      <c r="AG94">
        <f t="shared" si="5"/>
        <v>2010.3480695528579</v>
      </c>
      <c r="AI94" s="75">
        <f>PXIL!J94</f>
        <v>0</v>
      </c>
      <c r="AJ94" s="75">
        <f>PXIL!P94</f>
        <v>0</v>
      </c>
      <c r="AK94" s="75">
        <f>RTM_IEX!J94</f>
        <v>189.21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7.4611764705882351</v>
      </c>
      <c r="F95">
        <f>GT_Spot!T95</f>
        <v>0</v>
      </c>
      <c r="G95">
        <f>PPCL_NG!T95</f>
        <v>23.14</v>
      </c>
      <c r="H95">
        <f>PPCL_Spot!T95</f>
        <v>3.681227075691897</v>
      </c>
      <c r="I95">
        <f>Bawana_NG!T95</f>
        <v>67.86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859.94780206770531</v>
      </c>
      <c r="P95" s="77">
        <v>56.790000000000006</v>
      </c>
      <c r="Q95" s="77">
        <v>20.23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359.72999999999996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250.51</v>
      </c>
      <c r="Z95" s="75">
        <f>IEX!P95</f>
        <v>0</v>
      </c>
      <c r="AA95" s="117">
        <f>STOA!J95</f>
        <v>202.14000000000001</v>
      </c>
      <c r="AB95" s="117">
        <f>-STOA!P95</f>
        <v>0</v>
      </c>
      <c r="AC95">
        <f t="shared" si="3"/>
        <v>17.06100180940307</v>
      </c>
      <c r="AD95">
        <f t="shared" si="4"/>
        <v>1921.6892038045823</v>
      </c>
      <c r="AE95">
        <f>'IDT-1'!F95</f>
        <v>0</v>
      </c>
      <c r="AF95" s="26"/>
      <c r="AG95">
        <f t="shared" si="5"/>
        <v>1921.6892038045823</v>
      </c>
      <c r="AI95" s="75">
        <f>PXIL!J95</f>
        <v>0</v>
      </c>
      <c r="AJ95" s="75">
        <f>PXIL!P95</f>
        <v>0</v>
      </c>
      <c r="AK95" s="75">
        <f>RTM_IEX!J95</f>
        <v>87.26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7.4611764705882351</v>
      </c>
      <c r="F96">
        <f>GT_Spot!T96</f>
        <v>0</v>
      </c>
      <c r="G96">
        <f>PPCL_NG!T96</f>
        <v>23.14</v>
      </c>
      <c r="H96">
        <f>PPCL_Spot!T96</f>
        <v>3.681227075691897</v>
      </c>
      <c r="I96">
        <f>Bawana_NG!T96</f>
        <v>67.86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861.92530099772546</v>
      </c>
      <c r="P96" s="77">
        <v>56.790000000000006</v>
      </c>
      <c r="Q96" s="77">
        <v>20.23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362.11999999999995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265.48</v>
      </c>
      <c r="Z96" s="75">
        <f>IEX!P96</f>
        <v>0</v>
      </c>
      <c r="AA96" s="117">
        <f>STOA!J96</f>
        <v>202.14000000000001</v>
      </c>
      <c r="AB96" s="117">
        <f>-STOA!P96</f>
        <v>0</v>
      </c>
      <c r="AC96">
        <f t="shared" si="3"/>
        <v>17.401891799987247</v>
      </c>
      <c r="AD96">
        <f t="shared" si="4"/>
        <v>1960.0858127440183</v>
      </c>
      <c r="AE96">
        <f>'IDT-1'!F96</f>
        <v>0</v>
      </c>
      <c r="AF96" s="26"/>
      <c r="AG96">
        <f t="shared" si="5"/>
        <v>1960.0858127440183</v>
      </c>
      <c r="AI96" s="75">
        <f>PXIL!J96</f>
        <v>0</v>
      </c>
      <c r="AJ96" s="75">
        <f>PXIL!P96</f>
        <v>0</v>
      </c>
      <c r="AK96" s="75">
        <f>RTM_IEX!J96</f>
        <v>106.66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7.4611764705882351</v>
      </c>
      <c r="F97">
        <f>GT_Spot!T97</f>
        <v>0</v>
      </c>
      <c r="G97">
        <f>PPCL_NG!T97</f>
        <v>23</v>
      </c>
      <c r="H97">
        <f>PPCL_Spot!T97</f>
        <v>3.4399999999999995</v>
      </c>
      <c r="I97">
        <f>Bawana_NG!T97</f>
        <v>67.86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848.80345622682876</v>
      </c>
      <c r="P97" s="77">
        <v>56.790000000000006</v>
      </c>
      <c r="Q97" s="77">
        <v>20.23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362.28999999999996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282.57</v>
      </c>
      <c r="Z97" s="75">
        <f>IEX!P97</f>
        <v>0</v>
      </c>
      <c r="AA97" s="117">
        <f>STOA!J97</f>
        <v>202.14000000000001</v>
      </c>
      <c r="AB97" s="117">
        <f>-STOA!P97</f>
        <v>0</v>
      </c>
      <c r="AC97">
        <f t="shared" si="3"/>
        <v>17.008328767737268</v>
      </c>
      <c r="AD97">
        <f t="shared" si="4"/>
        <v>1915.7563039296797</v>
      </c>
      <c r="AE97">
        <f>'IDT-1'!F97</f>
        <v>0</v>
      </c>
      <c r="AF97" s="26"/>
      <c r="AG97">
        <f t="shared" si="5"/>
        <v>1915.7563039296797</v>
      </c>
      <c r="AI97" s="75">
        <f>PXIL!J97</f>
        <v>0</v>
      </c>
      <c r="AJ97" s="75">
        <f>PXIL!P97</f>
        <v>0</v>
      </c>
      <c r="AK97" s="75">
        <f>RTM_IEX!J97</f>
        <v>58.18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7.4611764705882351</v>
      </c>
      <c r="F98">
        <f>GT_Spot!T98</f>
        <v>0</v>
      </c>
      <c r="G98">
        <f>PPCL_NG!T98</f>
        <v>23.14</v>
      </c>
      <c r="H98">
        <f>PPCL_Spot!T98</f>
        <v>3.681227075691897</v>
      </c>
      <c r="I98">
        <f>Bawana_NG!T98</f>
        <v>67.86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841.14361622682884</v>
      </c>
      <c r="P98" s="77">
        <v>56.790000000000006</v>
      </c>
      <c r="Q98" s="77">
        <v>20.23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362.28999999999996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280.08</v>
      </c>
      <c r="Z98" s="75">
        <f>IEX!P98</f>
        <v>0</v>
      </c>
      <c r="AA98" s="117">
        <f>STOA!J98</f>
        <v>202.14000000000001</v>
      </c>
      <c r="AB98" s="117">
        <f>-STOA!P98</f>
        <v>0</v>
      </c>
      <c r="AC98">
        <f t="shared" si="3"/>
        <v>16.922364974003358</v>
      </c>
      <c r="AD98">
        <f t="shared" si="4"/>
        <v>1906.0736547991055</v>
      </c>
      <c r="AE98">
        <f>'IDT-1'!F98</f>
        <v>0</v>
      </c>
      <c r="AF98" s="26"/>
      <c r="AG98">
        <f t="shared" si="5"/>
        <v>1906.0736547991055</v>
      </c>
      <c r="AI98" s="75">
        <f>PXIL!J98</f>
        <v>0</v>
      </c>
      <c r="AJ98" s="75">
        <f>PXIL!P98</f>
        <v>0</v>
      </c>
      <c r="AK98" s="75">
        <f>RTM_IEX!J98</f>
        <v>58.18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0.23981020765836808</v>
      </c>
      <c r="F99">
        <f t="shared" si="6"/>
        <v>0</v>
      </c>
      <c r="G99">
        <f t="shared" si="6"/>
        <v>0.56485500000000044</v>
      </c>
      <c r="H99">
        <f t="shared" si="6"/>
        <v>0.14026257429297495</v>
      </c>
      <c r="I99">
        <f t="shared" si="6"/>
        <v>1.6231995521856717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19.676654051458616</v>
      </c>
      <c r="P99" s="77">
        <f t="shared" si="6"/>
        <v>1.4614793061415834</v>
      </c>
      <c r="Q99" s="77">
        <f t="shared" si="6"/>
        <v>0.48546500000000037</v>
      </c>
      <c r="R99" s="80">
        <f>SUM(R3:R98)/4000</f>
        <v>0.21578552933302309</v>
      </c>
      <c r="S99" s="80">
        <f t="shared" si="6"/>
        <v>0</v>
      </c>
      <c r="T99" s="78">
        <f t="shared" si="6"/>
        <v>0.85267500000000018</v>
      </c>
      <c r="U99" s="78">
        <f t="shared" si="6"/>
        <v>9.4206700000000012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1.5555975000000004</v>
      </c>
      <c r="Z99" s="75">
        <f t="shared" si="6"/>
        <v>-0.64557500000000001</v>
      </c>
      <c r="AA99" s="117">
        <f t="shared" si="6"/>
        <v>4.9531199999999957</v>
      </c>
      <c r="AB99" s="117">
        <f t="shared" si="6"/>
        <v>0</v>
      </c>
      <c r="AC99">
        <f t="shared" si="6"/>
        <v>0.38329162356220603</v>
      </c>
      <c r="AD99">
        <f t="shared" si="6"/>
        <v>41.613534597508021</v>
      </c>
      <c r="AE99">
        <f t="shared" si="6"/>
        <v>-0.22339250000000002</v>
      </c>
      <c r="AG99">
        <f t="shared" si="6"/>
        <v>41.390142097508026</v>
      </c>
      <c r="AI99">
        <f t="shared" si="6"/>
        <v>0</v>
      </c>
      <c r="AJ99">
        <f t="shared" si="6"/>
        <v>0</v>
      </c>
      <c r="AK99">
        <f t="shared" si="6"/>
        <v>1.5833274999999998</v>
      </c>
      <c r="AL99">
        <f t="shared" si="6"/>
        <v>-0.1305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S5" sqref="AS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44813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4" t="s">
        <v>143</v>
      </c>
      <c r="Q1" s="224" t="s">
        <v>144</v>
      </c>
      <c r="R1" s="79"/>
      <c r="S1" s="79"/>
      <c r="T1" s="82" t="s">
        <v>301</v>
      </c>
      <c r="U1" s="225" t="s">
        <v>302</v>
      </c>
      <c r="V1" s="107" t="s">
        <v>315</v>
      </c>
      <c r="W1" s="107" t="s">
        <v>301</v>
      </c>
      <c r="X1" s="217" t="s">
        <v>334</v>
      </c>
      <c r="Y1" s="227" t="s">
        <v>223</v>
      </c>
      <c r="Z1" s="227" t="s">
        <v>224</v>
      </c>
      <c r="AA1" s="226" t="s">
        <v>198</v>
      </c>
      <c r="AB1" s="226" t="s">
        <v>199</v>
      </c>
      <c r="AC1" s="27" t="s">
        <v>189</v>
      </c>
      <c r="AD1" s="217" t="s">
        <v>142</v>
      </c>
      <c r="AG1" s="217" t="s">
        <v>278</v>
      </c>
      <c r="AI1" s="227" t="s">
        <v>383</v>
      </c>
      <c r="AJ1" s="227" t="s">
        <v>384</v>
      </c>
      <c r="AK1" s="227" t="s">
        <v>385</v>
      </c>
      <c r="AL1" s="227" t="s">
        <v>386</v>
      </c>
      <c r="AM1" s="227" t="s">
        <v>387</v>
      </c>
      <c r="AN1" s="227" t="s">
        <v>388</v>
      </c>
      <c r="AO1" s="229" t="s">
        <v>412</v>
      </c>
      <c r="AP1" s="229" t="s">
        <v>413</v>
      </c>
      <c r="AQ1" s="229" t="s">
        <v>414</v>
      </c>
      <c r="AR1" s="229" t="s">
        <v>415</v>
      </c>
      <c r="AT1" s="197" t="s">
        <v>149</v>
      </c>
    </row>
    <row r="2" spans="1:46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4"/>
      <c r="Q2" s="224"/>
      <c r="R2" s="79"/>
      <c r="S2" s="79"/>
      <c r="T2" s="82" t="s">
        <v>314</v>
      </c>
      <c r="U2" s="225"/>
      <c r="V2" s="107" t="s">
        <v>303</v>
      </c>
      <c r="W2" s="107" t="s">
        <v>303</v>
      </c>
      <c r="X2" s="217"/>
      <c r="Y2" s="227"/>
      <c r="Z2" s="227"/>
      <c r="AA2" s="226"/>
      <c r="AB2" s="226"/>
      <c r="AC2" s="27">
        <f>Allocation!J1/100</f>
        <v>8.8000000000000005E-3</v>
      </c>
      <c r="AD2" s="217"/>
      <c r="AE2" t="s">
        <v>276</v>
      </c>
      <c r="AG2" s="217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97" t="s">
        <v>152</v>
      </c>
    </row>
    <row r="3" spans="1:46">
      <c r="A3" t="s">
        <v>45</v>
      </c>
      <c r="E3">
        <f>GT_NG!S3</f>
        <v>2.0682570867246706</v>
      </c>
      <c r="F3">
        <f>GT_Spot!S3</f>
        <v>0</v>
      </c>
      <c r="G3">
        <f>PPCL_NG!S3</f>
        <v>36.36</v>
      </c>
      <c r="H3">
        <f>PPCL_Spot!S3</f>
        <v>15.146970605878826</v>
      </c>
      <c r="I3">
        <f>Bawana_NG!S3</f>
        <v>28.73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69.63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0.97</v>
      </c>
      <c r="AB3" s="117">
        <f>-STOA!Q3</f>
        <v>0</v>
      </c>
      <c r="AC3">
        <f>SUMIF(B3:AB3,"&gt;0")*$AC$2-SUMIF(B3:AB3,"&lt;0")*($AC$2/(1-$AC$2))+SUMIF(AI3:AR3,"&gt;0")*$AC$2-SUMIF(AI3:AR3,"&lt;0")*($AC$2/(1-$AC$2))</f>
        <v>1.5161980036949108</v>
      </c>
      <c r="AD3">
        <f>SUM(B3:AB3,AI3:AR3)-AC3</f>
        <v>170.77902968890857</v>
      </c>
      <c r="AE3">
        <f>'IDT-1'!E3</f>
        <v>0</v>
      </c>
      <c r="AF3" s="26"/>
      <c r="AG3">
        <f>SUM(AD3:AF3)+AT3</f>
        <v>170.77902968890857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19.39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2.0682570867246706</v>
      </c>
      <c r="F4">
        <f>GT_Spot!S4</f>
        <v>0</v>
      </c>
      <c r="G4">
        <f>PPCL_NG!S4</f>
        <v>36.36</v>
      </c>
      <c r="H4">
        <f>PPCL_Spot!S4</f>
        <v>15.146970605878826</v>
      </c>
      <c r="I4">
        <f>Bawana_NG!S4</f>
        <v>28.73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68.459999999999994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1.505990003694911</v>
      </c>
      <c r="AD4">
        <f t="shared" ref="AD4:AD67" si="1">SUM(B4:AB4,AI4:AR4)-AC4</f>
        <v>169.6292376889086</v>
      </c>
      <c r="AE4">
        <f>'IDT-1'!E4</f>
        <v>0</v>
      </c>
      <c r="AF4" s="26"/>
      <c r="AG4">
        <f t="shared" ref="AG4:AG67" si="2">SUM(AD4:AF4)+AT4</f>
        <v>169.6292376889086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19.399999999999999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2.0682570867246706</v>
      </c>
      <c r="F5">
        <f>GT_Spot!S5</f>
        <v>0</v>
      </c>
      <c r="G5">
        <f>PPCL_NG!S5</f>
        <v>36.36</v>
      </c>
      <c r="H5">
        <f>PPCL_Spot!S5</f>
        <v>15.146970605878826</v>
      </c>
      <c r="I5">
        <f>Bawana_NG!S5</f>
        <v>28.73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68.389999999999986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0.97</v>
      </c>
      <c r="AB5" s="117">
        <f>-STOA!Q5</f>
        <v>0</v>
      </c>
      <c r="AC5">
        <f t="shared" si="0"/>
        <v>1.5052860036949105</v>
      </c>
      <c r="AD5">
        <f t="shared" si="1"/>
        <v>169.54994168890855</v>
      </c>
      <c r="AE5">
        <f>'IDT-1'!E5</f>
        <v>0</v>
      </c>
      <c r="AF5" s="26"/>
      <c r="AG5">
        <f t="shared" si="2"/>
        <v>169.54994168890855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19.39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2.0682570867246706</v>
      </c>
      <c r="F6">
        <f>GT_Spot!S6</f>
        <v>0</v>
      </c>
      <c r="G6">
        <f>PPCL_NG!S6</f>
        <v>36.36</v>
      </c>
      <c r="H6">
        <f>PPCL_Spot!S6</f>
        <v>10</v>
      </c>
      <c r="I6">
        <f>Bawana_NG!S6</f>
        <v>28.73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68.389999999999986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0.97</v>
      </c>
      <c r="AB6" s="117">
        <f>-STOA!Q6</f>
        <v>0</v>
      </c>
      <c r="AC6">
        <f t="shared" si="0"/>
        <v>1.4599926623631774</v>
      </c>
      <c r="AD6">
        <f t="shared" si="1"/>
        <v>164.44826442436153</v>
      </c>
      <c r="AE6">
        <f>'IDT-1'!E6</f>
        <v>0</v>
      </c>
      <c r="AF6" s="26"/>
      <c r="AG6">
        <f t="shared" si="2"/>
        <v>164.44826442436153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19.39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2.067609699769053</v>
      </c>
      <c r="F7">
        <f>GT_Spot!S7</f>
        <v>0</v>
      </c>
      <c r="G7">
        <f>PPCL_NG!S7</f>
        <v>36.36</v>
      </c>
      <c r="H7">
        <f>PPCL_Spot!S7</f>
        <v>10</v>
      </c>
      <c r="I7">
        <f>Bawana_NG!S7</f>
        <v>28.73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68.389999999999986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0.97</v>
      </c>
      <c r="AB7" s="117">
        <f>-STOA!Q7</f>
        <v>0</v>
      </c>
      <c r="AC7">
        <f t="shared" si="0"/>
        <v>1.6444800662457806</v>
      </c>
      <c r="AD7">
        <f t="shared" si="1"/>
        <v>104.87312963352328</v>
      </c>
      <c r="AE7">
        <f>'IDT-1'!E7</f>
        <v>0</v>
      </c>
      <c r="AF7" s="26"/>
      <c r="AG7">
        <f t="shared" si="2"/>
        <v>104.87312963352328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-40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2.067609699769053</v>
      </c>
      <c r="F8">
        <f>GT_Spot!S8</f>
        <v>0</v>
      </c>
      <c r="G8">
        <f>PPCL_NG!S8</f>
        <v>36.36</v>
      </c>
      <c r="H8">
        <f>PPCL_Spot!S8</f>
        <v>10</v>
      </c>
      <c r="I8">
        <f>Bawana_NG!S8</f>
        <v>28.73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68.389999999999986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0.97</v>
      </c>
      <c r="AB8" s="117">
        <f>-STOA!Q8</f>
        <v>0</v>
      </c>
      <c r="AC8">
        <f t="shared" si="0"/>
        <v>1.2893549653579677</v>
      </c>
      <c r="AD8">
        <f t="shared" si="1"/>
        <v>145.22825473441108</v>
      </c>
      <c r="AE8">
        <f>'IDT-1'!E8</f>
        <v>0</v>
      </c>
      <c r="AF8" s="26"/>
      <c r="AG8">
        <f t="shared" si="2"/>
        <v>145.22825473441108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2.067609699769053</v>
      </c>
      <c r="F9">
        <f>GT_Spot!S9</f>
        <v>0</v>
      </c>
      <c r="G9">
        <f>PPCL_NG!S9</f>
        <v>36.36</v>
      </c>
      <c r="H9">
        <f>PPCL_Spot!S9</f>
        <v>10</v>
      </c>
      <c r="I9">
        <f>Bawana_NG!S9</f>
        <v>28.73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68.449999999999989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0.97</v>
      </c>
      <c r="AB9" s="117">
        <f>-STOA!Q9</f>
        <v>0</v>
      </c>
      <c r="AC9">
        <f t="shared" si="0"/>
        <v>1.2898829653579678</v>
      </c>
      <c r="AD9">
        <f t="shared" si="1"/>
        <v>145.28772673441108</v>
      </c>
      <c r="AE9">
        <f>'IDT-1'!E9</f>
        <v>0</v>
      </c>
      <c r="AF9" s="26"/>
      <c r="AG9">
        <f t="shared" si="2"/>
        <v>145.28772673441108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2.067609699769053</v>
      </c>
      <c r="F10">
        <f>GT_Spot!S10</f>
        <v>0</v>
      </c>
      <c r="G10">
        <f>PPCL_NG!S10</f>
        <v>36.36</v>
      </c>
      <c r="H10">
        <f>PPCL_Spot!S10</f>
        <v>10</v>
      </c>
      <c r="I10">
        <f>Bawana_NG!S10</f>
        <v>28.73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68.449999999999989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0.97</v>
      </c>
      <c r="AB10" s="117">
        <f>-STOA!Q10</f>
        <v>0</v>
      </c>
      <c r="AC10">
        <f t="shared" si="0"/>
        <v>1.2898829653579678</v>
      </c>
      <c r="AD10">
        <f t="shared" si="1"/>
        <v>145.28772673441108</v>
      </c>
      <c r="AE10">
        <f>'IDT-1'!E10</f>
        <v>0</v>
      </c>
      <c r="AF10" s="26"/>
      <c r="AG10">
        <f t="shared" si="2"/>
        <v>145.28772673441108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2.067609699769053</v>
      </c>
      <c r="F11">
        <f>GT_Spot!S11</f>
        <v>0</v>
      </c>
      <c r="G11">
        <f>PPCL_NG!S11</f>
        <v>36.36</v>
      </c>
      <c r="H11">
        <f>PPCL_Spot!S11</f>
        <v>10</v>
      </c>
      <c r="I11">
        <f>Bawana_NG!S11</f>
        <v>28.73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68.289999999999992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0.97</v>
      </c>
      <c r="AB11" s="117">
        <f>-STOA!Q11</f>
        <v>0</v>
      </c>
      <c r="AC11">
        <f t="shared" si="0"/>
        <v>1.2884749653579675</v>
      </c>
      <c r="AD11">
        <f t="shared" si="1"/>
        <v>145.12913473441105</v>
      </c>
      <c r="AE11">
        <f>'IDT-1'!E11</f>
        <v>0</v>
      </c>
      <c r="AF11" s="26"/>
      <c r="AG11">
        <f t="shared" si="2"/>
        <v>145.12913473441105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2.067609699769053</v>
      </c>
      <c r="F12">
        <f>GT_Spot!S12</f>
        <v>0</v>
      </c>
      <c r="G12">
        <f>PPCL_NG!S12</f>
        <v>36.36</v>
      </c>
      <c r="H12">
        <f>PPCL_Spot!S12</f>
        <v>10</v>
      </c>
      <c r="I12">
        <f>Bawana_NG!S12</f>
        <v>28.73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68.289999999999992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0.97</v>
      </c>
      <c r="AB12" s="117">
        <f>-STOA!Q12</f>
        <v>0</v>
      </c>
      <c r="AC12">
        <f t="shared" si="0"/>
        <v>1.7323813414677334</v>
      </c>
      <c r="AD12">
        <f t="shared" si="1"/>
        <v>94.685228358301302</v>
      </c>
      <c r="AE12">
        <f>'IDT-1'!E12</f>
        <v>0</v>
      </c>
      <c r="AF12" s="26"/>
      <c r="AG12">
        <f t="shared" si="2"/>
        <v>94.685228358301302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-50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2.0682570867246706</v>
      </c>
      <c r="F13">
        <f>GT_Spot!S13</f>
        <v>0</v>
      </c>
      <c r="G13">
        <f>PPCL_NG!S13</f>
        <v>36.36</v>
      </c>
      <c r="H13">
        <f>PPCL_Spot!S13</f>
        <v>10</v>
      </c>
      <c r="I13">
        <f>Bawana_NG!S13</f>
        <v>28.73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68.460000000000008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0.97</v>
      </c>
      <c r="AB13" s="117">
        <f>-STOA!Q13</f>
        <v>0</v>
      </c>
      <c r="AC13">
        <f t="shared" si="0"/>
        <v>1.2899766623631772</v>
      </c>
      <c r="AD13">
        <f t="shared" si="1"/>
        <v>145.29828042436148</v>
      </c>
      <c r="AE13">
        <f>'IDT-1'!E13</f>
        <v>0</v>
      </c>
      <c r="AF13" s="26"/>
      <c r="AG13">
        <f t="shared" si="2"/>
        <v>145.29828042436148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2.0682570867246706</v>
      </c>
      <c r="F14">
        <f>GT_Spot!S14</f>
        <v>0</v>
      </c>
      <c r="G14">
        <f>PPCL_NG!S14</f>
        <v>36.36</v>
      </c>
      <c r="H14">
        <f>PPCL_Spot!S14</f>
        <v>10</v>
      </c>
      <c r="I14">
        <f>Bawana_NG!S14</f>
        <v>28.73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68.460000000000008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0.97</v>
      </c>
      <c r="AB14" s="117">
        <f>-STOA!Q14</f>
        <v>0</v>
      </c>
      <c r="AC14">
        <f t="shared" si="0"/>
        <v>1.2899766623631772</v>
      </c>
      <c r="AD14">
        <f t="shared" si="1"/>
        <v>145.29828042436148</v>
      </c>
      <c r="AE14">
        <f>'IDT-1'!E14</f>
        <v>0</v>
      </c>
      <c r="AF14" s="26"/>
      <c r="AG14">
        <f t="shared" si="2"/>
        <v>145.29828042436148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2.0682570867246706</v>
      </c>
      <c r="F15">
        <f>GT_Spot!S15</f>
        <v>0</v>
      </c>
      <c r="G15">
        <f>PPCL_NG!S15</f>
        <v>36.36</v>
      </c>
      <c r="H15">
        <f>PPCL_Spot!S15</f>
        <v>10</v>
      </c>
      <c r="I15">
        <f>Bawana_NG!S15</f>
        <v>28.73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68.460000000000008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0.97</v>
      </c>
      <c r="AB15" s="117">
        <f>-STOA!Q15</f>
        <v>0</v>
      </c>
      <c r="AC15">
        <f t="shared" si="0"/>
        <v>1.2899766623631772</v>
      </c>
      <c r="AD15">
        <f t="shared" si="1"/>
        <v>145.29828042436148</v>
      </c>
      <c r="AE15">
        <f>'IDT-1'!E15</f>
        <v>0</v>
      </c>
      <c r="AF15" s="26"/>
      <c r="AG15">
        <f t="shared" si="2"/>
        <v>145.29828042436148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2.0682570867246706</v>
      </c>
      <c r="F16">
        <f>GT_Spot!S16</f>
        <v>0</v>
      </c>
      <c r="G16">
        <f>PPCL_NG!S16</f>
        <v>36.36</v>
      </c>
      <c r="H16">
        <f>PPCL_Spot!S16</f>
        <v>10</v>
      </c>
      <c r="I16">
        <f>Bawana_NG!S16</f>
        <v>28.73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68.460000000000008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0.97</v>
      </c>
      <c r="AB16" s="117">
        <f>-STOA!Q16</f>
        <v>0</v>
      </c>
      <c r="AC16">
        <f t="shared" si="0"/>
        <v>1.2899766623631772</v>
      </c>
      <c r="AD16">
        <f t="shared" si="1"/>
        <v>145.29828042436148</v>
      </c>
      <c r="AE16">
        <f>'IDT-1'!E16</f>
        <v>0</v>
      </c>
      <c r="AF16" s="26"/>
      <c r="AG16">
        <f t="shared" si="2"/>
        <v>145.29828042436148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2.0682570867246706</v>
      </c>
      <c r="F17">
        <f>GT_Spot!S17</f>
        <v>0</v>
      </c>
      <c r="G17">
        <f>PPCL_NG!S17</f>
        <v>36.36</v>
      </c>
      <c r="H17">
        <f>PPCL_Spot!S17</f>
        <v>10</v>
      </c>
      <c r="I17">
        <f>Bawana_NG!S17</f>
        <v>28.73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68.460000000000008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0.97</v>
      </c>
      <c r="AB17" s="117">
        <f>-STOA!Q17</f>
        <v>0</v>
      </c>
      <c r="AC17">
        <f t="shared" si="0"/>
        <v>1.7338830384729431</v>
      </c>
      <c r="AD17">
        <f t="shared" si="1"/>
        <v>94.854374048251728</v>
      </c>
      <c r="AE17">
        <f>'IDT-1'!E17</f>
        <v>0</v>
      </c>
      <c r="AF17" s="26"/>
      <c r="AG17">
        <f t="shared" si="2"/>
        <v>94.854374048251728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-50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2.0682570867246706</v>
      </c>
      <c r="F18">
        <f>GT_Spot!S18</f>
        <v>0</v>
      </c>
      <c r="G18">
        <f>PPCL_NG!S18</f>
        <v>36.36</v>
      </c>
      <c r="H18">
        <f>PPCL_Spot!S18</f>
        <v>10</v>
      </c>
      <c r="I18">
        <f>Bawana_NG!S18</f>
        <v>28.73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68.460000000000008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0.97</v>
      </c>
      <c r="AB18" s="117">
        <f>-STOA!Q18</f>
        <v>0</v>
      </c>
      <c r="AC18">
        <f t="shared" si="0"/>
        <v>1.2899766623631772</v>
      </c>
      <c r="AD18">
        <f t="shared" si="1"/>
        <v>145.29828042436148</v>
      </c>
      <c r="AE18">
        <f>'IDT-1'!E18</f>
        <v>0</v>
      </c>
      <c r="AF18" s="26"/>
      <c r="AG18">
        <f t="shared" si="2"/>
        <v>145.29828042436148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2.0682570867246706</v>
      </c>
      <c r="F19">
        <f>GT_Spot!S19</f>
        <v>0</v>
      </c>
      <c r="G19">
        <f>PPCL_NG!S19</f>
        <v>36.36</v>
      </c>
      <c r="H19">
        <f>PPCL_Spot!S19</f>
        <v>10</v>
      </c>
      <c r="I19">
        <f>Bawana_NG!S19</f>
        <v>28.73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68.460000000000008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0.97</v>
      </c>
      <c r="AB19" s="117">
        <f>-STOA!Q19</f>
        <v>0</v>
      </c>
      <c r="AC19">
        <f t="shared" si="0"/>
        <v>1.2899766623631772</v>
      </c>
      <c r="AD19">
        <f t="shared" si="1"/>
        <v>145.29828042436148</v>
      </c>
      <c r="AE19">
        <f>'IDT-1'!E19</f>
        <v>0</v>
      </c>
      <c r="AF19" s="26"/>
      <c r="AG19">
        <f t="shared" si="2"/>
        <v>145.29828042436148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2.0682570867246706</v>
      </c>
      <c r="F20">
        <f>GT_Spot!S20</f>
        <v>0</v>
      </c>
      <c r="G20">
        <f>PPCL_NG!S20</f>
        <v>36.36</v>
      </c>
      <c r="H20">
        <f>PPCL_Spot!S20</f>
        <v>10</v>
      </c>
      <c r="I20">
        <f>Bawana_NG!S20</f>
        <v>28.73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68.460000000000008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0.97</v>
      </c>
      <c r="AB20" s="117">
        <f>-STOA!Q20</f>
        <v>0</v>
      </c>
      <c r="AC20">
        <f t="shared" si="0"/>
        <v>1.2899766623631772</v>
      </c>
      <c r="AD20">
        <f t="shared" si="1"/>
        <v>145.29828042436148</v>
      </c>
      <c r="AE20">
        <f>'IDT-1'!E20</f>
        <v>0</v>
      </c>
      <c r="AF20" s="26"/>
      <c r="AG20">
        <f t="shared" si="2"/>
        <v>145.29828042436148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2.0682570867246706</v>
      </c>
      <c r="F21">
        <f>GT_Spot!S21</f>
        <v>0</v>
      </c>
      <c r="G21">
        <f>PPCL_NG!S21</f>
        <v>36.36</v>
      </c>
      <c r="H21">
        <f>PPCL_Spot!S21</f>
        <v>10</v>
      </c>
      <c r="I21">
        <f>Bawana_NG!S21</f>
        <v>28.551142045681829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68.48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0.97</v>
      </c>
      <c r="AB21" s="117">
        <f>-STOA!Q21</f>
        <v>0</v>
      </c>
      <c r="AC21">
        <f t="shared" si="0"/>
        <v>1.2885787123651773</v>
      </c>
      <c r="AD21">
        <f t="shared" si="1"/>
        <v>145.14082042004134</v>
      </c>
      <c r="AE21">
        <f>'IDT-1'!E21</f>
        <v>0</v>
      </c>
      <c r="AF21" s="26"/>
      <c r="AG21">
        <f t="shared" si="2"/>
        <v>145.14082042004134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2.0682570867246706</v>
      </c>
      <c r="F22">
        <f>GT_Spot!S22</f>
        <v>0</v>
      </c>
      <c r="G22">
        <f>PPCL_NG!S22</f>
        <v>36.36</v>
      </c>
      <c r="H22">
        <f>PPCL_Spot!S22</f>
        <v>10</v>
      </c>
      <c r="I22">
        <f>Bawana_NG!S22</f>
        <v>28.551142045681829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68.48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0.97</v>
      </c>
      <c r="AB22" s="117">
        <f>-STOA!Q22</f>
        <v>0</v>
      </c>
      <c r="AC22">
        <f t="shared" si="0"/>
        <v>1.7324850884749432</v>
      </c>
      <c r="AD22">
        <f t="shared" si="1"/>
        <v>94.696914043931557</v>
      </c>
      <c r="AE22">
        <f>'IDT-1'!E22</f>
        <v>0</v>
      </c>
      <c r="AF22" s="26"/>
      <c r="AG22">
        <f t="shared" si="2"/>
        <v>94.696914043931557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-50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2.0682570867246706</v>
      </c>
      <c r="F23">
        <f>GT_Spot!S23</f>
        <v>0</v>
      </c>
      <c r="G23">
        <f>PPCL_NG!S23</f>
        <v>36.36</v>
      </c>
      <c r="H23">
        <f>PPCL_Spot!S23</f>
        <v>10</v>
      </c>
      <c r="I23">
        <f>Bawana_NG!S23</f>
        <v>28.551142045681829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68.400000000000006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0.97</v>
      </c>
      <c r="AB23" s="117">
        <f>-STOA!Q23</f>
        <v>0</v>
      </c>
      <c r="AC23">
        <f t="shared" si="0"/>
        <v>1.2878747123651773</v>
      </c>
      <c r="AD23">
        <f t="shared" si="1"/>
        <v>145.06152442004131</v>
      </c>
      <c r="AE23">
        <f>'IDT-1'!E23</f>
        <v>0</v>
      </c>
      <c r="AF23" s="26"/>
      <c r="AG23">
        <f t="shared" si="2"/>
        <v>145.06152442004131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2.0682570867246706</v>
      </c>
      <c r="F24">
        <f>GT_Spot!S24</f>
        <v>0</v>
      </c>
      <c r="G24">
        <f>PPCL_NG!S24</f>
        <v>36.36</v>
      </c>
      <c r="H24">
        <f>PPCL_Spot!S24</f>
        <v>10</v>
      </c>
      <c r="I24">
        <f>Bawana_NG!S24</f>
        <v>28.551142045681829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68.460000000000008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0.97</v>
      </c>
      <c r="AB24" s="117">
        <f>-STOA!Q24</f>
        <v>0</v>
      </c>
      <c r="AC24">
        <f t="shared" si="0"/>
        <v>1.2884027123651771</v>
      </c>
      <c r="AD24">
        <f t="shared" si="1"/>
        <v>145.12099642004131</v>
      </c>
      <c r="AE24">
        <f>'IDT-1'!E24</f>
        <v>0</v>
      </c>
      <c r="AF24" s="26"/>
      <c r="AG24">
        <f t="shared" si="2"/>
        <v>145.12099642004131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2.0682570867246706</v>
      </c>
      <c r="F25">
        <f>GT_Spot!S25</f>
        <v>0</v>
      </c>
      <c r="G25">
        <f>PPCL_NG!S25</f>
        <v>36.36</v>
      </c>
      <c r="H25">
        <f>PPCL_Spot!S25</f>
        <v>10</v>
      </c>
      <c r="I25">
        <f>Bawana_NG!S25</f>
        <v>28.551142045681829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68.460000000000008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0.97</v>
      </c>
      <c r="AB25" s="117">
        <f>-STOA!Q25</f>
        <v>0</v>
      </c>
      <c r="AC25">
        <f t="shared" si="0"/>
        <v>1.2884027123651771</v>
      </c>
      <c r="AD25">
        <f t="shared" si="1"/>
        <v>145.12099642004131</v>
      </c>
      <c r="AE25">
        <f>'IDT-1'!E25</f>
        <v>0</v>
      </c>
      <c r="AF25" s="26"/>
      <c r="AG25">
        <f t="shared" si="2"/>
        <v>145.12099642004131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2.0682570867246706</v>
      </c>
      <c r="F26">
        <f>GT_Spot!S26</f>
        <v>0</v>
      </c>
      <c r="G26">
        <f>PPCL_NG!S26</f>
        <v>36.36</v>
      </c>
      <c r="H26">
        <f>PPCL_Spot!S26</f>
        <v>10</v>
      </c>
      <c r="I26">
        <f>Bawana_NG!S26</f>
        <v>28.551142045681829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68.400000000000006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0.97</v>
      </c>
      <c r="AB26" s="117">
        <f>-STOA!Q26</f>
        <v>0</v>
      </c>
      <c r="AC26">
        <f t="shared" si="0"/>
        <v>1.2878747123651773</v>
      </c>
      <c r="AD26">
        <f t="shared" si="1"/>
        <v>145.06152442004131</v>
      </c>
      <c r="AE26">
        <f>'IDT-1'!E26</f>
        <v>0</v>
      </c>
      <c r="AF26" s="26"/>
      <c r="AG26">
        <f t="shared" si="2"/>
        <v>145.06152442004131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2.0682570867246706</v>
      </c>
      <c r="F27">
        <f>GT_Spot!S27</f>
        <v>0</v>
      </c>
      <c r="G27">
        <f>PPCL_NG!S27</f>
        <v>36.36</v>
      </c>
      <c r="H27">
        <f>PPCL_Spot!S27</f>
        <v>10</v>
      </c>
      <c r="I27">
        <f>Bawana_NG!S27</f>
        <v>28.551142045681829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68.529999999999987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0.97</v>
      </c>
      <c r="AB27" s="117">
        <f>-STOA!Q27</f>
        <v>0</v>
      </c>
      <c r="AC27">
        <f t="shared" si="0"/>
        <v>1.732925088474943</v>
      </c>
      <c r="AD27">
        <f t="shared" si="1"/>
        <v>94.746474043931542</v>
      </c>
      <c r="AE27">
        <f>'IDT-1'!E27</f>
        <v>0</v>
      </c>
      <c r="AF27" s="26"/>
      <c r="AG27">
        <f t="shared" si="2"/>
        <v>94.746474043931542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-50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2.0682570867246706</v>
      </c>
      <c r="F28">
        <f>GT_Spot!S28</f>
        <v>0</v>
      </c>
      <c r="G28">
        <f>PPCL_NG!S28</f>
        <v>36.36</v>
      </c>
      <c r="H28">
        <f>PPCL_Spot!S28</f>
        <v>10</v>
      </c>
      <c r="I28">
        <f>Bawana_NG!S28</f>
        <v>28.551142045681829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68.529999999999987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0.97</v>
      </c>
      <c r="AB28" s="117">
        <f>-STOA!Q28</f>
        <v>0</v>
      </c>
      <c r="AC28">
        <f t="shared" si="0"/>
        <v>1.2890187123651771</v>
      </c>
      <c r="AD28">
        <f t="shared" si="1"/>
        <v>145.19038042004132</v>
      </c>
      <c r="AE28">
        <f>'IDT-1'!E28</f>
        <v>0</v>
      </c>
      <c r="AF28" s="26"/>
      <c r="AG28">
        <f t="shared" si="2"/>
        <v>145.19038042004132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2.0682570867246706</v>
      </c>
      <c r="F29">
        <f>GT_Spot!S29</f>
        <v>0</v>
      </c>
      <c r="G29">
        <f>PPCL_NG!S29</f>
        <v>36.36</v>
      </c>
      <c r="H29">
        <f>PPCL_Spot!S29</f>
        <v>10</v>
      </c>
      <c r="I29">
        <f>Bawana_NG!S29</f>
        <v>28.551142045681829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68.529999999999987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0.97</v>
      </c>
      <c r="AB29" s="117">
        <f>-STOA!Q29</f>
        <v>0</v>
      </c>
      <c r="AC29">
        <f t="shared" si="0"/>
        <v>1.2890187123651771</v>
      </c>
      <c r="AD29">
        <f t="shared" si="1"/>
        <v>145.19038042004132</v>
      </c>
      <c r="AE29">
        <f>'IDT-1'!E29</f>
        <v>0</v>
      </c>
      <c r="AF29" s="26"/>
      <c r="AG29">
        <f t="shared" si="2"/>
        <v>145.19038042004132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2.0682570867246706</v>
      </c>
      <c r="F30">
        <f>GT_Spot!S30</f>
        <v>0</v>
      </c>
      <c r="G30">
        <f>PPCL_NG!S30</f>
        <v>36.36</v>
      </c>
      <c r="H30">
        <f>PPCL_Spot!S30</f>
        <v>10</v>
      </c>
      <c r="I30">
        <f>Bawana_NG!S30</f>
        <v>28.551142045681829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68.529999999999987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0.97</v>
      </c>
      <c r="AB30" s="117">
        <f>-STOA!Q30</f>
        <v>0</v>
      </c>
      <c r="AC30">
        <f t="shared" si="0"/>
        <v>1.2890187123651771</v>
      </c>
      <c r="AD30">
        <f t="shared" si="1"/>
        <v>145.19038042004132</v>
      </c>
      <c r="AE30">
        <f>'IDT-1'!E30</f>
        <v>0</v>
      </c>
      <c r="AF30" s="26"/>
      <c r="AG30">
        <f t="shared" si="2"/>
        <v>145.19038042004132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2.0682570867246706</v>
      </c>
      <c r="F31">
        <f>GT_Spot!S31</f>
        <v>0</v>
      </c>
      <c r="G31">
        <f>PPCL_NG!S31</f>
        <v>36.36</v>
      </c>
      <c r="H31">
        <f>PPCL_Spot!S31</f>
        <v>10</v>
      </c>
      <c r="I31">
        <f>Bawana_NG!S31</f>
        <v>28.551142045681829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68.509999999999991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0.97</v>
      </c>
      <c r="AB31" s="117">
        <f>-STOA!Q31</f>
        <v>0</v>
      </c>
      <c r="AC31">
        <f t="shared" si="0"/>
        <v>1.555186538031037</v>
      </c>
      <c r="AD31">
        <f t="shared" si="1"/>
        <v>114.90421259437547</v>
      </c>
      <c r="AE31">
        <f>'IDT-1'!E31</f>
        <v>0</v>
      </c>
      <c r="AF31" s="26"/>
      <c r="AG31">
        <f t="shared" si="2"/>
        <v>114.90421259437547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-30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2.0682570867246706</v>
      </c>
      <c r="F32">
        <f>GT_Spot!S32</f>
        <v>0</v>
      </c>
      <c r="G32">
        <f>PPCL_NG!S32</f>
        <v>36.36</v>
      </c>
      <c r="H32">
        <f>PPCL_Spot!S32</f>
        <v>10</v>
      </c>
      <c r="I32">
        <f>Bawana_NG!S32</f>
        <v>28.551142045681829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68.509999999999991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0.97</v>
      </c>
      <c r="AB32" s="117">
        <f>-STOA!Q32</f>
        <v>0</v>
      </c>
      <c r="AC32">
        <f t="shared" si="0"/>
        <v>1.3742027123651774</v>
      </c>
      <c r="AD32">
        <f t="shared" si="1"/>
        <v>154.7851964200413</v>
      </c>
      <c r="AE32">
        <f>'IDT-1'!E32</f>
        <v>0</v>
      </c>
      <c r="AF32" s="26"/>
      <c r="AG32">
        <f t="shared" si="2"/>
        <v>154.7851964200413</v>
      </c>
      <c r="AI32" s="75">
        <f>PXIL!K32</f>
        <v>0</v>
      </c>
      <c r="AJ32" s="75">
        <f>PXIL!Q32</f>
        <v>0</v>
      </c>
      <c r="AK32" s="75">
        <f>RTM_IEX!K32</f>
        <v>9.6999999999999993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1.5031111111111113</v>
      </c>
      <c r="F33">
        <f>GT_Spot!S33</f>
        <v>0</v>
      </c>
      <c r="G33">
        <f>PPCL_NG!S33</f>
        <v>36.36</v>
      </c>
      <c r="H33">
        <f>PPCL_Spot!S33</f>
        <v>7.62</v>
      </c>
      <c r="I33">
        <f>Bawana_NG!S33</f>
        <v>28.551142045681829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68.509999999999991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0.97</v>
      </c>
      <c r="AB33" s="117">
        <f>-STOA!Q33</f>
        <v>0</v>
      </c>
      <c r="AC33">
        <f t="shared" si="0"/>
        <v>1.6041894277797779</v>
      </c>
      <c r="AD33">
        <f t="shared" si="1"/>
        <v>180.69006372901316</v>
      </c>
      <c r="AE33">
        <f>'IDT-1'!E33</f>
        <v>0</v>
      </c>
      <c r="AF33" s="26"/>
      <c r="AG33">
        <f t="shared" si="2"/>
        <v>180.69006372901316</v>
      </c>
      <c r="AI33" s="75">
        <f>PXIL!K33</f>
        <v>0</v>
      </c>
      <c r="AJ33" s="75">
        <f>PXIL!Q33</f>
        <v>0</v>
      </c>
      <c r="AK33" s="75">
        <f>RTM_IEX!K33</f>
        <v>38.78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2.0682570867246706</v>
      </c>
      <c r="F34">
        <f>GT_Spot!S34</f>
        <v>0</v>
      </c>
      <c r="G34">
        <f>PPCL_NG!S34</f>
        <v>36.36</v>
      </c>
      <c r="H34">
        <f>PPCL_Spot!S34</f>
        <v>10</v>
      </c>
      <c r="I34">
        <f>Bawana_NG!S34</f>
        <v>28.551142045681829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68.509999999999991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0.97</v>
      </c>
      <c r="AB34" s="117">
        <f>-STOA!Q34</f>
        <v>0</v>
      </c>
      <c r="AC34">
        <f t="shared" si="0"/>
        <v>1.2888427123651773</v>
      </c>
      <c r="AD34">
        <f t="shared" si="1"/>
        <v>145.17055642004132</v>
      </c>
      <c r="AE34">
        <f>'IDT-1'!E34</f>
        <v>0</v>
      </c>
      <c r="AF34" s="26"/>
      <c r="AG34">
        <f t="shared" si="2"/>
        <v>145.17055642004132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2.0682570867246706</v>
      </c>
      <c r="F35">
        <f>GT_Spot!S35</f>
        <v>0</v>
      </c>
      <c r="G35">
        <f>PPCL_NG!S35</f>
        <v>36.36</v>
      </c>
      <c r="H35">
        <f>PPCL_Spot!S35</f>
        <v>10</v>
      </c>
      <c r="I35">
        <f>Bawana_NG!S35</f>
        <v>28.27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68.38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0.97</v>
      </c>
      <c r="AB35" s="117">
        <f>-STOA!Q35</f>
        <v>0</v>
      </c>
      <c r="AC35">
        <f t="shared" si="0"/>
        <v>1.2852246623631769</v>
      </c>
      <c r="AD35">
        <f t="shared" si="1"/>
        <v>144.76303242436148</v>
      </c>
      <c r="AE35">
        <f>'IDT-1'!E35</f>
        <v>0</v>
      </c>
      <c r="AF35" s="26"/>
      <c r="AG35">
        <f t="shared" si="2"/>
        <v>144.76303242436148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2.067609699769053</v>
      </c>
      <c r="F36">
        <f>GT_Spot!S36</f>
        <v>0</v>
      </c>
      <c r="G36">
        <f>PPCL_NG!S36</f>
        <v>36.36</v>
      </c>
      <c r="H36">
        <f>PPCL_Spot!S36</f>
        <v>10</v>
      </c>
      <c r="I36">
        <f>Bawana_NG!S36</f>
        <v>28.27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68.38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0.97</v>
      </c>
      <c r="AB36" s="117">
        <f>-STOA!Q36</f>
        <v>0</v>
      </c>
      <c r="AC36">
        <f t="shared" si="0"/>
        <v>1.9251549653579676</v>
      </c>
      <c r="AD36">
        <f t="shared" si="1"/>
        <v>216.84245473441106</v>
      </c>
      <c r="AE36">
        <f>'IDT-1'!E36</f>
        <v>0</v>
      </c>
      <c r="AF36" s="26"/>
      <c r="AG36">
        <f t="shared" si="2"/>
        <v>216.84245473441106</v>
      </c>
      <c r="AI36" s="75">
        <f>PXIL!K36</f>
        <v>0</v>
      </c>
      <c r="AJ36" s="75">
        <f>PXIL!Q36</f>
        <v>0</v>
      </c>
      <c r="AK36" s="75">
        <f>RTM_IEX!K36</f>
        <v>24.24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48.48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2.067609699769053</v>
      </c>
      <c r="F37">
        <f>GT_Spot!S37</f>
        <v>0</v>
      </c>
      <c r="G37">
        <f>PPCL_NG!S37</f>
        <v>36.36</v>
      </c>
      <c r="H37">
        <f>PPCL_Spot!S37</f>
        <v>10</v>
      </c>
      <c r="I37">
        <f>Bawana_NG!S37</f>
        <v>28.27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68.569999999999993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0.97</v>
      </c>
      <c r="AB37" s="117">
        <f>-STOA!Q37</f>
        <v>0</v>
      </c>
      <c r="AC37">
        <f t="shared" si="0"/>
        <v>2.1401389653579672</v>
      </c>
      <c r="AD37">
        <f t="shared" si="1"/>
        <v>241.05747073441103</v>
      </c>
      <c r="AE37">
        <f>'IDT-1'!E37</f>
        <v>0</v>
      </c>
      <c r="AF37" s="26"/>
      <c r="AG37">
        <f t="shared" si="2"/>
        <v>241.05747073441103</v>
      </c>
      <c r="AI37" s="75">
        <f>PXIL!K37</f>
        <v>0</v>
      </c>
      <c r="AJ37" s="75">
        <f>PXIL!Q37</f>
        <v>0</v>
      </c>
      <c r="AK37" s="75">
        <f>RTM_IEX!K37</f>
        <v>48.48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48.48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2.067609699769053</v>
      </c>
      <c r="F38">
        <f>GT_Spot!S38</f>
        <v>0</v>
      </c>
      <c r="G38">
        <f>PPCL_NG!S38</f>
        <v>36.36</v>
      </c>
      <c r="H38">
        <f>PPCL_Spot!S38</f>
        <v>10</v>
      </c>
      <c r="I38">
        <f>Bawana_NG!S38</f>
        <v>28.27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68.569999999999993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0.97</v>
      </c>
      <c r="AB38" s="117">
        <f>-STOA!Q38</f>
        <v>0</v>
      </c>
      <c r="AC38">
        <f t="shared" si="0"/>
        <v>1.7988749653579674</v>
      </c>
      <c r="AD38">
        <f t="shared" si="1"/>
        <v>202.61873473441102</v>
      </c>
      <c r="AE38">
        <f>'IDT-1'!E38</f>
        <v>0</v>
      </c>
      <c r="AF38" s="26"/>
      <c r="AG38">
        <f t="shared" si="2"/>
        <v>202.61873473441102</v>
      </c>
      <c r="AI38" s="75">
        <f>PXIL!K38</f>
        <v>0</v>
      </c>
      <c r="AJ38" s="75">
        <f>PXIL!Q38</f>
        <v>0</v>
      </c>
      <c r="AK38" s="75">
        <f>RTM_IEX!K38</f>
        <v>9.6999999999999993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48.48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2.0496824480369513</v>
      </c>
      <c r="F39">
        <f>GT_Spot!S39</f>
        <v>0</v>
      </c>
      <c r="G39">
        <f>PPCL_NG!S39</f>
        <v>36.36</v>
      </c>
      <c r="H39">
        <f>PPCL_Spot!S39</f>
        <v>10</v>
      </c>
      <c r="I39">
        <f>Bawana_NG!S39</f>
        <v>28.27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68.569999999999993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44.599999999999994</v>
      </c>
      <c r="AB39" s="117">
        <f>-STOA!Q39</f>
        <v>0</v>
      </c>
      <c r="AC39">
        <f t="shared" si="0"/>
        <v>2.3959732055427247</v>
      </c>
      <c r="AD39">
        <f t="shared" si="1"/>
        <v>269.87370924249421</v>
      </c>
      <c r="AE39">
        <f>'IDT-1'!E39</f>
        <v>0</v>
      </c>
      <c r="AF39" s="26"/>
      <c r="AG39">
        <f t="shared" si="2"/>
        <v>269.87370924249421</v>
      </c>
      <c r="AI39" s="75">
        <f>PXIL!K39</f>
        <v>0</v>
      </c>
      <c r="AJ39" s="75">
        <f>PXIL!Q39</f>
        <v>0</v>
      </c>
      <c r="AK39" s="75">
        <f>RTM_IEX!K39</f>
        <v>48.48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33.94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2.0496824480369513</v>
      </c>
      <c r="F40">
        <f>GT_Spot!S40</f>
        <v>0</v>
      </c>
      <c r="G40">
        <f>PPCL_NG!S40</f>
        <v>36.36</v>
      </c>
      <c r="H40">
        <f>PPCL_Spot!S40</f>
        <v>10</v>
      </c>
      <c r="I40">
        <f>Bawana_NG!S40</f>
        <v>28.27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68.569999999999993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44.599999999999994</v>
      </c>
      <c r="AB40" s="117">
        <f>-STOA!Q40</f>
        <v>0</v>
      </c>
      <c r="AC40">
        <f t="shared" si="0"/>
        <v>2.5239252055427253</v>
      </c>
      <c r="AD40">
        <f t="shared" si="1"/>
        <v>284.28575724249418</v>
      </c>
      <c r="AE40">
        <f>'IDT-1'!E40</f>
        <v>0</v>
      </c>
      <c r="AF40" s="26"/>
      <c r="AG40">
        <f t="shared" si="2"/>
        <v>284.28575724249418</v>
      </c>
      <c r="AI40" s="75">
        <f>PXIL!K40</f>
        <v>0</v>
      </c>
      <c r="AJ40" s="75">
        <f>PXIL!Q40</f>
        <v>0</v>
      </c>
      <c r="AK40" s="75">
        <f>RTM_IEX!K40</f>
        <v>38.78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58.18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2.0496824480369513</v>
      </c>
      <c r="F41">
        <f>GT_Spot!S41</f>
        <v>0</v>
      </c>
      <c r="G41">
        <f>PPCL_NG!S41</f>
        <v>36.36</v>
      </c>
      <c r="H41">
        <f>PPCL_Spot!S41</f>
        <v>10</v>
      </c>
      <c r="I41">
        <f>Bawana_NG!S41</f>
        <v>28.27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68.63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44.599999999999994</v>
      </c>
      <c r="AB41" s="117">
        <f>-STOA!Q41</f>
        <v>0</v>
      </c>
      <c r="AC41">
        <f t="shared" si="0"/>
        <v>2.609813205542725</v>
      </c>
      <c r="AD41">
        <f t="shared" si="1"/>
        <v>293.95986924249422</v>
      </c>
      <c r="AE41">
        <f>'IDT-1'!E41</f>
        <v>0</v>
      </c>
      <c r="AF41" s="26"/>
      <c r="AG41">
        <f t="shared" si="2"/>
        <v>293.95986924249422</v>
      </c>
      <c r="AI41" s="75">
        <f>PXIL!K41</f>
        <v>0</v>
      </c>
      <c r="AJ41" s="75">
        <f>PXIL!Q41</f>
        <v>0</v>
      </c>
      <c r="AK41" s="75">
        <f>RTM_IEX!K41</f>
        <v>48.48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58.18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2.0496824480369513</v>
      </c>
      <c r="F42">
        <f>GT_Spot!S42</f>
        <v>0</v>
      </c>
      <c r="G42">
        <f>PPCL_NG!S42</f>
        <v>36.36</v>
      </c>
      <c r="H42">
        <f>PPCL_Spot!S42</f>
        <v>10</v>
      </c>
      <c r="I42">
        <f>Bawana_NG!S42</f>
        <v>28.27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68.439999999999984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44.599999999999994</v>
      </c>
      <c r="AB42" s="117">
        <f>-STOA!Q42</f>
        <v>0</v>
      </c>
      <c r="AC42">
        <f t="shared" si="0"/>
        <v>2.2668772055427251</v>
      </c>
      <c r="AD42">
        <f t="shared" si="1"/>
        <v>255.33280524249417</v>
      </c>
      <c r="AE42">
        <f>'IDT-1'!E42</f>
        <v>0</v>
      </c>
      <c r="AF42" s="26"/>
      <c r="AG42">
        <f t="shared" si="2"/>
        <v>255.33280524249417</v>
      </c>
      <c r="AI42" s="75">
        <f>PXIL!K42</f>
        <v>0</v>
      </c>
      <c r="AJ42" s="75">
        <f>PXIL!Q42</f>
        <v>0</v>
      </c>
      <c r="AK42" s="75">
        <f>RTM_IEX!K42</f>
        <v>9.6999999999999993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58.18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2.0496824480369513</v>
      </c>
      <c r="F43">
        <f>GT_Spot!S43</f>
        <v>0</v>
      </c>
      <c r="G43">
        <f>PPCL_NG!S43</f>
        <v>36.36</v>
      </c>
      <c r="H43">
        <f>PPCL_Spot!S43</f>
        <v>9.6565512317029647</v>
      </c>
      <c r="I43">
        <f>Bawana_NG!S43</f>
        <v>28.27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68.63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44.599999999999994</v>
      </c>
      <c r="AB43" s="117">
        <f>-STOA!Q43</f>
        <v>0</v>
      </c>
      <c r="AC43">
        <f t="shared" si="0"/>
        <v>2.7774228563817109</v>
      </c>
      <c r="AD43">
        <f t="shared" si="1"/>
        <v>312.83881082335819</v>
      </c>
      <c r="AE43">
        <f>'IDT-1'!E43</f>
        <v>0</v>
      </c>
      <c r="AF43" s="26"/>
      <c r="AG43">
        <f t="shared" si="2"/>
        <v>312.83881082335819</v>
      </c>
      <c r="AI43" s="75">
        <f>PXIL!K43</f>
        <v>0</v>
      </c>
      <c r="AJ43" s="75">
        <f>PXIL!Q43</f>
        <v>0</v>
      </c>
      <c r="AK43" s="75">
        <f>RTM_IEX!K43</f>
        <v>48.48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77.569999999999993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2.0496824480369513</v>
      </c>
      <c r="F44">
        <f>GT_Spot!S44</f>
        <v>0</v>
      </c>
      <c r="G44">
        <f>PPCL_NG!S44</f>
        <v>36.36</v>
      </c>
      <c r="H44">
        <f>PPCL_Spot!S44</f>
        <v>10</v>
      </c>
      <c r="I44">
        <f>Bawana_NG!S44</f>
        <v>28.27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68.63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44.599999999999994</v>
      </c>
      <c r="AB44" s="117">
        <f>-STOA!Q44</f>
        <v>0</v>
      </c>
      <c r="AC44">
        <f t="shared" si="0"/>
        <v>2.7804452055427253</v>
      </c>
      <c r="AD44">
        <f t="shared" si="1"/>
        <v>313.1792372424942</v>
      </c>
      <c r="AE44">
        <f>'IDT-1'!E44</f>
        <v>0</v>
      </c>
      <c r="AF44" s="26"/>
      <c r="AG44">
        <f t="shared" si="2"/>
        <v>313.1792372424942</v>
      </c>
      <c r="AI44" s="75">
        <f>PXIL!K44</f>
        <v>0</v>
      </c>
      <c r="AJ44" s="75">
        <f>PXIL!Q44</f>
        <v>0</v>
      </c>
      <c r="AK44" s="75">
        <f>RTM_IEX!K44</f>
        <v>19.39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106.66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2.0496824480369513</v>
      </c>
      <c r="F45">
        <f>GT_Spot!S45</f>
        <v>0</v>
      </c>
      <c r="G45">
        <f>PPCL_NG!S45</f>
        <v>36.36</v>
      </c>
      <c r="H45">
        <f>PPCL_Spot!S45</f>
        <v>10</v>
      </c>
      <c r="I45">
        <f>Bawana_NG!S45</f>
        <v>28.27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68.679999999999993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44.599999999999994</v>
      </c>
      <c r="AB45" s="117">
        <f>-STOA!Q45</f>
        <v>0</v>
      </c>
      <c r="AC45">
        <f t="shared" si="0"/>
        <v>2.8662452055427252</v>
      </c>
      <c r="AD45">
        <f t="shared" si="1"/>
        <v>322.84343724249419</v>
      </c>
      <c r="AE45">
        <f>'IDT-1'!E45</f>
        <v>0</v>
      </c>
      <c r="AF45" s="26"/>
      <c r="AG45">
        <f t="shared" si="2"/>
        <v>322.84343724249419</v>
      </c>
      <c r="AI45" s="75">
        <f>PXIL!K45</f>
        <v>0</v>
      </c>
      <c r="AJ45" s="75">
        <f>PXIL!Q45</f>
        <v>0</v>
      </c>
      <c r="AK45" s="75">
        <f>RTM_IEX!K45</f>
        <v>29.09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106.66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2.0496824480369513</v>
      </c>
      <c r="F46">
        <f>GT_Spot!S46</f>
        <v>0</v>
      </c>
      <c r="G46">
        <f>PPCL_NG!S46</f>
        <v>36.36</v>
      </c>
      <c r="H46">
        <f>PPCL_Spot!S46</f>
        <v>10</v>
      </c>
      <c r="I46">
        <f>Bawana_NG!S46</f>
        <v>28.27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68.679999999999993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44.599999999999994</v>
      </c>
      <c r="AB46" s="117">
        <f>-STOA!Q46</f>
        <v>0</v>
      </c>
      <c r="AC46">
        <f t="shared" si="0"/>
        <v>2.9941972055427248</v>
      </c>
      <c r="AD46">
        <f t="shared" si="1"/>
        <v>337.25548524249422</v>
      </c>
      <c r="AE46">
        <f>'IDT-1'!E46</f>
        <v>0</v>
      </c>
      <c r="AF46" s="26"/>
      <c r="AG46">
        <f t="shared" si="2"/>
        <v>337.25548524249422</v>
      </c>
      <c r="AI46" s="75">
        <f>PXIL!K46</f>
        <v>0</v>
      </c>
      <c r="AJ46" s="75">
        <f>PXIL!Q46</f>
        <v>0</v>
      </c>
      <c r="AK46" s="75">
        <f>RTM_IEX!K46</f>
        <v>43.63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106.66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2.0496824480369513</v>
      </c>
      <c r="F47">
        <f>GT_Spot!S47</f>
        <v>0</v>
      </c>
      <c r="G47">
        <f>PPCL_NG!S47</f>
        <v>36.36</v>
      </c>
      <c r="H47">
        <f>PPCL_Spot!S47</f>
        <v>10</v>
      </c>
      <c r="I47">
        <f>Bawana_NG!S47</f>
        <v>28.27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68.679999999999993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44.599999999999994</v>
      </c>
      <c r="AB47" s="117">
        <f>-STOA!Q47</f>
        <v>0</v>
      </c>
      <c r="AC47">
        <f t="shared" si="0"/>
        <v>2.5248932055427251</v>
      </c>
      <c r="AD47">
        <f t="shared" si="1"/>
        <v>284.3947892424942</v>
      </c>
      <c r="AE47">
        <f>'IDT-1'!E47</f>
        <v>0</v>
      </c>
      <c r="AF47" s="26"/>
      <c r="AG47">
        <f t="shared" si="2"/>
        <v>284.3947892424942</v>
      </c>
      <c r="AI47" s="75">
        <f>PXIL!K47</f>
        <v>0</v>
      </c>
      <c r="AJ47" s="75">
        <f>PXIL!Q47</f>
        <v>0</v>
      </c>
      <c r="AK47" s="75">
        <f>RTM_IEX!K47</f>
        <v>9.6999999999999993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87.26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2.0496824480369513</v>
      </c>
      <c r="F48">
        <f>GT_Spot!S48</f>
        <v>0</v>
      </c>
      <c r="G48">
        <f>PPCL_NG!S48</f>
        <v>36.36</v>
      </c>
      <c r="H48">
        <f>PPCL_Spot!S48</f>
        <v>10</v>
      </c>
      <c r="I48">
        <f>Bawana_NG!S48</f>
        <v>28.27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68.679999999999993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44.599999999999994</v>
      </c>
      <c r="AB48" s="117">
        <f>-STOA!Q48</f>
        <v>0</v>
      </c>
      <c r="AC48">
        <f t="shared" si="0"/>
        <v>2.951517205542725</v>
      </c>
      <c r="AD48">
        <f t="shared" si="1"/>
        <v>332.44816524249427</v>
      </c>
      <c r="AE48">
        <f>'IDT-1'!E48</f>
        <v>0</v>
      </c>
      <c r="AF48" s="26"/>
      <c r="AG48">
        <f t="shared" si="2"/>
        <v>332.44816524249427</v>
      </c>
      <c r="AI48" s="75">
        <f>PXIL!K48</f>
        <v>0</v>
      </c>
      <c r="AJ48" s="75">
        <f>PXIL!Q48</f>
        <v>0</v>
      </c>
      <c r="AK48" s="75">
        <f>RTM_IEX!K48</f>
        <v>19.39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126.05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2.0496824480369513</v>
      </c>
      <c r="F49">
        <f>GT_Spot!S49</f>
        <v>0</v>
      </c>
      <c r="G49">
        <f>PPCL_NG!S49</f>
        <v>36.36</v>
      </c>
      <c r="H49">
        <f>PPCL_Spot!S49</f>
        <v>9.6565512317029647</v>
      </c>
      <c r="I49">
        <f>Bawana_NG!S49</f>
        <v>28.27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68.69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44.599999999999994</v>
      </c>
      <c r="AB49" s="117">
        <f>-STOA!Q49</f>
        <v>0</v>
      </c>
      <c r="AC49">
        <f t="shared" si="0"/>
        <v>2.9485828563817114</v>
      </c>
      <c r="AD49">
        <f t="shared" si="1"/>
        <v>332.11765082335819</v>
      </c>
      <c r="AE49">
        <f>'IDT-1'!E49</f>
        <v>0</v>
      </c>
      <c r="AF49" s="26"/>
      <c r="AG49">
        <f t="shared" si="2"/>
        <v>332.11765082335819</v>
      </c>
      <c r="AI49" s="75">
        <f>PXIL!K49</f>
        <v>0</v>
      </c>
      <c r="AJ49" s="75">
        <f>PXIL!Q49</f>
        <v>0</v>
      </c>
      <c r="AK49" s="75">
        <f>RTM_IEX!K49</f>
        <v>19.39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126.05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2.0496824480369513</v>
      </c>
      <c r="F50">
        <f>GT_Spot!S50</f>
        <v>0</v>
      </c>
      <c r="G50">
        <f>PPCL_NG!S50</f>
        <v>36.36</v>
      </c>
      <c r="H50">
        <f>PPCL_Spot!S50</f>
        <v>10</v>
      </c>
      <c r="I50">
        <f>Bawana_NG!S50</f>
        <v>28.27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68.69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44.599999999999994</v>
      </c>
      <c r="AB50" s="117">
        <f>-STOA!Q50</f>
        <v>0</v>
      </c>
      <c r="AC50">
        <f t="shared" si="0"/>
        <v>2.9516052055427253</v>
      </c>
      <c r="AD50">
        <f t="shared" si="1"/>
        <v>332.45807724249426</v>
      </c>
      <c r="AE50">
        <f>'IDT-1'!E50</f>
        <v>0</v>
      </c>
      <c r="AF50" s="26"/>
      <c r="AG50">
        <f t="shared" si="2"/>
        <v>332.45807724249426</v>
      </c>
      <c r="AI50" s="75">
        <f>PXIL!K50</f>
        <v>0</v>
      </c>
      <c r="AJ50" s="75">
        <f>PXIL!Q50</f>
        <v>0</v>
      </c>
      <c r="AK50" s="75">
        <f>RTM_IEX!K50</f>
        <v>19.39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126.05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2.0496824480369513</v>
      </c>
      <c r="F51">
        <f>GT_Spot!S51</f>
        <v>0</v>
      </c>
      <c r="G51">
        <f>PPCL_NG!S51</f>
        <v>36.36</v>
      </c>
      <c r="H51">
        <f>PPCL_Spot!S51</f>
        <v>9.6337052712581759</v>
      </c>
      <c r="I51">
        <f>Bawana_NG!S51</f>
        <v>27.817716115261476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68.69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20.36</v>
      </c>
      <c r="AB51" s="117">
        <f>-STOA!Q51</f>
        <v>0</v>
      </c>
      <c r="AC51">
        <f t="shared" si="0"/>
        <v>2.5604577137440985</v>
      </c>
      <c r="AD51">
        <f t="shared" si="1"/>
        <v>288.40064612081255</v>
      </c>
      <c r="AE51">
        <f>'IDT-1'!E51</f>
        <v>0</v>
      </c>
      <c r="AF51" s="26"/>
      <c r="AG51">
        <f t="shared" si="2"/>
        <v>288.40064612081255</v>
      </c>
      <c r="AI51" s="75">
        <f>PXIL!K51</f>
        <v>0</v>
      </c>
      <c r="AJ51" s="75">
        <f>PXIL!Q51</f>
        <v>0</v>
      </c>
      <c r="AK51" s="75">
        <f>RTM_IEX!K51</f>
        <v>9.6999999999999993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116.35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2.0496824480369513</v>
      </c>
      <c r="F52">
        <f>GT_Spot!S52</f>
        <v>0</v>
      </c>
      <c r="G52">
        <f>PPCL_NG!S52</f>
        <v>36.36</v>
      </c>
      <c r="H52">
        <f>PPCL_Spot!S52</f>
        <v>9.6337052712581759</v>
      </c>
      <c r="I52">
        <f>Bawana_NG!S52</f>
        <v>27.817716115261476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68.69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20.36</v>
      </c>
      <c r="AB52" s="117">
        <f>-STOA!Q52</f>
        <v>0</v>
      </c>
      <c r="AC52">
        <f t="shared" si="0"/>
        <v>2.9870817137440984</v>
      </c>
      <c r="AD52">
        <f t="shared" si="1"/>
        <v>336.45402212081257</v>
      </c>
      <c r="AE52">
        <f>'IDT-1'!E52</f>
        <v>0</v>
      </c>
      <c r="AF52" s="26"/>
      <c r="AG52">
        <f t="shared" si="2"/>
        <v>336.45402212081257</v>
      </c>
      <c r="AI52" s="75">
        <f>PXIL!K52</f>
        <v>0</v>
      </c>
      <c r="AJ52" s="75">
        <f>PXIL!Q52</f>
        <v>0</v>
      </c>
      <c r="AK52" s="75">
        <f>RTM_IEX!K52</f>
        <v>29.09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145.44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2.0496824480369513</v>
      </c>
      <c r="F53">
        <f>GT_Spot!S53</f>
        <v>0</v>
      </c>
      <c r="G53">
        <f>PPCL_NG!S53</f>
        <v>36.36</v>
      </c>
      <c r="H53">
        <f>PPCL_Spot!S53</f>
        <v>9.6337052712581759</v>
      </c>
      <c r="I53">
        <f>Bawana_NG!S53</f>
        <v>27.817716115261476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68.669999999999987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20.36</v>
      </c>
      <c r="AB53" s="117">
        <f>-STOA!Q53</f>
        <v>0</v>
      </c>
      <c r="AC53">
        <f t="shared" si="0"/>
        <v>2.9015457137440981</v>
      </c>
      <c r="AD53">
        <f t="shared" si="1"/>
        <v>326.81955812081247</v>
      </c>
      <c r="AE53">
        <f>'IDT-1'!E53</f>
        <v>0</v>
      </c>
      <c r="AF53" s="26"/>
      <c r="AG53">
        <f t="shared" si="2"/>
        <v>326.81955812081247</v>
      </c>
      <c r="AI53" s="75">
        <f>PXIL!K53</f>
        <v>0</v>
      </c>
      <c r="AJ53" s="75">
        <f>PXIL!Q53</f>
        <v>0</v>
      </c>
      <c r="AK53" s="75">
        <f>RTM_IEX!K53</f>
        <v>19.39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145.44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2.0496824480369513</v>
      </c>
      <c r="F54">
        <f>GT_Spot!S54</f>
        <v>0</v>
      </c>
      <c r="G54">
        <f>PPCL_NG!S54</f>
        <v>36.36</v>
      </c>
      <c r="H54">
        <f>PPCL_Spot!S54</f>
        <v>9.6337052712581759</v>
      </c>
      <c r="I54">
        <f>Bawana_NG!S54</f>
        <v>27.817716115261476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68.669999999999987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20.36</v>
      </c>
      <c r="AB54" s="117">
        <f>-STOA!Q54</f>
        <v>0</v>
      </c>
      <c r="AC54">
        <f t="shared" si="0"/>
        <v>2.9869057137440982</v>
      </c>
      <c r="AD54">
        <f t="shared" si="1"/>
        <v>336.43419812081248</v>
      </c>
      <c r="AE54">
        <f>'IDT-1'!E54</f>
        <v>0</v>
      </c>
      <c r="AF54" s="26"/>
      <c r="AG54">
        <f t="shared" si="2"/>
        <v>336.43419812081248</v>
      </c>
      <c r="AI54" s="75">
        <f>PXIL!K54</f>
        <v>0</v>
      </c>
      <c r="AJ54" s="75">
        <f>PXIL!Q54</f>
        <v>0</v>
      </c>
      <c r="AK54" s="75">
        <f>RTM_IEX!K54</f>
        <v>29.09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145.44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2.0496824480369513</v>
      </c>
      <c r="F55">
        <f>GT_Spot!S55</f>
        <v>0</v>
      </c>
      <c r="G55">
        <f>PPCL_NG!S55</f>
        <v>36.36</v>
      </c>
      <c r="H55">
        <f>PPCL_Spot!S55</f>
        <v>7.9265536723163832</v>
      </c>
      <c r="I55">
        <f>Bawana_NG!S55</f>
        <v>27.817716115261476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68.669999999999987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20.36</v>
      </c>
      <c r="AB55" s="117">
        <f>-STOA!Q55</f>
        <v>0</v>
      </c>
      <c r="AC55">
        <f t="shared" si="0"/>
        <v>2.6305307796734105</v>
      </c>
      <c r="AD55">
        <f t="shared" si="1"/>
        <v>296.29342145594143</v>
      </c>
      <c r="AE55">
        <f>'IDT-1'!E55</f>
        <v>0</v>
      </c>
      <c r="AF55" s="26"/>
      <c r="AG55">
        <f t="shared" si="2"/>
        <v>296.29342145594143</v>
      </c>
      <c r="AI55" s="75">
        <f>PXIL!K55</f>
        <v>0</v>
      </c>
      <c r="AJ55" s="75">
        <f>PXIL!Q55</f>
        <v>0</v>
      </c>
      <c r="AK55" s="75">
        <f>RTM_IEX!K55</f>
        <v>19.39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116.35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2.0267862393413694</v>
      </c>
      <c r="F56">
        <f>GT_Spot!S56</f>
        <v>0</v>
      </c>
      <c r="G56">
        <f>PPCL_NG!S56</f>
        <v>36.36</v>
      </c>
      <c r="H56">
        <f>PPCL_Spot!S56</f>
        <v>8.52</v>
      </c>
      <c r="I56">
        <f>Bawana_NG!S56</f>
        <v>27.817716115261476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68.669999999999987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20.36</v>
      </c>
      <c r="AB56" s="117">
        <f>-STOA!Q56</f>
        <v>0</v>
      </c>
      <c r="AC56">
        <f t="shared" si="0"/>
        <v>2.9769036207205053</v>
      </c>
      <c r="AD56">
        <f t="shared" si="1"/>
        <v>335.30759873388234</v>
      </c>
      <c r="AE56">
        <f>'IDT-1'!E56</f>
        <v>0</v>
      </c>
      <c r="AF56" s="26"/>
      <c r="AG56">
        <f t="shared" si="2"/>
        <v>335.30759873388234</v>
      </c>
      <c r="AI56" s="75">
        <f>PXIL!K56</f>
        <v>0</v>
      </c>
      <c r="AJ56" s="75">
        <f>PXIL!Q56</f>
        <v>0</v>
      </c>
      <c r="AK56" s="75">
        <f>RTM_IEX!K56</f>
        <v>29.09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145.44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2.0267862393413694</v>
      </c>
      <c r="F57">
        <f>GT_Spot!S57</f>
        <v>0</v>
      </c>
      <c r="G57">
        <f>PPCL_NG!S57</f>
        <v>36.36</v>
      </c>
      <c r="H57">
        <f>PPCL_Spot!S57</f>
        <v>8.52</v>
      </c>
      <c r="I57">
        <f>Bawana_NG!S57</f>
        <v>27.817716115261476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68.669999999999987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20.36</v>
      </c>
      <c r="AB57" s="117">
        <f>-STOA!Q57</f>
        <v>0</v>
      </c>
      <c r="AC57">
        <f t="shared" si="0"/>
        <v>2.9769036207205053</v>
      </c>
      <c r="AD57">
        <f t="shared" si="1"/>
        <v>335.30759873388234</v>
      </c>
      <c r="AE57">
        <f>'IDT-1'!E57</f>
        <v>0</v>
      </c>
      <c r="AF57" s="26"/>
      <c r="AG57">
        <f t="shared" si="2"/>
        <v>335.30759873388234</v>
      </c>
      <c r="AI57" s="75">
        <f>PXIL!K57</f>
        <v>0</v>
      </c>
      <c r="AJ57" s="75">
        <f>PXIL!Q57</f>
        <v>0</v>
      </c>
      <c r="AK57" s="75">
        <f>RTM_IEX!K57</f>
        <v>29.09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145.44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2.0267862393413694</v>
      </c>
      <c r="F58">
        <f>GT_Spot!S58</f>
        <v>0</v>
      </c>
      <c r="G58">
        <f>PPCL_NG!S58</f>
        <v>36.36</v>
      </c>
      <c r="H58">
        <f>PPCL_Spot!S58</f>
        <v>8.52</v>
      </c>
      <c r="I58">
        <f>Bawana_NG!S58</f>
        <v>27.817716115261476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68.669999999999987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20.36</v>
      </c>
      <c r="AB58" s="117">
        <f>-STOA!Q58</f>
        <v>0</v>
      </c>
      <c r="AC58">
        <f t="shared" si="0"/>
        <v>2.9769036207205053</v>
      </c>
      <c r="AD58">
        <f t="shared" si="1"/>
        <v>335.30759873388234</v>
      </c>
      <c r="AE58">
        <f>'IDT-1'!E58</f>
        <v>0</v>
      </c>
      <c r="AF58" s="26"/>
      <c r="AG58">
        <f t="shared" si="2"/>
        <v>335.30759873388234</v>
      </c>
      <c r="AI58" s="75">
        <f>PXIL!K58</f>
        <v>0</v>
      </c>
      <c r="AJ58" s="75">
        <f>PXIL!Q58</f>
        <v>0</v>
      </c>
      <c r="AK58" s="75">
        <f>RTM_IEX!K58</f>
        <v>29.09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145.44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1.233646559563504</v>
      </c>
      <c r="F59">
        <f>GT_Spot!S59</f>
        <v>0</v>
      </c>
      <c r="G59">
        <f>PPCL_NG!S59</f>
        <v>36.36</v>
      </c>
      <c r="H59">
        <f>PPCL_Spot!S59</f>
        <v>4.04</v>
      </c>
      <c r="I59">
        <f>Bawana_NG!S59</f>
        <v>27.639999999999997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68.669999999999987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20.36</v>
      </c>
      <c r="AB59" s="117">
        <f>-STOA!Q59</f>
        <v>0</v>
      </c>
      <c r="AC59">
        <f t="shared" si="0"/>
        <v>2.5449040897241586</v>
      </c>
      <c r="AD59">
        <f t="shared" si="1"/>
        <v>286.64874246983931</v>
      </c>
      <c r="AE59">
        <f>'IDT-1'!E59</f>
        <v>0</v>
      </c>
      <c r="AF59" s="26"/>
      <c r="AG59">
        <f t="shared" si="2"/>
        <v>286.64874246983931</v>
      </c>
      <c r="AI59" s="75">
        <f>PXIL!K59</f>
        <v>0</v>
      </c>
      <c r="AJ59" s="75">
        <f>PXIL!Q59</f>
        <v>0</v>
      </c>
      <c r="AK59" s="75">
        <f>RTM_IEX!K59</f>
        <v>14.54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116.35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1.233646559563504</v>
      </c>
      <c r="F60">
        <f>GT_Spot!S60</f>
        <v>0</v>
      </c>
      <c r="G60">
        <f>PPCL_NG!S60</f>
        <v>36.36</v>
      </c>
      <c r="H60">
        <f>PPCL_Spot!S60</f>
        <v>4.04</v>
      </c>
      <c r="I60">
        <f>Bawana_NG!S60</f>
        <v>27.639999999999997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68.669999999999987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20.36</v>
      </c>
      <c r="AB60" s="117">
        <f>-STOA!Q60</f>
        <v>0</v>
      </c>
      <c r="AC60">
        <f t="shared" si="0"/>
        <v>2.9716160897241588</v>
      </c>
      <c r="AD60">
        <f t="shared" si="1"/>
        <v>334.71203046983936</v>
      </c>
      <c r="AE60">
        <f>'IDT-1'!E60</f>
        <v>0</v>
      </c>
      <c r="AF60" s="26"/>
      <c r="AG60">
        <f t="shared" si="2"/>
        <v>334.71203046983936</v>
      </c>
      <c r="AI60" s="75">
        <f>PXIL!K60</f>
        <v>0</v>
      </c>
      <c r="AJ60" s="75">
        <f>PXIL!Q60</f>
        <v>0</v>
      </c>
      <c r="AK60" s="75">
        <f>RTM_IEX!K60</f>
        <v>33.94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145.44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1.233646559563504</v>
      </c>
      <c r="F61">
        <f>GT_Spot!S61</f>
        <v>0</v>
      </c>
      <c r="G61">
        <f>PPCL_NG!S61</f>
        <v>36.36</v>
      </c>
      <c r="H61">
        <f>PPCL_Spot!S61</f>
        <v>3.9</v>
      </c>
      <c r="I61">
        <f>Bawana_NG!S61</f>
        <v>27.639999999999997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68.669999999999987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20.36</v>
      </c>
      <c r="AB61" s="117">
        <f>-STOA!Q61</f>
        <v>0</v>
      </c>
      <c r="AC61">
        <f t="shared" si="0"/>
        <v>2.9703840897241589</v>
      </c>
      <c r="AD61">
        <f t="shared" si="1"/>
        <v>334.57326246983934</v>
      </c>
      <c r="AE61">
        <f>'IDT-1'!E61</f>
        <v>0</v>
      </c>
      <c r="AF61" s="26"/>
      <c r="AG61">
        <f t="shared" si="2"/>
        <v>334.57326246983934</v>
      </c>
      <c r="AI61" s="75">
        <f>PXIL!K61</f>
        <v>0</v>
      </c>
      <c r="AJ61" s="75">
        <f>PXIL!Q61</f>
        <v>0</v>
      </c>
      <c r="AK61" s="75">
        <f>RTM_IEX!K61</f>
        <v>33.94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145.44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1.233646559563504</v>
      </c>
      <c r="F62">
        <f>GT_Spot!S62</f>
        <v>0</v>
      </c>
      <c r="G62">
        <f>PPCL_NG!S62</f>
        <v>36.36</v>
      </c>
      <c r="H62">
        <f>PPCL_Spot!S62</f>
        <v>4.04</v>
      </c>
      <c r="I62">
        <f>Bawana_NG!S62</f>
        <v>27.639999999999997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68.66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20.36</v>
      </c>
      <c r="AB62" s="117">
        <f>-STOA!Q62</f>
        <v>0</v>
      </c>
      <c r="AC62">
        <f t="shared" si="0"/>
        <v>3.0141200897241589</v>
      </c>
      <c r="AD62">
        <f t="shared" si="1"/>
        <v>339.4995264698394</v>
      </c>
      <c r="AE62">
        <f>'IDT-1'!E62</f>
        <v>0</v>
      </c>
      <c r="AF62" s="26"/>
      <c r="AG62">
        <f t="shared" si="2"/>
        <v>339.4995264698394</v>
      </c>
      <c r="AI62" s="75">
        <f>PXIL!K62</f>
        <v>0</v>
      </c>
      <c r="AJ62" s="75">
        <f>PXIL!Q62</f>
        <v>0</v>
      </c>
      <c r="AK62" s="75">
        <f>RTM_IEX!K62</f>
        <v>38.78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145.44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1.233646559563504</v>
      </c>
      <c r="F63">
        <f>GT_Spot!S63</f>
        <v>0</v>
      </c>
      <c r="G63">
        <f>PPCL_NG!S63</f>
        <v>36.36</v>
      </c>
      <c r="H63">
        <f>PPCL_Spot!S63</f>
        <v>4.04</v>
      </c>
      <c r="I63">
        <f>Bawana_NG!S63</f>
        <v>27.639999999999997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68.66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20.36</v>
      </c>
      <c r="AB63" s="117">
        <f>-STOA!Q63</f>
        <v>0</v>
      </c>
      <c r="AC63">
        <f t="shared" si="0"/>
        <v>2.5874960897241595</v>
      </c>
      <c r="AD63">
        <f t="shared" si="1"/>
        <v>291.44615046983938</v>
      </c>
      <c r="AE63">
        <f>'IDT-1'!E63</f>
        <v>0</v>
      </c>
      <c r="AF63" s="26"/>
      <c r="AG63">
        <f t="shared" si="2"/>
        <v>291.44615046983938</v>
      </c>
      <c r="AI63" s="75">
        <f>PXIL!K63</f>
        <v>0</v>
      </c>
      <c r="AJ63" s="75">
        <f>PXIL!Q63</f>
        <v>0</v>
      </c>
      <c r="AK63" s="75">
        <f>RTM_IEX!K63</f>
        <v>19.39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116.35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1.233646559563504</v>
      </c>
      <c r="F64">
        <f>GT_Spot!S64</f>
        <v>0</v>
      </c>
      <c r="G64">
        <f>PPCL_NG!S64</f>
        <v>36.36</v>
      </c>
      <c r="H64">
        <f>PPCL_Spot!S64</f>
        <v>4.04</v>
      </c>
      <c r="I64">
        <f>Bawana_NG!S64</f>
        <v>27.639999999999997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68.66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20.36</v>
      </c>
      <c r="AB64" s="117">
        <f>-STOA!Q64</f>
        <v>0</v>
      </c>
      <c r="AC64">
        <f t="shared" si="0"/>
        <v>2.9715280897241589</v>
      </c>
      <c r="AD64">
        <f t="shared" si="1"/>
        <v>334.70211846983938</v>
      </c>
      <c r="AE64">
        <f>'IDT-1'!E64</f>
        <v>0</v>
      </c>
      <c r="AF64" s="26"/>
      <c r="AG64">
        <f t="shared" si="2"/>
        <v>334.70211846983938</v>
      </c>
      <c r="AI64" s="75">
        <f>PXIL!K64</f>
        <v>0</v>
      </c>
      <c r="AJ64" s="75">
        <f>PXIL!Q64</f>
        <v>0</v>
      </c>
      <c r="AK64" s="75">
        <f>RTM_IEX!K64</f>
        <v>33.94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145.44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1.233646559563504</v>
      </c>
      <c r="F65">
        <f>GT_Spot!S65</f>
        <v>0</v>
      </c>
      <c r="G65">
        <f>PPCL_NG!S65</f>
        <v>36.36</v>
      </c>
      <c r="H65">
        <f>PPCL_Spot!S65</f>
        <v>4.04</v>
      </c>
      <c r="I65">
        <f>Bawana_NG!S65</f>
        <v>27.639999999999997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68.589999999999989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20.36</v>
      </c>
      <c r="AB65" s="117">
        <f>-STOA!Q65</f>
        <v>0</v>
      </c>
      <c r="AC65">
        <f t="shared" si="0"/>
        <v>2.970912089724159</v>
      </c>
      <c r="AD65">
        <f t="shared" si="1"/>
        <v>334.63273446983936</v>
      </c>
      <c r="AE65">
        <f>'IDT-1'!E65</f>
        <v>0</v>
      </c>
      <c r="AF65" s="26"/>
      <c r="AG65">
        <f t="shared" si="2"/>
        <v>334.63273446983936</v>
      </c>
      <c r="AI65" s="75">
        <f>PXIL!K65</f>
        <v>0</v>
      </c>
      <c r="AJ65" s="75">
        <f>PXIL!Q65</f>
        <v>0</v>
      </c>
      <c r="AK65" s="75">
        <f>RTM_IEX!K65</f>
        <v>33.94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145.44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1.233646559563504</v>
      </c>
      <c r="F66">
        <f>GT_Spot!S66</f>
        <v>0</v>
      </c>
      <c r="G66">
        <f>PPCL_NG!S66</f>
        <v>36.36</v>
      </c>
      <c r="H66">
        <f>PPCL_Spot!S66</f>
        <v>4.04</v>
      </c>
      <c r="I66">
        <f>Bawana_NG!S66</f>
        <v>27.639999999999997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68.589999999999989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20.36</v>
      </c>
      <c r="AB66" s="117">
        <f>-STOA!Q66</f>
        <v>0</v>
      </c>
      <c r="AC66">
        <f t="shared" si="0"/>
        <v>3.013504089724159</v>
      </c>
      <c r="AD66">
        <f t="shared" si="1"/>
        <v>339.43014246983932</v>
      </c>
      <c r="AE66">
        <f>'IDT-1'!E66</f>
        <v>0</v>
      </c>
      <c r="AF66" s="26"/>
      <c r="AG66">
        <f t="shared" si="2"/>
        <v>339.43014246983932</v>
      </c>
      <c r="AI66" s="75">
        <f>PXIL!K66</f>
        <v>0</v>
      </c>
      <c r="AJ66" s="75">
        <f>PXIL!Q66</f>
        <v>0</v>
      </c>
      <c r="AK66" s="75">
        <f>RTM_IEX!K66</f>
        <v>38.78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145.44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1.233646559563504</v>
      </c>
      <c r="F67">
        <f>GT_Spot!S67</f>
        <v>0</v>
      </c>
      <c r="G67">
        <f>PPCL_NG!S67</f>
        <v>36.36</v>
      </c>
      <c r="H67">
        <f>PPCL_Spot!S67</f>
        <v>3.9</v>
      </c>
      <c r="I67">
        <f>Bawana_NG!S67</f>
        <v>27.639999999999997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68.63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20.36</v>
      </c>
      <c r="AB67" s="117">
        <f>-STOA!Q67</f>
        <v>0</v>
      </c>
      <c r="AC67">
        <f t="shared" si="0"/>
        <v>2.5007280897241588</v>
      </c>
      <c r="AD67">
        <f t="shared" si="1"/>
        <v>281.67291846983937</v>
      </c>
      <c r="AE67">
        <f>'IDT-1'!E67</f>
        <v>0</v>
      </c>
      <c r="AF67" s="26"/>
      <c r="AG67">
        <f t="shared" si="2"/>
        <v>281.67291846983937</v>
      </c>
      <c r="AI67" s="75">
        <f>PXIL!K67</f>
        <v>0</v>
      </c>
      <c r="AJ67" s="75">
        <f>PXIL!Q67</f>
        <v>0</v>
      </c>
      <c r="AK67" s="75">
        <f>RTM_IEX!K67</f>
        <v>19.39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106.66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1.233646559563504</v>
      </c>
      <c r="F68">
        <f>GT_Spot!S68</f>
        <v>0</v>
      </c>
      <c r="G68">
        <f>PPCL_NG!S68</f>
        <v>36.36</v>
      </c>
      <c r="H68">
        <f>PPCL_Spot!S68</f>
        <v>4.04</v>
      </c>
      <c r="I68">
        <f>Bawana_NG!S68</f>
        <v>27.639999999999997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67.819999999999993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20.36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2.878776089724159</v>
      </c>
      <c r="AD68">
        <f t="shared" ref="AD68:AD98" si="4">SUM(B68:AB68,AI68:AR68)-AC68</f>
        <v>324.25487046983932</v>
      </c>
      <c r="AE68">
        <f>'IDT-1'!E68</f>
        <v>0</v>
      </c>
      <c r="AF68" s="26"/>
      <c r="AG68">
        <f t="shared" ref="AG68:AG98" si="5">SUM(AD68:AF68)+AT68</f>
        <v>324.25487046983932</v>
      </c>
      <c r="AI68" s="75">
        <f>PXIL!K68</f>
        <v>0</v>
      </c>
      <c r="AJ68" s="75">
        <f>PXIL!Q68</f>
        <v>0</v>
      </c>
      <c r="AK68" s="75">
        <f>RTM_IEX!K68</f>
        <v>33.94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135.74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1.233646559563504</v>
      </c>
      <c r="F69">
        <f>GT_Spot!S69</f>
        <v>0</v>
      </c>
      <c r="G69">
        <f>PPCL_NG!S69</f>
        <v>36.36</v>
      </c>
      <c r="H69">
        <f>PPCL_Spot!S69</f>
        <v>4.04</v>
      </c>
      <c r="I69">
        <f>Bawana_NG!S69</f>
        <v>27.639999999999997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68.419999999999987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20.36</v>
      </c>
      <c r="AB69" s="117">
        <f>-STOA!Q69</f>
        <v>0</v>
      </c>
      <c r="AC69">
        <f t="shared" si="3"/>
        <v>2.7987840897241592</v>
      </c>
      <c r="AD69">
        <f t="shared" si="4"/>
        <v>315.24486246983935</v>
      </c>
      <c r="AE69">
        <f>'IDT-1'!E69</f>
        <v>0</v>
      </c>
      <c r="AF69" s="26"/>
      <c r="AG69">
        <f t="shared" si="5"/>
        <v>315.24486246983935</v>
      </c>
      <c r="AI69" s="75">
        <f>PXIL!K69</f>
        <v>0</v>
      </c>
      <c r="AJ69" s="75">
        <f>PXIL!Q69</f>
        <v>0</v>
      </c>
      <c r="AK69" s="75">
        <f>RTM_IEX!K69</f>
        <v>33.94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126.05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1.233646559563504</v>
      </c>
      <c r="F70">
        <f>GT_Spot!S70</f>
        <v>0</v>
      </c>
      <c r="G70">
        <f>PPCL_NG!S70</f>
        <v>36.36</v>
      </c>
      <c r="H70">
        <f>PPCL_Spot!S70</f>
        <v>4.04</v>
      </c>
      <c r="I70">
        <f>Bawana_NG!S70</f>
        <v>27.639999999999997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68.419999999999987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20.36</v>
      </c>
      <c r="AB70" s="117">
        <f>-STOA!Q70</f>
        <v>0</v>
      </c>
      <c r="AC70">
        <f t="shared" si="3"/>
        <v>2.7987840897241592</v>
      </c>
      <c r="AD70">
        <f t="shared" si="4"/>
        <v>315.24486246983935</v>
      </c>
      <c r="AE70">
        <f>'IDT-1'!E70</f>
        <v>0</v>
      </c>
      <c r="AF70" s="26"/>
      <c r="AG70">
        <f t="shared" si="5"/>
        <v>315.24486246983935</v>
      </c>
      <c r="AI70" s="75">
        <f>PXIL!K70</f>
        <v>0</v>
      </c>
      <c r="AJ70" s="75">
        <f>PXIL!Q70</f>
        <v>0</v>
      </c>
      <c r="AK70" s="75">
        <f>RTM_IEX!K70</f>
        <v>33.94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126.05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1.233646559563504</v>
      </c>
      <c r="F71">
        <f>GT_Spot!S71</f>
        <v>0</v>
      </c>
      <c r="G71">
        <f>PPCL_NG!S71</f>
        <v>36.36</v>
      </c>
      <c r="H71">
        <f>PPCL_Spot!S71</f>
        <v>4.2082465639316951</v>
      </c>
      <c r="I71">
        <f>Bawana_NG!S71</f>
        <v>27.639999999999997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67.819999999999993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20.36</v>
      </c>
      <c r="AB71" s="117">
        <f>-STOA!Q71</f>
        <v>0</v>
      </c>
      <c r="AC71">
        <f t="shared" si="3"/>
        <v>2.2830006594867576</v>
      </c>
      <c r="AD71">
        <f t="shared" si="4"/>
        <v>257.14889246400844</v>
      </c>
      <c r="AE71">
        <f>'IDT-1'!E71</f>
        <v>0</v>
      </c>
      <c r="AF71" s="26"/>
      <c r="AG71">
        <f t="shared" si="5"/>
        <v>257.14889246400844</v>
      </c>
      <c r="AI71" s="75">
        <f>PXIL!K71</f>
        <v>0</v>
      </c>
      <c r="AJ71" s="75">
        <f>PXIL!Q71</f>
        <v>0</v>
      </c>
      <c r="AK71" s="75">
        <f>RTM_IEX!K71</f>
        <v>33.94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67.87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1.233646559563504</v>
      </c>
      <c r="F72">
        <f>GT_Spot!S72</f>
        <v>0</v>
      </c>
      <c r="G72">
        <f>PPCL_NG!S72</f>
        <v>36.36</v>
      </c>
      <c r="H72">
        <f>PPCL_Spot!S72</f>
        <v>4.2082465639316951</v>
      </c>
      <c r="I72">
        <f>Bawana_NG!S72</f>
        <v>27.639999999999997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67.819999999999993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20.36</v>
      </c>
      <c r="AB72" s="117">
        <f>-STOA!Q72</f>
        <v>0</v>
      </c>
      <c r="AC72">
        <f t="shared" si="3"/>
        <v>2.5389926594867571</v>
      </c>
      <c r="AD72">
        <f t="shared" si="4"/>
        <v>285.98290046400837</v>
      </c>
      <c r="AE72">
        <f>'IDT-1'!E72</f>
        <v>0</v>
      </c>
      <c r="AF72" s="26"/>
      <c r="AG72">
        <f t="shared" si="5"/>
        <v>285.98290046400837</v>
      </c>
      <c r="AI72" s="75">
        <f>PXIL!K72</f>
        <v>0</v>
      </c>
      <c r="AJ72" s="75">
        <f>PXIL!Q72</f>
        <v>0</v>
      </c>
      <c r="AK72" s="75">
        <f>RTM_IEX!K72</f>
        <v>33.94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96.96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1.233646559563504</v>
      </c>
      <c r="F73">
        <f>GT_Spot!S73</f>
        <v>0</v>
      </c>
      <c r="G73">
        <f>PPCL_NG!S73</f>
        <v>36.36</v>
      </c>
      <c r="H73">
        <f>PPCL_Spot!S73</f>
        <v>4.07</v>
      </c>
      <c r="I73">
        <f>Bawana_NG!S73</f>
        <v>27.639999999999997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67.819999999999993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20.36</v>
      </c>
      <c r="AB73" s="117">
        <f>-STOA!Q73</f>
        <v>0</v>
      </c>
      <c r="AC73">
        <f t="shared" si="3"/>
        <v>2.5377760897241588</v>
      </c>
      <c r="AD73">
        <f t="shared" si="4"/>
        <v>285.84587046983933</v>
      </c>
      <c r="AE73">
        <f>'IDT-1'!E73</f>
        <v>0</v>
      </c>
      <c r="AF73" s="26"/>
      <c r="AG73">
        <f t="shared" si="5"/>
        <v>285.84587046983933</v>
      </c>
      <c r="AI73" s="75">
        <f>PXIL!K73</f>
        <v>0</v>
      </c>
      <c r="AJ73" s="75">
        <f>PXIL!Q73</f>
        <v>0</v>
      </c>
      <c r="AK73" s="75">
        <f>RTM_IEX!K73</f>
        <v>33.94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96.96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1.233646559563504</v>
      </c>
      <c r="F74">
        <f>GT_Spot!S74</f>
        <v>0</v>
      </c>
      <c r="G74">
        <f>PPCL_NG!S74</f>
        <v>42.42</v>
      </c>
      <c r="H74">
        <f>PPCL_Spot!S74</f>
        <v>4.2082465639316951</v>
      </c>
      <c r="I74">
        <f>Bawana_NG!S74</f>
        <v>27.639999999999997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67.819999999999993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20.36</v>
      </c>
      <c r="AB74" s="117">
        <f>-STOA!Q74</f>
        <v>0</v>
      </c>
      <c r="AC74">
        <f t="shared" si="3"/>
        <v>2.5923206594867576</v>
      </c>
      <c r="AD74">
        <f t="shared" si="4"/>
        <v>291.9895724640084</v>
      </c>
      <c r="AE74">
        <f>'IDT-1'!E74</f>
        <v>0</v>
      </c>
      <c r="AF74" s="26"/>
      <c r="AG74">
        <f t="shared" si="5"/>
        <v>291.9895724640084</v>
      </c>
      <c r="AI74" s="75">
        <f>PXIL!K74</f>
        <v>0</v>
      </c>
      <c r="AJ74" s="75">
        <f>PXIL!Q74</f>
        <v>0</v>
      </c>
      <c r="AK74" s="75">
        <f>RTM_IEX!K74</f>
        <v>33.94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96.96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1.2847058823529414</v>
      </c>
      <c r="F75">
        <f>GT_Spot!S75</f>
        <v>0</v>
      </c>
      <c r="G75">
        <f>PPCL_NG!S75</f>
        <v>42.42</v>
      </c>
      <c r="H75">
        <f>PPCL_Spot!S75</f>
        <v>6.003913894324854</v>
      </c>
      <c r="I75">
        <f>Bawana_NG!S75</f>
        <v>28.089999999999996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67.75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0.97</v>
      </c>
      <c r="AB75" s="117">
        <f>-STOA!Q75</f>
        <v>0</v>
      </c>
      <c r="AC75">
        <f t="shared" si="3"/>
        <v>1.9719798540347644</v>
      </c>
      <c r="AD75">
        <f t="shared" si="4"/>
        <v>222.116639922643</v>
      </c>
      <c r="AE75">
        <f>'IDT-1'!E75</f>
        <v>0</v>
      </c>
      <c r="AF75" s="26"/>
      <c r="AG75">
        <f t="shared" si="5"/>
        <v>222.116639922643</v>
      </c>
      <c r="AI75" s="75">
        <f>PXIL!K75</f>
        <v>0</v>
      </c>
      <c r="AJ75" s="75">
        <f>PXIL!Q75</f>
        <v>0</v>
      </c>
      <c r="AK75" s="75">
        <f>RTM_IEX!K75</f>
        <v>19.39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58.18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1.2847058823529414</v>
      </c>
      <c r="F76">
        <f>GT_Spot!S76</f>
        <v>0</v>
      </c>
      <c r="G76">
        <f>PPCL_NG!S76</f>
        <v>48.48</v>
      </c>
      <c r="H76">
        <f>PPCL_Spot!S76</f>
        <v>6.5719048340657658</v>
      </c>
      <c r="I76">
        <f>Bawana_NG!S76</f>
        <v>28.089999999999996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67.75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20.260000000000002</v>
      </c>
      <c r="Z76" s="75">
        <f>IEX!Q76</f>
        <v>0</v>
      </c>
      <c r="AA76" s="117">
        <f>STOA!K76</f>
        <v>0.97</v>
      </c>
      <c r="AB76" s="117">
        <f>-STOA!Q76</f>
        <v>0</v>
      </c>
      <c r="AC76">
        <f t="shared" si="3"/>
        <v>2.3709541743044849</v>
      </c>
      <c r="AD76">
        <f t="shared" si="4"/>
        <v>267.05565654211421</v>
      </c>
      <c r="AE76">
        <f>'IDT-1'!E76</f>
        <v>0</v>
      </c>
      <c r="AF76" s="26"/>
      <c r="AG76">
        <f t="shared" si="5"/>
        <v>267.05565654211421</v>
      </c>
      <c r="AI76" s="75">
        <f>PXIL!K76</f>
        <v>0</v>
      </c>
      <c r="AJ76" s="75">
        <f>PXIL!Q76</f>
        <v>0</v>
      </c>
      <c r="AK76" s="75">
        <f>RTM_IEX!K76</f>
        <v>38.78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57.24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1.2847058823529414</v>
      </c>
      <c r="F77">
        <f>GT_Spot!S77</f>
        <v>0</v>
      </c>
      <c r="G77">
        <f>PPCL_NG!S77</f>
        <v>54.54</v>
      </c>
      <c r="H77">
        <f>PPCL_Spot!S77</f>
        <v>6.8756832189789492</v>
      </c>
      <c r="I77">
        <f>Bawana_NG!S77</f>
        <v>28.089999999999996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67.75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41.58</v>
      </c>
      <c r="Z77" s="75">
        <f>IEX!Q77</f>
        <v>0</v>
      </c>
      <c r="AA77" s="117">
        <f>STOA!K77</f>
        <v>0.97</v>
      </c>
      <c r="AB77" s="117">
        <f>-STOA!Q77</f>
        <v>0</v>
      </c>
      <c r="AC77">
        <f t="shared" si="3"/>
        <v>2.3818114240917203</v>
      </c>
      <c r="AD77">
        <f t="shared" si="4"/>
        <v>268.27857767724015</v>
      </c>
      <c r="AE77">
        <f>'IDT-1'!E77</f>
        <v>0</v>
      </c>
      <c r="AF77" s="26"/>
      <c r="AG77">
        <f t="shared" si="5"/>
        <v>268.27857767724015</v>
      </c>
      <c r="AI77" s="75">
        <f>PXIL!K77</f>
        <v>0</v>
      </c>
      <c r="AJ77" s="75">
        <f>PXIL!Q77</f>
        <v>0</v>
      </c>
      <c r="AK77" s="75">
        <f>RTM_IEX!K77</f>
        <v>33.94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35.630000000000003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1.2847058823529414</v>
      </c>
      <c r="F78">
        <f>GT_Spot!S78</f>
        <v>0</v>
      </c>
      <c r="G78">
        <f>PPCL_NG!S78</f>
        <v>54.54</v>
      </c>
      <c r="H78">
        <f>PPCL_Spot!S78</f>
        <v>6.8756832189789492</v>
      </c>
      <c r="I78">
        <f>Bawana_NG!S78</f>
        <v>28.089999999999996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67.75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44.99</v>
      </c>
      <c r="Z78" s="75">
        <f>IEX!Q78</f>
        <v>0</v>
      </c>
      <c r="AA78" s="117">
        <f>STOA!K78</f>
        <v>0.97</v>
      </c>
      <c r="AB78" s="117">
        <f>-STOA!Q78</f>
        <v>0</v>
      </c>
      <c r="AC78">
        <f t="shared" si="3"/>
        <v>2.3467874240917208</v>
      </c>
      <c r="AD78">
        <f t="shared" si="4"/>
        <v>264.33360167724015</v>
      </c>
      <c r="AE78">
        <f>'IDT-1'!E78</f>
        <v>0</v>
      </c>
      <c r="AF78" s="26"/>
      <c r="AG78">
        <f t="shared" si="5"/>
        <v>264.33360167724015</v>
      </c>
      <c r="AI78" s="75">
        <f>PXIL!K78</f>
        <v>0</v>
      </c>
      <c r="AJ78" s="75">
        <f>PXIL!Q78</f>
        <v>0</v>
      </c>
      <c r="AK78" s="75">
        <f>RTM_IEX!K78</f>
        <v>33.94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28.24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1.2847058823529414</v>
      </c>
      <c r="F79">
        <f>GT_Spot!S79</f>
        <v>0</v>
      </c>
      <c r="G79">
        <f>PPCL_NG!S79</f>
        <v>36.36</v>
      </c>
      <c r="H79">
        <f>PPCL_Spot!S79</f>
        <v>25.273610307381706</v>
      </c>
      <c r="I79">
        <f>Bawana_NG!S79</f>
        <v>28.089999999999996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67.75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6.45</v>
      </c>
      <c r="Z79" s="75">
        <f>IEX!Q79</f>
        <v>0</v>
      </c>
      <c r="AA79" s="117">
        <f>STOA!K79</f>
        <v>0.97</v>
      </c>
      <c r="AB79" s="117">
        <f>-STOA!Q79</f>
        <v>0</v>
      </c>
      <c r="AC79">
        <f t="shared" si="3"/>
        <v>1.7013771824696649</v>
      </c>
      <c r="AD79">
        <f t="shared" si="4"/>
        <v>191.63693900726497</v>
      </c>
      <c r="AE79">
        <f>'IDT-1'!E79</f>
        <v>0</v>
      </c>
      <c r="AF79" s="26"/>
      <c r="AG79">
        <f t="shared" si="5"/>
        <v>191.63693900726497</v>
      </c>
      <c r="AI79" s="75">
        <f>PXIL!K79</f>
        <v>0</v>
      </c>
      <c r="AJ79" s="75">
        <f>PXIL!Q79</f>
        <v>0</v>
      </c>
      <c r="AK79" s="75">
        <f>RTM_IEX!K79</f>
        <v>17.66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9.5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1.2847058823529414</v>
      </c>
      <c r="F80">
        <f>GT_Spot!S80</f>
        <v>0</v>
      </c>
      <c r="G80">
        <f>PPCL_NG!S80</f>
        <v>36.36</v>
      </c>
      <c r="H80">
        <f>PPCL_Spot!S80</f>
        <v>39.71</v>
      </c>
      <c r="I80">
        <f>Bawana_NG!S80</f>
        <v>28.089999999999996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67.75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20.84</v>
      </c>
      <c r="Z80" s="75">
        <f>IEX!Q80</f>
        <v>0</v>
      </c>
      <c r="AA80" s="117">
        <f>STOA!K80</f>
        <v>0.97</v>
      </c>
      <c r="AB80" s="117">
        <f>-STOA!Q80</f>
        <v>0</v>
      </c>
      <c r="AC80">
        <f t="shared" si="3"/>
        <v>2.141169411764706</v>
      </c>
      <c r="AD80">
        <f t="shared" si="4"/>
        <v>241.17353647058823</v>
      </c>
      <c r="AE80">
        <f>'IDT-1'!E80</f>
        <v>0</v>
      </c>
      <c r="AF80" s="26"/>
      <c r="AG80">
        <f t="shared" si="5"/>
        <v>241.17353647058823</v>
      </c>
      <c r="AI80" s="75">
        <f>PXIL!K80</f>
        <v>0</v>
      </c>
      <c r="AJ80" s="75">
        <f>PXIL!Q80</f>
        <v>0</v>
      </c>
      <c r="AK80" s="75">
        <f>RTM_IEX!K80</f>
        <v>24.22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24.09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1.2847058823529414</v>
      </c>
      <c r="F81">
        <f>GT_Spot!S81</f>
        <v>0</v>
      </c>
      <c r="G81">
        <f>PPCL_NG!S81</f>
        <v>36.36</v>
      </c>
      <c r="H81">
        <f>PPCL_Spot!S81</f>
        <v>5.2617539179726567</v>
      </c>
      <c r="I81">
        <f>Bawana_NG!S81</f>
        <v>27.91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67.75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19.07</v>
      </c>
      <c r="Z81" s="75">
        <f>IEX!Q81</f>
        <v>0</v>
      </c>
      <c r="AA81" s="117">
        <f>STOA!K81</f>
        <v>0.97</v>
      </c>
      <c r="AB81" s="117">
        <f>-STOA!Q81</f>
        <v>0</v>
      </c>
      <c r="AC81">
        <f t="shared" si="3"/>
        <v>1.7099848462428651</v>
      </c>
      <c r="AD81">
        <f t="shared" si="4"/>
        <v>192.60647495408273</v>
      </c>
      <c r="AE81">
        <f>'IDT-1'!E81</f>
        <v>0</v>
      </c>
      <c r="AF81" s="26"/>
      <c r="AG81">
        <f t="shared" si="5"/>
        <v>192.60647495408273</v>
      </c>
      <c r="AI81" s="75">
        <f>PXIL!K81</f>
        <v>0</v>
      </c>
      <c r="AJ81" s="75">
        <f>PXIL!Q81</f>
        <v>0</v>
      </c>
      <c r="AK81" s="75">
        <f>RTM_IEX!K81</f>
        <v>16.559999999999999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19.149999999999999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1.2847058823529414</v>
      </c>
      <c r="F82">
        <f>GT_Spot!S82</f>
        <v>0</v>
      </c>
      <c r="G82">
        <f>PPCL_NG!S82</f>
        <v>36.36</v>
      </c>
      <c r="H82">
        <f>PPCL_Spot!S82</f>
        <v>5.2617539179726567</v>
      </c>
      <c r="I82">
        <f>Bawana_NG!S82</f>
        <v>27.91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67.75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19.14</v>
      </c>
      <c r="Z82" s="75">
        <f>IEX!Q82</f>
        <v>0</v>
      </c>
      <c r="AA82" s="117">
        <f>STOA!K82</f>
        <v>0.97</v>
      </c>
      <c r="AB82" s="117">
        <f>-STOA!Q82</f>
        <v>0</v>
      </c>
      <c r="AC82">
        <f t="shared" si="3"/>
        <v>1.7560968462428654</v>
      </c>
      <c r="AD82">
        <f t="shared" si="4"/>
        <v>197.80036295408274</v>
      </c>
      <c r="AE82">
        <f>'IDT-1'!E82</f>
        <v>0</v>
      </c>
      <c r="AF82" s="26"/>
      <c r="AG82">
        <f t="shared" si="5"/>
        <v>197.80036295408274</v>
      </c>
      <c r="AI82" s="75">
        <f>PXIL!K82</f>
        <v>0</v>
      </c>
      <c r="AJ82" s="75">
        <f>PXIL!Q82</f>
        <v>0</v>
      </c>
      <c r="AK82" s="75">
        <f>RTM_IEX!K82</f>
        <v>20.66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20.22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1.2847058823529414</v>
      </c>
      <c r="F83">
        <f>GT_Spot!S83</f>
        <v>0</v>
      </c>
      <c r="G83">
        <f>PPCL_NG!S83</f>
        <v>36.36</v>
      </c>
      <c r="H83">
        <f>PPCL_Spot!S83</f>
        <v>5.2617539179726567</v>
      </c>
      <c r="I83">
        <f>Bawana_NG!S83</f>
        <v>27.728867284833136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67.75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0.97</v>
      </c>
      <c r="AB83" s="117">
        <f>-STOA!Q83</f>
        <v>0</v>
      </c>
      <c r="AC83">
        <f t="shared" si="3"/>
        <v>1.3943188783493969</v>
      </c>
      <c r="AD83">
        <f t="shared" si="4"/>
        <v>157.05100820680934</v>
      </c>
      <c r="AE83">
        <f>'IDT-1'!E83</f>
        <v>0</v>
      </c>
      <c r="AF83" s="26"/>
      <c r="AG83">
        <f t="shared" si="5"/>
        <v>157.05100820680934</v>
      </c>
      <c r="AI83" s="75">
        <f>PXIL!K83</f>
        <v>0</v>
      </c>
      <c r="AJ83" s="75">
        <f>PXIL!Q83</f>
        <v>0</v>
      </c>
      <c r="AK83" s="75">
        <f>RTM_IEX!K83</f>
        <v>19.09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1.2847058823529414</v>
      </c>
      <c r="F84">
        <f>GT_Spot!S84</f>
        <v>0</v>
      </c>
      <c r="G84">
        <f>PPCL_NG!S84</f>
        <v>36.36</v>
      </c>
      <c r="H84">
        <f>PPCL_Spot!S84</f>
        <v>5.2617539179726567</v>
      </c>
      <c r="I84">
        <f>Bawana_NG!S84</f>
        <v>27.728867284833136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67.75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19.37</v>
      </c>
      <c r="Z84" s="75">
        <f>IEX!Q84</f>
        <v>0</v>
      </c>
      <c r="AA84" s="117">
        <f>STOA!K84</f>
        <v>0.97</v>
      </c>
      <c r="AB84" s="117">
        <f>-STOA!Q84</f>
        <v>0</v>
      </c>
      <c r="AC84">
        <f t="shared" si="3"/>
        <v>1.7266948783493969</v>
      </c>
      <c r="AD84">
        <f t="shared" si="4"/>
        <v>194.48863220680931</v>
      </c>
      <c r="AE84">
        <f>'IDT-1'!E84</f>
        <v>0</v>
      </c>
      <c r="AF84" s="26"/>
      <c r="AG84">
        <f t="shared" si="5"/>
        <v>194.48863220680931</v>
      </c>
      <c r="AI84" s="75">
        <f>PXIL!K84</f>
        <v>0</v>
      </c>
      <c r="AJ84" s="75">
        <f>PXIL!Q84</f>
        <v>0</v>
      </c>
      <c r="AK84" s="75">
        <f>RTM_IEX!K84</f>
        <v>16.2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21.29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1.2847058823529414</v>
      </c>
      <c r="F85">
        <f>GT_Spot!S85</f>
        <v>0</v>
      </c>
      <c r="G85">
        <f>PPCL_NG!S85</f>
        <v>36.36</v>
      </c>
      <c r="H85">
        <f>PPCL_Spot!S85</f>
        <v>4.41</v>
      </c>
      <c r="I85">
        <f>Bawana_NG!S85</f>
        <v>27.728867284833136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67.75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18.71</v>
      </c>
      <c r="Z85" s="75">
        <f>IEX!Q85</f>
        <v>0</v>
      </c>
      <c r="AA85" s="117">
        <f>STOA!K85</f>
        <v>0.97</v>
      </c>
      <c r="AB85" s="117">
        <f>-STOA!Q85</f>
        <v>0</v>
      </c>
      <c r="AC85">
        <f t="shared" si="3"/>
        <v>1.5971434438712375</v>
      </c>
      <c r="AD85">
        <f t="shared" si="4"/>
        <v>179.89642972331484</v>
      </c>
      <c r="AE85">
        <f>'IDT-1'!E85</f>
        <v>0</v>
      </c>
      <c r="AF85" s="26"/>
      <c r="AG85">
        <f t="shared" si="5"/>
        <v>179.89642972331484</v>
      </c>
      <c r="AI85" s="75">
        <f>PXIL!K85</f>
        <v>0</v>
      </c>
      <c r="AJ85" s="75">
        <f>PXIL!Q85</f>
        <v>0</v>
      </c>
      <c r="AK85" s="75">
        <f>RTM_IEX!K85</f>
        <v>2.4900000000000002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21.79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1.2847058823529414</v>
      </c>
      <c r="F86">
        <f>GT_Spot!S86</f>
        <v>0</v>
      </c>
      <c r="G86">
        <f>PPCL_NG!S86</f>
        <v>36.36</v>
      </c>
      <c r="H86">
        <f>PPCL_Spot!S86</f>
        <v>5.2617539179726567</v>
      </c>
      <c r="I86">
        <f>Bawana_NG!S86</f>
        <v>27.728867284833136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67.75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19.239999999999998</v>
      </c>
      <c r="Z86" s="75">
        <f>IEX!Q86</f>
        <v>0</v>
      </c>
      <c r="AA86" s="117">
        <f>STOA!K86</f>
        <v>0.97</v>
      </c>
      <c r="AB86" s="117">
        <f>-STOA!Q86</f>
        <v>0</v>
      </c>
      <c r="AC86">
        <f t="shared" si="3"/>
        <v>1.6019108783493969</v>
      </c>
      <c r="AD86">
        <f t="shared" si="4"/>
        <v>180.43341620680934</v>
      </c>
      <c r="AE86">
        <f>'IDT-1'!E86</f>
        <v>0</v>
      </c>
      <c r="AF86" s="26"/>
      <c r="AG86">
        <f t="shared" si="5"/>
        <v>180.43341620680934</v>
      </c>
      <c r="AI86" s="75">
        <f>PXIL!K86</f>
        <v>0</v>
      </c>
      <c r="AJ86" s="75">
        <f>PXIL!Q86</f>
        <v>0</v>
      </c>
      <c r="AK86" s="75">
        <f>RTM_IEX!K86</f>
        <v>2.4700000000000002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20.97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1.2847058823529414</v>
      </c>
      <c r="F87">
        <f>GT_Spot!S87</f>
        <v>0</v>
      </c>
      <c r="G87">
        <f>PPCL_NG!S87</f>
        <v>36.36</v>
      </c>
      <c r="H87">
        <f>PPCL_Spot!S87</f>
        <v>5.2617539179726567</v>
      </c>
      <c r="I87">
        <f>Bawana_NG!S87</f>
        <v>27.728867284833136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67.75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0.97</v>
      </c>
      <c r="AB87" s="117">
        <f>-STOA!Q87</f>
        <v>0</v>
      </c>
      <c r="AC87">
        <f t="shared" si="3"/>
        <v>1.2274708783493971</v>
      </c>
      <c r="AD87">
        <f t="shared" si="4"/>
        <v>138.25785620680932</v>
      </c>
      <c r="AE87">
        <f>'IDT-1'!E87</f>
        <v>0</v>
      </c>
      <c r="AF87" s="26"/>
      <c r="AG87">
        <f t="shared" si="5"/>
        <v>138.25785620680932</v>
      </c>
      <c r="AI87" s="75">
        <f>PXIL!K87</f>
        <v>0</v>
      </c>
      <c r="AJ87" s="75">
        <f>PXIL!Q87</f>
        <v>0</v>
      </c>
      <c r="AK87" s="75">
        <f>RTM_IEX!K87</f>
        <v>0.13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1.2847058823529414</v>
      </c>
      <c r="F88">
        <f>GT_Spot!S88</f>
        <v>0</v>
      </c>
      <c r="G88">
        <f>PPCL_NG!S88</f>
        <v>36.36</v>
      </c>
      <c r="H88">
        <f>PPCL_Spot!S88</f>
        <v>5.2617539179726567</v>
      </c>
      <c r="I88">
        <f>Bawana_NG!S88</f>
        <v>27.728867284833136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67.75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15.57</v>
      </c>
      <c r="Z88" s="75">
        <f>IEX!Q88</f>
        <v>0</v>
      </c>
      <c r="AA88" s="117">
        <f>STOA!K88</f>
        <v>0.97</v>
      </c>
      <c r="AB88" s="117">
        <f>-STOA!Q88</f>
        <v>0</v>
      </c>
      <c r="AC88">
        <f t="shared" si="3"/>
        <v>1.4315428783493969</v>
      </c>
      <c r="AD88">
        <f t="shared" si="4"/>
        <v>161.24378420680932</v>
      </c>
      <c r="AE88">
        <f>'IDT-1'!E88</f>
        <v>0</v>
      </c>
      <c r="AF88" s="26"/>
      <c r="AG88">
        <f t="shared" si="5"/>
        <v>161.24378420680932</v>
      </c>
      <c r="AI88" s="75">
        <f>PXIL!K88</f>
        <v>0</v>
      </c>
      <c r="AJ88" s="75">
        <f>PXIL!Q88</f>
        <v>0</v>
      </c>
      <c r="AK88" s="75">
        <f>RTM_IEX!K88</f>
        <v>0.16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7.59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1.2847058823529414</v>
      </c>
      <c r="F89">
        <f>GT_Spot!S89</f>
        <v>0</v>
      </c>
      <c r="G89">
        <f>PPCL_NG!S89</f>
        <v>36.36</v>
      </c>
      <c r="H89">
        <f>PPCL_Spot!S89</f>
        <v>5.2617539179726567</v>
      </c>
      <c r="I89">
        <f>Bawana_NG!S89</f>
        <v>27.91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67.75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16.91</v>
      </c>
      <c r="Z89" s="75">
        <f>IEX!Q89</f>
        <v>0</v>
      </c>
      <c r="AA89" s="117">
        <f>STOA!K89</f>
        <v>0.97</v>
      </c>
      <c r="AB89" s="117">
        <f>-STOA!Q89</f>
        <v>0</v>
      </c>
      <c r="AC89">
        <f t="shared" si="3"/>
        <v>1.7304008462428653</v>
      </c>
      <c r="AD89">
        <f t="shared" si="4"/>
        <v>194.90605895408271</v>
      </c>
      <c r="AE89">
        <f>'IDT-1'!E89</f>
        <v>0</v>
      </c>
      <c r="AF89" s="26"/>
      <c r="AG89">
        <f t="shared" si="5"/>
        <v>194.90605895408271</v>
      </c>
      <c r="AI89" s="75">
        <f>PXIL!K89</f>
        <v>0</v>
      </c>
      <c r="AJ89" s="75">
        <f>PXIL!Q89</f>
        <v>0</v>
      </c>
      <c r="AK89" s="75">
        <f>RTM_IEX!K89</f>
        <v>33.94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6.25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1.2847058823529414</v>
      </c>
      <c r="F90">
        <f>GT_Spot!S90</f>
        <v>0</v>
      </c>
      <c r="G90">
        <f>PPCL_NG!S90</f>
        <v>36.36</v>
      </c>
      <c r="H90">
        <f>PPCL_Spot!S90</f>
        <v>5.2617539179726567</v>
      </c>
      <c r="I90">
        <f>Bawana_NG!S90</f>
        <v>27.91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67.75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18.29</v>
      </c>
      <c r="Z90" s="75">
        <f>IEX!Q90</f>
        <v>0</v>
      </c>
      <c r="AA90" s="117">
        <f>STOA!K90</f>
        <v>0.97</v>
      </c>
      <c r="AB90" s="117">
        <f>-STOA!Q90</f>
        <v>0</v>
      </c>
      <c r="AC90">
        <f t="shared" si="3"/>
        <v>1.7338328462428652</v>
      </c>
      <c r="AD90">
        <f t="shared" si="4"/>
        <v>195.29262695408269</v>
      </c>
      <c r="AE90">
        <f>'IDT-1'!E90</f>
        <v>0</v>
      </c>
      <c r="AF90" s="26"/>
      <c r="AG90">
        <f t="shared" si="5"/>
        <v>195.29262695408269</v>
      </c>
      <c r="AI90" s="75">
        <f>PXIL!K90</f>
        <v>0</v>
      </c>
      <c r="AJ90" s="75">
        <f>PXIL!Q90</f>
        <v>0</v>
      </c>
      <c r="AK90" s="75">
        <f>RTM_IEX!K90</f>
        <v>33.94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5.26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1.2847058823529414</v>
      </c>
      <c r="F91">
        <f>GT_Spot!S91</f>
        <v>0</v>
      </c>
      <c r="G91">
        <f>PPCL_NG!S91</f>
        <v>36.36</v>
      </c>
      <c r="H91">
        <f>PPCL_Spot!S91</f>
        <v>4.62</v>
      </c>
      <c r="I91">
        <f>Bawana_NG!S91</f>
        <v>27.91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67.859999999999985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0.97</v>
      </c>
      <c r="AB91" s="117">
        <f>-STOA!Q91</f>
        <v>0</v>
      </c>
      <c r="AC91">
        <f t="shared" si="3"/>
        <v>1.3938734117647056</v>
      </c>
      <c r="AD91">
        <f t="shared" si="4"/>
        <v>157.00083247058822</v>
      </c>
      <c r="AE91">
        <f>'IDT-1'!E91</f>
        <v>0</v>
      </c>
      <c r="AF91" s="26"/>
      <c r="AG91">
        <f t="shared" si="5"/>
        <v>157.00083247058822</v>
      </c>
      <c r="AI91" s="75">
        <f>PXIL!K91</f>
        <v>0</v>
      </c>
      <c r="AJ91" s="75">
        <f>PXIL!Q91</f>
        <v>0</v>
      </c>
      <c r="AK91" s="75">
        <f>RTM_IEX!K91</f>
        <v>19.39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1.2847058823529414</v>
      </c>
      <c r="F92">
        <f>GT_Spot!S92</f>
        <v>0</v>
      </c>
      <c r="G92">
        <f>PPCL_NG!S92</f>
        <v>36.36</v>
      </c>
      <c r="H92">
        <f>PPCL_Spot!S92</f>
        <v>5.2617539179726567</v>
      </c>
      <c r="I92">
        <f>Bawana_NG!S92</f>
        <v>27.91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67.859999999999985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11.55</v>
      </c>
      <c r="Z92" s="75">
        <f>IEX!Q92</f>
        <v>0</v>
      </c>
      <c r="AA92" s="117">
        <f>STOA!K92</f>
        <v>0.97</v>
      </c>
      <c r="AB92" s="117">
        <f>-STOA!Q92</f>
        <v>0</v>
      </c>
      <c r="AC92">
        <f t="shared" si="3"/>
        <v>1.7340088462428653</v>
      </c>
      <c r="AD92">
        <f t="shared" si="4"/>
        <v>195.31245095408275</v>
      </c>
      <c r="AE92">
        <f>'IDT-1'!E92</f>
        <v>0</v>
      </c>
      <c r="AF92" s="26"/>
      <c r="AG92">
        <f t="shared" si="5"/>
        <v>195.31245095408275</v>
      </c>
      <c r="AI92" s="75">
        <f>PXIL!K92</f>
        <v>0</v>
      </c>
      <c r="AJ92" s="75">
        <f>PXIL!Q92</f>
        <v>0</v>
      </c>
      <c r="AK92" s="75">
        <f>RTM_IEX!K92</f>
        <v>32.33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13.52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1.2847058823529414</v>
      </c>
      <c r="F93">
        <f>GT_Spot!S93</f>
        <v>0</v>
      </c>
      <c r="G93">
        <f>PPCL_NG!S93</f>
        <v>36.36</v>
      </c>
      <c r="H93">
        <f>PPCL_Spot!S93</f>
        <v>5.2617539179726567</v>
      </c>
      <c r="I93">
        <f>Bawana_NG!S93</f>
        <v>27.91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67.859999999999985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13.76</v>
      </c>
      <c r="Z93" s="75">
        <f>IEX!Q93</f>
        <v>0</v>
      </c>
      <c r="AA93" s="117">
        <f>STOA!K93</f>
        <v>0.97</v>
      </c>
      <c r="AB93" s="117">
        <f>-STOA!Q93</f>
        <v>0</v>
      </c>
      <c r="AC93">
        <f t="shared" si="3"/>
        <v>1.6531368462428651</v>
      </c>
      <c r="AD93">
        <f t="shared" si="4"/>
        <v>186.20332295408269</v>
      </c>
      <c r="AE93">
        <f>'IDT-1'!E93</f>
        <v>0</v>
      </c>
      <c r="AF93" s="26"/>
      <c r="AG93">
        <f t="shared" si="5"/>
        <v>186.20332295408269</v>
      </c>
      <c r="AI93" s="75">
        <f>PXIL!K93</f>
        <v>0</v>
      </c>
      <c r="AJ93" s="75">
        <f>PXIL!Q93</f>
        <v>0</v>
      </c>
      <c r="AK93" s="75">
        <f>RTM_IEX!K93</f>
        <v>24.01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10.44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1.2847058823529414</v>
      </c>
      <c r="F94">
        <f>GT_Spot!S94</f>
        <v>0</v>
      </c>
      <c r="G94">
        <f>PPCL_NG!S94</f>
        <v>36.36</v>
      </c>
      <c r="H94">
        <f>PPCL_Spot!S94</f>
        <v>5.2617539179726567</v>
      </c>
      <c r="I94">
        <f>Bawana_NG!S94</f>
        <v>27.91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67.839999999999989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15.39</v>
      </c>
      <c r="Z94" s="75">
        <f>IEX!Q94</f>
        <v>0</v>
      </c>
      <c r="AA94" s="117">
        <f>STOA!K94</f>
        <v>0.97</v>
      </c>
      <c r="AB94" s="117">
        <f>-STOA!Q94</f>
        <v>0</v>
      </c>
      <c r="AC94">
        <f t="shared" si="3"/>
        <v>1.6777768462428653</v>
      </c>
      <c r="AD94">
        <f t="shared" si="4"/>
        <v>188.97868295408273</v>
      </c>
      <c r="AE94">
        <f>'IDT-1'!E94</f>
        <v>0</v>
      </c>
      <c r="AF94" s="26"/>
      <c r="AG94">
        <f t="shared" si="5"/>
        <v>188.97868295408273</v>
      </c>
      <c r="AI94" s="75">
        <f>PXIL!K94</f>
        <v>0</v>
      </c>
      <c r="AJ94" s="75">
        <f>PXIL!Q94</f>
        <v>0</v>
      </c>
      <c r="AK94" s="75">
        <f>RTM_IEX!K94</f>
        <v>27.03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8.61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1.2847058823529414</v>
      </c>
      <c r="F95">
        <f>GT_Spot!S95</f>
        <v>0</v>
      </c>
      <c r="G95">
        <f>PPCL_NG!S95</f>
        <v>36.36</v>
      </c>
      <c r="H95">
        <f>PPCL_Spot!S95</f>
        <v>5.2617539179726567</v>
      </c>
      <c r="I95">
        <f>Bawana_NG!S95</f>
        <v>28.28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67.839999999999989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0.97</v>
      </c>
      <c r="AB95" s="117">
        <f>-STOA!Q95</f>
        <v>0</v>
      </c>
      <c r="AC95">
        <f t="shared" si="3"/>
        <v>1.4026008462428652</v>
      </c>
      <c r="AD95">
        <f t="shared" si="4"/>
        <v>157.98385895408273</v>
      </c>
      <c r="AE95">
        <f>'IDT-1'!E95</f>
        <v>0</v>
      </c>
      <c r="AF95" s="26"/>
      <c r="AG95">
        <f t="shared" si="5"/>
        <v>157.98385895408273</v>
      </c>
      <c r="AI95" s="75">
        <f>PXIL!K95</f>
        <v>0</v>
      </c>
      <c r="AJ95" s="75">
        <f>PXIL!Q95</f>
        <v>0</v>
      </c>
      <c r="AK95" s="75">
        <f>RTM_IEX!K95</f>
        <v>19.39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1.2847058823529414</v>
      </c>
      <c r="F96">
        <f>GT_Spot!S96</f>
        <v>0</v>
      </c>
      <c r="G96">
        <f>PPCL_NG!S96</f>
        <v>36.36</v>
      </c>
      <c r="H96">
        <f>PPCL_Spot!S96</f>
        <v>5.2617539179726567</v>
      </c>
      <c r="I96">
        <f>Bawana_NG!S96</f>
        <v>28.28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67.839999999999989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0.97</v>
      </c>
      <c r="AB96" s="117">
        <f>-STOA!Q96</f>
        <v>0</v>
      </c>
      <c r="AC96">
        <f t="shared" si="3"/>
        <v>1.7439528462428653</v>
      </c>
      <c r="AD96">
        <f t="shared" si="4"/>
        <v>196.43250695408273</v>
      </c>
      <c r="AE96">
        <f>'IDT-1'!E96</f>
        <v>0</v>
      </c>
      <c r="AF96" s="26"/>
      <c r="AG96">
        <f t="shared" si="5"/>
        <v>196.43250695408273</v>
      </c>
      <c r="AI96" s="75">
        <f>PXIL!K96</f>
        <v>0</v>
      </c>
      <c r="AJ96" s="75">
        <f>PXIL!Q96</f>
        <v>0</v>
      </c>
      <c r="AK96" s="75">
        <f>RTM_IEX!K96</f>
        <v>29.09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29.09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1.2847058823529414</v>
      </c>
      <c r="F97">
        <f>GT_Spot!S97</f>
        <v>0</v>
      </c>
      <c r="G97">
        <f>PPCL_NG!S97</f>
        <v>36.36</v>
      </c>
      <c r="H97">
        <f>PPCL_Spot!S97</f>
        <v>4.919999999999999</v>
      </c>
      <c r="I97">
        <f>Bawana_NG!S97</f>
        <v>28.28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67.839999999999989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0.97</v>
      </c>
      <c r="AB97" s="117">
        <f>-STOA!Q97</f>
        <v>0</v>
      </c>
      <c r="AC97">
        <f t="shared" si="3"/>
        <v>1.6129054117647059</v>
      </c>
      <c r="AD97">
        <f t="shared" si="4"/>
        <v>181.67180047058824</v>
      </c>
      <c r="AE97">
        <f>'IDT-1'!E97</f>
        <v>0</v>
      </c>
      <c r="AF97" s="26"/>
      <c r="AG97">
        <f t="shared" si="5"/>
        <v>181.67180047058824</v>
      </c>
      <c r="AI97" s="75">
        <f>PXIL!K97</f>
        <v>0</v>
      </c>
      <c r="AJ97" s="75">
        <f>PXIL!Q97</f>
        <v>0</v>
      </c>
      <c r="AK97" s="75">
        <f>RTM_IEX!K97</f>
        <v>29.09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14.54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1.2847058823529414</v>
      </c>
      <c r="F98">
        <f>GT_Spot!S98</f>
        <v>0</v>
      </c>
      <c r="G98">
        <f>PPCL_NG!S98</f>
        <v>36.36</v>
      </c>
      <c r="H98">
        <f>PPCL_Spot!S98</f>
        <v>5.2617539179726567</v>
      </c>
      <c r="I98">
        <f>Bawana_NG!S98</f>
        <v>28.28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67.839999999999989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0.97</v>
      </c>
      <c r="AB98" s="117">
        <f>-STOA!Q98</f>
        <v>0</v>
      </c>
      <c r="AC98">
        <f t="shared" si="3"/>
        <v>1.5733208462428654</v>
      </c>
      <c r="AD98">
        <f t="shared" si="4"/>
        <v>177.21313895408272</v>
      </c>
      <c r="AE98">
        <f>'IDT-1'!E98</f>
        <v>0</v>
      </c>
      <c r="AF98" s="26"/>
      <c r="AG98">
        <f t="shared" si="5"/>
        <v>177.21313895408272</v>
      </c>
      <c r="AI98" s="75">
        <f>PXIL!K98</f>
        <v>0</v>
      </c>
      <c r="AJ98" s="75">
        <f>PXIL!Q98</f>
        <v>0</v>
      </c>
      <c r="AK98" s="75">
        <f>RTM_IEX!K98</f>
        <v>29.09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9.6999999999999993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4.134563228200322E-2</v>
      </c>
      <c r="F99">
        <f t="shared" si="6"/>
        <v>0</v>
      </c>
      <c r="G99">
        <f t="shared" si="6"/>
        <v>0.88779000000000052</v>
      </c>
      <c r="H99">
        <f t="shared" si="6"/>
        <v>0.20336930824337651</v>
      </c>
      <c r="I99">
        <f t="shared" si="6"/>
        <v>0.67631773031765918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1.6397600000000003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8.0280000000000004E-2</v>
      </c>
      <c r="Z99" s="75">
        <f t="shared" si="6"/>
        <v>0</v>
      </c>
      <c r="AA99" s="117">
        <f t="shared" si="6"/>
        <v>0.27051000000000019</v>
      </c>
      <c r="AB99" s="117">
        <f t="shared" si="6"/>
        <v>0</v>
      </c>
      <c r="AC99">
        <f t="shared" si="6"/>
        <v>4.8302117111166935E-2</v>
      </c>
      <c r="AD99">
        <f t="shared" si="6"/>
        <v>5.3049755537318708</v>
      </c>
      <c r="AE99">
        <f t="shared" si="6"/>
        <v>0</v>
      </c>
      <c r="AG99">
        <f t="shared" si="6"/>
        <v>5.3049755537318708</v>
      </c>
      <c r="AI99">
        <f t="shared" si="6"/>
        <v>0</v>
      </c>
      <c r="AJ99">
        <f t="shared" si="6"/>
        <v>0</v>
      </c>
      <c r="AK99">
        <f t="shared" si="6"/>
        <v>0.42648500000000017</v>
      </c>
      <c r="AL99">
        <f t="shared" si="6"/>
        <v>-6.7500000000000004E-2</v>
      </c>
      <c r="AM99">
        <f t="shared" si="6"/>
        <v>0</v>
      </c>
      <c r="AN99">
        <f t="shared" si="6"/>
        <v>0</v>
      </c>
      <c r="AO99">
        <f t="shared" si="6"/>
        <v>1.19492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443</v>
      </c>
    </row>
    <row r="102" spans="1:47">
      <c r="AT102" s="199">
        <f>SUMIF(AT3:AT98,"&lt;0",AT3:AT98)/4000</f>
        <v>0</v>
      </c>
      <c r="AU102" s="70" t="s">
        <v>444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44813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4" t="s">
        <v>143</v>
      </c>
      <c r="Q1" s="224" t="s">
        <v>144</v>
      </c>
      <c r="R1" s="79"/>
      <c r="S1" s="79"/>
      <c r="T1" s="82" t="s">
        <v>301</v>
      </c>
      <c r="U1" s="225" t="s">
        <v>302</v>
      </c>
      <c r="V1" s="107" t="s">
        <v>315</v>
      </c>
      <c r="W1" s="107" t="s">
        <v>301</v>
      </c>
      <c r="X1" s="217" t="s">
        <v>334</v>
      </c>
      <c r="Y1" s="227" t="s">
        <v>223</v>
      </c>
      <c r="Z1" s="227" t="s">
        <v>224</v>
      </c>
      <c r="AA1" s="226" t="s">
        <v>198</v>
      </c>
      <c r="AB1" s="226" t="s">
        <v>199</v>
      </c>
      <c r="AC1" s="27" t="s">
        <v>189</v>
      </c>
      <c r="AD1" s="217" t="s">
        <v>142</v>
      </c>
      <c r="AG1" s="217" t="s">
        <v>278</v>
      </c>
      <c r="AI1" s="227" t="s">
        <v>383</v>
      </c>
      <c r="AJ1" s="227" t="s">
        <v>384</v>
      </c>
      <c r="AK1" s="227" t="s">
        <v>385</v>
      </c>
      <c r="AL1" s="227" t="s">
        <v>386</v>
      </c>
      <c r="AM1" s="227" t="s">
        <v>387</v>
      </c>
      <c r="AN1" s="227" t="s">
        <v>388</v>
      </c>
      <c r="AO1" s="229" t="s">
        <v>412</v>
      </c>
      <c r="AP1" s="229" t="s">
        <v>413</v>
      </c>
      <c r="AQ1" s="229" t="s">
        <v>414</v>
      </c>
      <c r="AR1" s="229" t="s">
        <v>415</v>
      </c>
    </row>
    <row r="2" spans="1:44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4"/>
      <c r="Q2" s="224"/>
      <c r="R2" s="79"/>
      <c r="S2" s="79"/>
      <c r="T2" s="82" t="s">
        <v>314</v>
      </c>
      <c r="U2" s="225"/>
      <c r="V2" s="107" t="s">
        <v>303</v>
      </c>
      <c r="W2" s="107" t="s">
        <v>303</v>
      </c>
      <c r="X2" s="217"/>
      <c r="Y2" s="227"/>
      <c r="Z2" s="227"/>
      <c r="AA2" s="226"/>
      <c r="AB2" s="226"/>
      <c r="AC2" s="27">
        <f>Allocation!J1/100</f>
        <v>8.8000000000000005E-3</v>
      </c>
      <c r="AD2" s="217"/>
      <c r="AE2" t="s">
        <v>276</v>
      </c>
      <c r="AG2" s="217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7.27</v>
      </c>
      <c r="H3">
        <f>PPCL_Spot!R3</f>
        <v>3.0293941211757649</v>
      </c>
      <c r="I3">
        <f>Bawana_NG!R3</f>
        <v>5.77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0.26936266826634669</v>
      </c>
      <c r="AD3">
        <f>SUM(B3:AB3,AI3:AR3)-AC3</f>
        <v>30.340031452909415</v>
      </c>
      <c r="AE3">
        <f>'IDT-1'!D3</f>
        <v>0</v>
      </c>
      <c r="AF3" s="26"/>
      <c r="AG3">
        <f>SUM(AD3:AF3)</f>
        <v>30.340031452909415</v>
      </c>
      <c r="AI3" s="75">
        <f>PXIL!L3</f>
        <v>0</v>
      </c>
      <c r="AJ3" s="75">
        <f>PXIL!R3</f>
        <v>0</v>
      </c>
      <c r="AK3" s="75">
        <f>RTM_IEX!L3</f>
        <v>14.54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7.27</v>
      </c>
      <c r="H4">
        <f>PPCL_Spot!R4</f>
        <v>3.0293941211757649</v>
      </c>
      <c r="I4">
        <f>Bawana_NG!R4</f>
        <v>5.77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0.14141066826634671</v>
      </c>
      <c r="AD4">
        <f t="shared" ref="AD4:AD67" si="1">SUM(B4:AB4,AI4:AR4)-AC4</f>
        <v>15.927983452909416</v>
      </c>
      <c r="AE4">
        <f>'IDT-1'!D4</f>
        <v>0</v>
      </c>
      <c r="AF4" s="26"/>
      <c r="AG4">
        <f t="shared" ref="AG4:AG67" si="2">SUM(AD4:AF4)</f>
        <v>15.927983452909416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7.27</v>
      </c>
      <c r="H5">
        <f>PPCL_Spot!R5</f>
        <v>3.0293941211757649</v>
      </c>
      <c r="I5">
        <f>Bawana_NG!R5</f>
        <v>5.77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0.27789866826634668</v>
      </c>
      <c r="AD5">
        <f t="shared" si="1"/>
        <v>31.301495452909414</v>
      </c>
      <c r="AE5">
        <f>'IDT-1'!D5</f>
        <v>0</v>
      </c>
      <c r="AF5" s="26"/>
      <c r="AG5">
        <f t="shared" si="2"/>
        <v>31.301495452909414</v>
      </c>
      <c r="AI5" s="75">
        <f>PXIL!L5</f>
        <v>0</v>
      </c>
      <c r="AJ5" s="75">
        <f>PXIL!R5</f>
        <v>0</v>
      </c>
      <c r="AK5" s="75">
        <f>RTM_IEX!L5</f>
        <v>15.51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7.27</v>
      </c>
      <c r="H6">
        <f>PPCL_Spot!R6</f>
        <v>1.41</v>
      </c>
      <c r="I6">
        <f>Bawana_NG!R6</f>
        <v>5.77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0.26364799999999999</v>
      </c>
      <c r="AD6">
        <f t="shared" si="1"/>
        <v>29.696352000000001</v>
      </c>
      <c r="AE6">
        <f>'IDT-1'!D6</f>
        <v>0</v>
      </c>
      <c r="AF6" s="26"/>
      <c r="AG6">
        <f t="shared" si="2"/>
        <v>29.696352000000001</v>
      </c>
      <c r="AI6" s="75">
        <f>PXIL!L6</f>
        <v>0</v>
      </c>
      <c r="AJ6" s="75">
        <f>PXIL!R6</f>
        <v>0</v>
      </c>
      <c r="AK6" s="75">
        <f>RTM_IEX!L6</f>
        <v>15.51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7.27</v>
      </c>
      <c r="H7">
        <f>PPCL_Spot!R7</f>
        <v>2</v>
      </c>
      <c r="I7">
        <f>Bawana_NG!R7</f>
        <v>5.77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19.39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0.31838400000000006</v>
      </c>
      <c r="AD7">
        <f t="shared" si="1"/>
        <v>35.861615999999998</v>
      </c>
      <c r="AE7">
        <f>'IDT-1'!D7</f>
        <v>0</v>
      </c>
      <c r="AF7" s="26"/>
      <c r="AG7">
        <f t="shared" si="2"/>
        <v>35.861615999999998</v>
      </c>
      <c r="AI7" s="75">
        <f>PXIL!L7</f>
        <v>0</v>
      </c>
      <c r="AJ7" s="75">
        <f>PXIL!R7</f>
        <v>0</v>
      </c>
      <c r="AK7" s="75">
        <f>RTM_IEX!L7</f>
        <v>1.75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7.27</v>
      </c>
      <c r="H8">
        <f>PPCL_Spot!R8</f>
        <v>1.41</v>
      </c>
      <c r="I8">
        <f>Bawana_NG!R8</f>
        <v>5.77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0.12716</v>
      </c>
      <c r="AD8">
        <f t="shared" si="1"/>
        <v>14.322839999999999</v>
      </c>
      <c r="AE8">
        <f>'IDT-1'!D8</f>
        <v>0</v>
      </c>
      <c r="AF8" s="26"/>
      <c r="AG8">
        <f t="shared" si="2"/>
        <v>14.322839999999999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7.27</v>
      </c>
      <c r="H9">
        <f>PPCL_Spot!R9</f>
        <v>1.41</v>
      </c>
      <c r="I9">
        <f>Bawana_NG!R9</f>
        <v>5.77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0.12716</v>
      </c>
      <c r="AD9">
        <f t="shared" si="1"/>
        <v>14.322839999999999</v>
      </c>
      <c r="AE9">
        <f>'IDT-1'!D9</f>
        <v>0</v>
      </c>
      <c r="AF9" s="26"/>
      <c r="AG9">
        <f t="shared" si="2"/>
        <v>14.322839999999999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7.27</v>
      </c>
      <c r="H10">
        <f>PPCL_Spot!R10</f>
        <v>1.41</v>
      </c>
      <c r="I10">
        <f>Bawana_NG!R10</f>
        <v>5.77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0.12716</v>
      </c>
      <c r="AD10">
        <f t="shared" si="1"/>
        <v>14.322839999999999</v>
      </c>
      <c r="AE10">
        <f>'IDT-1'!D10</f>
        <v>0</v>
      </c>
      <c r="AF10" s="26"/>
      <c r="AG10">
        <f t="shared" si="2"/>
        <v>14.322839999999999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7.27</v>
      </c>
      <c r="H11">
        <f>PPCL_Spot!R11</f>
        <v>1.41</v>
      </c>
      <c r="I11">
        <f>Bawana_NG!R11</f>
        <v>5.77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0.25942399999999999</v>
      </c>
      <c r="AD11">
        <f t="shared" si="1"/>
        <v>29.220575999999998</v>
      </c>
      <c r="AE11">
        <f>'IDT-1'!D11</f>
        <v>0</v>
      </c>
      <c r="AF11" s="26"/>
      <c r="AG11">
        <f t="shared" si="2"/>
        <v>29.220575999999998</v>
      </c>
      <c r="AI11" s="75">
        <f>PXIL!L11</f>
        <v>0</v>
      </c>
      <c r="AJ11" s="75">
        <f>PXIL!R11</f>
        <v>0</v>
      </c>
      <c r="AK11" s="75">
        <f>RTM_IEX!L11</f>
        <v>15.03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7.27</v>
      </c>
      <c r="H12">
        <f>PPCL_Spot!R12</f>
        <v>1.41</v>
      </c>
      <c r="I12">
        <f>Bawana_NG!R12</f>
        <v>5.77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0.25942399999999999</v>
      </c>
      <c r="AD12">
        <f t="shared" si="1"/>
        <v>29.220575999999998</v>
      </c>
      <c r="AE12">
        <f>'IDT-1'!D12</f>
        <v>0</v>
      </c>
      <c r="AF12" s="26"/>
      <c r="AG12">
        <f t="shared" si="2"/>
        <v>29.220575999999998</v>
      </c>
      <c r="AI12" s="75">
        <f>PXIL!L12</f>
        <v>0</v>
      </c>
      <c r="AJ12" s="75">
        <f>PXIL!R12</f>
        <v>0</v>
      </c>
      <c r="AK12" s="75">
        <f>RTM_IEX!L12</f>
        <v>15.03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7.27</v>
      </c>
      <c r="H13">
        <f>PPCL_Spot!R13</f>
        <v>2</v>
      </c>
      <c r="I13">
        <f>Bawana_NG!R13</f>
        <v>5.77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18.420000000000002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0.31152000000000002</v>
      </c>
      <c r="AD13">
        <f t="shared" si="1"/>
        <v>35.088479999999997</v>
      </c>
      <c r="AE13">
        <f>'IDT-1'!D13</f>
        <v>0</v>
      </c>
      <c r="AF13" s="26"/>
      <c r="AG13">
        <f t="shared" si="2"/>
        <v>35.088479999999997</v>
      </c>
      <c r="AI13" s="75">
        <f>PXIL!L13</f>
        <v>0</v>
      </c>
      <c r="AJ13" s="75">
        <f>PXIL!R13</f>
        <v>0</v>
      </c>
      <c r="AK13" s="75">
        <f>RTM_IEX!L13</f>
        <v>1.94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7.27</v>
      </c>
      <c r="H14">
        <f>PPCL_Spot!R14</f>
        <v>1.41</v>
      </c>
      <c r="I14">
        <f>Bawana_NG!R14</f>
        <v>5.77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0.22959200000000002</v>
      </c>
      <c r="AD14">
        <f t="shared" si="1"/>
        <v>25.860408</v>
      </c>
      <c r="AE14">
        <f>'IDT-1'!D14</f>
        <v>0</v>
      </c>
      <c r="AF14" s="26"/>
      <c r="AG14">
        <f t="shared" si="2"/>
        <v>25.860408</v>
      </c>
      <c r="AI14" s="75">
        <f>PXIL!L14</f>
        <v>0</v>
      </c>
      <c r="AJ14" s="75">
        <f>PXIL!R14</f>
        <v>0</v>
      </c>
      <c r="AK14" s="75">
        <f>RTM_IEX!L14</f>
        <v>11.64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7.27</v>
      </c>
      <c r="H15">
        <f>PPCL_Spot!R15</f>
        <v>1.41</v>
      </c>
      <c r="I15">
        <f>Bawana_NG!R15</f>
        <v>5.77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0.12716</v>
      </c>
      <c r="AD15">
        <f t="shared" si="1"/>
        <v>14.322839999999999</v>
      </c>
      <c r="AE15">
        <f>'IDT-1'!D15</f>
        <v>0</v>
      </c>
      <c r="AF15" s="26"/>
      <c r="AG15">
        <f t="shared" si="2"/>
        <v>14.322839999999999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7.27</v>
      </c>
      <c r="H16">
        <f>PPCL_Spot!R16</f>
        <v>1.41</v>
      </c>
      <c r="I16">
        <f>Bawana_NG!R16</f>
        <v>5.77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0.12716</v>
      </c>
      <c r="AD16">
        <f t="shared" si="1"/>
        <v>14.322839999999999</v>
      </c>
      <c r="AE16">
        <f>'IDT-1'!D16</f>
        <v>0</v>
      </c>
      <c r="AF16" s="26"/>
      <c r="AG16">
        <f t="shared" si="2"/>
        <v>14.322839999999999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7.27</v>
      </c>
      <c r="H17">
        <f>PPCL_Spot!R17</f>
        <v>1.41</v>
      </c>
      <c r="I17">
        <f>Bawana_NG!R17</f>
        <v>5.77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0.12716</v>
      </c>
      <c r="AD17">
        <f t="shared" si="1"/>
        <v>14.322839999999999</v>
      </c>
      <c r="AE17">
        <f>'IDT-1'!D17</f>
        <v>0</v>
      </c>
      <c r="AF17" s="26"/>
      <c r="AG17">
        <f t="shared" si="2"/>
        <v>14.322839999999999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7.27</v>
      </c>
      <c r="H18">
        <f>PPCL_Spot!R18</f>
        <v>1.41</v>
      </c>
      <c r="I18">
        <f>Bawana_NG!R18</f>
        <v>5.77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0.12716</v>
      </c>
      <c r="AD18">
        <f t="shared" si="1"/>
        <v>14.322839999999999</v>
      </c>
      <c r="AE18">
        <f>'IDT-1'!D18</f>
        <v>0</v>
      </c>
      <c r="AF18" s="26"/>
      <c r="AG18">
        <f t="shared" si="2"/>
        <v>14.322839999999999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7.27</v>
      </c>
      <c r="H19">
        <f>PPCL_Spot!R19</f>
        <v>2</v>
      </c>
      <c r="I19">
        <f>Bawana_NG!R19</f>
        <v>5.77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18.420000000000002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0.29444800000000004</v>
      </c>
      <c r="AD19">
        <f t="shared" si="1"/>
        <v>33.165551999999998</v>
      </c>
      <c r="AE19">
        <f>'IDT-1'!D19</f>
        <v>0</v>
      </c>
      <c r="AF19" s="26"/>
      <c r="AG19">
        <f t="shared" si="2"/>
        <v>33.165551999999998</v>
      </c>
      <c r="AI19" s="75">
        <f>PXIL!L19</f>
        <v>0</v>
      </c>
      <c r="AJ19" s="75">
        <f>PXIL!R19</f>
        <v>0</v>
      </c>
      <c r="AK19" s="75">
        <f>RTM_IEX!L19</f>
        <v>0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7.27</v>
      </c>
      <c r="H20">
        <f>PPCL_Spot!R20</f>
        <v>1.76</v>
      </c>
      <c r="I20">
        <f>Bawana_NG!R20</f>
        <v>5.77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0.13023999999999999</v>
      </c>
      <c r="AD20">
        <f t="shared" si="1"/>
        <v>14.669759999999998</v>
      </c>
      <c r="AE20">
        <f>'IDT-1'!D20</f>
        <v>0</v>
      </c>
      <c r="AF20" s="26"/>
      <c r="AG20">
        <f t="shared" si="2"/>
        <v>14.669759999999998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7.27</v>
      </c>
      <c r="H21">
        <f>PPCL_Spot!R21</f>
        <v>1.76</v>
      </c>
      <c r="I21">
        <f>Bawana_NG!R21</f>
        <v>5.7302292091683666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0.24165001704068162</v>
      </c>
      <c r="AD21">
        <f t="shared" si="1"/>
        <v>27.218579192127685</v>
      </c>
      <c r="AE21">
        <f>'IDT-1'!D21</f>
        <v>0</v>
      </c>
      <c r="AF21" s="26"/>
      <c r="AG21">
        <f t="shared" si="2"/>
        <v>27.218579192127685</v>
      </c>
      <c r="AI21" s="75">
        <f>PXIL!L21</f>
        <v>0</v>
      </c>
      <c r="AJ21" s="75">
        <f>PXIL!R21</f>
        <v>0</v>
      </c>
      <c r="AK21" s="75">
        <f>RTM_IEX!L21</f>
        <v>12.7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7.27</v>
      </c>
      <c r="H22">
        <f>PPCL_Spot!R22</f>
        <v>1.76</v>
      </c>
      <c r="I22">
        <f>Bawana_NG!R22</f>
        <v>5.7302292091683666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0.24930601704068162</v>
      </c>
      <c r="AD22">
        <f t="shared" si="1"/>
        <v>28.080923192127685</v>
      </c>
      <c r="AE22">
        <f>'IDT-1'!D22</f>
        <v>0</v>
      </c>
      <c r="AF22" s="26"/>
      <c r="AG22">
        <f t="shared" si="2"/>
        <v>28.080923192127685</v>
      </c>
      <c r="AI22" s="75">
        <f>PXIL!L22</f>
        <v>0</v>
      </c>
      <c r="AJ22" s="75">
        <f>PXIL!R22</f>
        <v>0</v>
      </c>
      <c r="AK22" s="75">
        <f>RTM_IEX!L22</f>
        <v>13.57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7.27</v>
      </c>
      <c r="H23">
        <f>PPCL_Spot!R23</f>
        <v>1.76</v>
      </c>
      <c r="I23">
        <f>Bawana_NG!R23</f>
        <v>5.7302292091683666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0.24508201704068161</v>
      </c>
      <c r="AD23">
        <f t="shared" si="1"/>
        <v>27.605147192127685</v>
      </c>
      <c r="AE23">
        <f>'IDT-1'!D23</f>
        <v>0</v>
      </c>
      <c r="AF23" s="26"/>
      <c r="AG23">
        <f t="shared" si="2"/>
        <v>27.605147192127685</v>
      </c>
      <c r="AI23" s="75">
        <f>PXIL!L23</f>
        <v>0</v>
      </c>
      <c r="AJ23" s="75">
        <f>PXIL!R23</f>
        <v>0</v>
      </c>
      <c r="AK23" s="75">
        <f>RTM_IEX!L23</f>
        <v>13.09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7.27</v>
      </c>
      <c r="H24">
        <f>PPCL_Spot!R24</f>
        <v>1.76</v>
      </c>
      <c r="I24">
        <f>Bawana_NG!R24</f>
        <v>5.7302292091683666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0.24930601704068162</v>
      </c>
      <c r="AD24">
        <f t="shared" si="1"/>
        <v>28.080923192127685</v>
      </c>
      <c r="AE24">
        <f>'IDT-1'!D24</f>
        <v>0</v>
      </c>
      <c r="AF24" s="26"/>
      <c r="AG24">
        <f t="shared" si="2"/>
        <v>28.080923192127685</v>
      </c>
      <c r="AI24" s="75">
        <f>PXIL!L24</f>
        <v>0</v>
      </c>
      <c r="AJ24" s="75">
        <f>PXIL!R24</f>
        <v>0</v>
      </c>
      <c r="AK24" s="75">
        <f>RTM_IEX!L24</f>
        <v>13.57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7.27</v>
      </c>
      <c r="H25">
        <f>PPCL_Spot!R25</f>
        <v>2</v>
      </c>
      <c r="I25">
        <f>Bawana_NG!R25</f>
        <v>5.7302292091683666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19.39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0.30861801704068165</v>
      </c>
      <c r="AD25">
        <f t="shared" si="1"/>
        <v>34.761611192127688</v>
      </c>
      <c r="AE25">
        <f>'IDT-1'!D25</f>
        <v>0</v>
      </c>
      <c r="AF25" s="26"/>
      <c r="AG25">
        <f t="shared" si="2"/>
        <v>34.761611192127688</v>
      </c>
      <c r="AI25" s="75">
        <f>PXIL!L25</f>
        <v>0</v>
      </c>
      <c r="AJ25" s="75">
        <f>PXIL!R25</f>
        <v>0</v>
      </c>
      <c r="AK25" s="75">
        <f>RTM_IEX!L25</f>
        <v>0.68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7.27</v>
      </c>
      <c r="H26">
        <f>PPCL_Spot!R26</f>
        <v>1.76</v>
      </c>
      <c r="I26">
        <f>Bawana_NG!R26</f>
        <v>5.7302292091683666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0.18181001704068162</v>
      </c>
      <c r="AD26">
        <f t="shared" si="1"/>
        <v>20.478419192127681</v>
      </c>
      <c r="AE26">
        <f>'IDT-1'!D26</f>
        <v>0</v>
      </c>
      <c r="AF26" s="26"/>
      <c r="AG26">
        <f t="shared" si="2"/>
        <v>20.478419192127681</v>
      </c>
      <c r="AI26" s="75">
        <f>PXIL!L26</f>
        <v>0</v>
      </c>
      <c r="AJ26" s="75">
        <f>PXIL!R26</f>
        <v>0</v>
      </c>
      <c r="AK26" s="75">
        <f>RTM_IEX!L26</f>
        <v>5.9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7.27</v>
      </c>
      <c r="H27">
        <f>PPCL_Spot!R27</f>
        <v>1.76</v>
      </c>
      <c r="I27">
        <f>Bawana_NG!R27</f>
        <v>5.7302292091683666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0.12989001704068162</v>
      </c>
      <c r="AD27">
        <f t="shared" si="1"/>
        <v>14.630339192127684</v>
      </c>
      <c r="AE27">
        <f>'IDT-1'!D27</f>
        <v>0</v>
      </c>
      <c r="AF27" s="26"/>
      <c r="AG27">
        <f t="shared" si="2"/>
        <v>14.630339192127684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7.27</v>
      </c>
      <c r="H28">
        <f>PPCL_Spot!R28</f>
        <v>1.76</v>
      </c>
      <c r="I28">
        <f>Bawana_NG!R28</f>
        <v>5.7302292091683666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0.12989001704068162</v>
      </c>
      <c r="AD28">
        <f t="shared" si="1"/>
        <v>14.630339192127684</v>
      </c>
      <c r="AE28">
        <f>'IDT-1'!D28</f>
        <v>0</v>
      </c>
      <c r="AF28" s="26"/>
      <c r="AG28">
        <f t="shared" si="2"/>
        <v>14.630339192127684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7.27</v>
      </c>
      <c r="H29">
        <f>PPCL_Spot!R29</f>
        <v>1.76</v>
      </c>
      <c r="I29">
        <f>Bawana_NG!R29</f>
        <v>5.7302292091683666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0.12989001704068162</v>
      </c>
      <c r="AD29">
        <f t="shared" si="1"/>
        <v>14.630339192127684</v>
      </c>
      <c r="AE29">
        <f>'IDT-1'!D29</f>
        <v>0</v>
      </c>
      <c r="AF29" s="26"/>
      <c r="AG29">
        <f t="shared" si="2"/>
        <v>14.630339192127684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7.27</v>
      </c>
      <c r="H30">
        <f>PPCL_Spot!R30</f>
        <v>1.76</v>
      </c>
      <c r="I30">
        <f>Bawana_NG!R30</f>
        <v>5.7302292091683666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0.12989001704068162</v>
      </c>
      <c r="AD30">
        <f t="shared" si="1"/>
        <v>14.630339192127684</v>
      </c>
      <c r="AE30">
        <f>'IDT-1'!D30</f>
        <v>0</v>
      </c>
      <c r="AF30" s="26"/>
      <c r="AG30">
        <f t="shared" si="2"/>
        <v>14.630339192127684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7.27</v>
      </c>
      <c r="H31">
        <f>PPCL_Spot!R31</f>
        <v>2</v>
      </c>
      <c r="I31">
        <f>Bawana_NG!R31</f>
        <v>5.7302292091683666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19.39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0.32824201704068168</v>
      </c>
      <c r="AD31">
        <f t="shared" si="1"/>
        <v>36.971987192127685</v>
      </c>
      <c r="AE31">
        <f>'IDT-1'!D31</f>
        <v>0</v>
      </c>
      <c r="AF31" s="26"/>
      <c r="AG31">
        <f t="shared" si="2"/>
        <v>36.971987192127685</v>
      </c>
      <c r="AI31" s="75">
        <f>PXIL!L31</f>
        <v>0</v>
      </c>
      <c r="AJ31" s="75">
        <f>PXIL!R31</f>
        <v>0</v>
      </c>
      <c r="AK31" s="75">
        <f>RTM_IEX!L31</f>
        <v>2.91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7.27</v>
      </c>
      <c r="H32">
        <f>PPCL_Spot!R32</f>
        <v>1.76</v>
      </c>
      <c r="I32">
        <f>Bawana_NG!R32</f>
        <v>5.7302292091683666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0.12989001704068162</v>
      </c>
      <c r="AD32">
        <f t="shared" si="1"/>
        <v>14.630339192127684</v>
      </c>
      <c r="AE32">
        <f>'IDT-1'!D32</f>
        <v>0</v>
      </c>
      <c r="AF32" s="26"/>
      <c r="AG32">
        <f t="shared" si="2"/>
        <v>14.630339192127684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7.27</v>
      </c>
      <c r="H33">
        <f>PPCL_Spot!R33</f>
        <v>0</v>
      </c>
      <c r="I33">
        <f>Bawana_NG!R33</f>
        <v>5.7302292091683666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0.27227401704068166</v>
      </c>
      <c r="AD33">
        <f t="shared" si="1"/>
        <v>30.667955192127685</v>
      </c>
      <c r="AE33">
        <f>'IDT-1'!D33</f>
        <v>0</v>
      </c>
      <c r="AF33" s="26"/>
      <c r="AG33">
        <f t="shared" si="2"/>
        <v>30.667955192127685</v>
      </c>
      <c r="AI33" s="75">
        <f>PXIL!L33</f>
        <v>0</v>
      </c>
      <c r="AJ33" s="75">
        <f>PXIL!R33</f>
        <v>0</v>
      </c>
      <c r="AK33" s="75">
        <f>RTM_IEX!L33</f>
        <v>17.940000000000001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7.27</v>
      </c>
      <c r="H34">
        <f>PPCL_Spot!R34</f>
        <v>1.76</v>
      </c>
      <c r="I34">
        <f>Bawana_NG!R34</f>
        <v>5.7302292091683666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0.29198601704068161</v>
      </c>
      <c r="AD34">
        <f t="shared" si="1"/>
        <v>32.888243192127682</v>
      </c>
      <c r="AE34">
        <f>'IDT-1'!D34</f>
        <v>0</v>
      </c>
      <c r="AF34" s="26"/>
      <c r="AG34">
        <f t="shared" si="2"/>
        <v>32.888243192127682</v>
      </c>
      <c r="AI34" s="75">
        <f>PXIL!L34</f>
        <v>0</v>
      </c>
      <c r="AJ34" s="75">
        <f>PXIL!R34</f>
        <v>0</v>
      </c>
      <c r="AK34" s="75">
        <f>RTM_IEX!L34</f>
        <v>18.420000000000002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7.27</v>
      </c>
      <c r="H35">
        <f>PPCL_Spot!R35</f>
        <v>1.41</v>
      </c>
      <c r="I35">
        <f>Bawana_NG!R35</f>
        <v>5.68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0.30553600000000003</v>
      </c>
      <c r="AD35">
        <f t="shared" si="1"/>
        <v>34.414463999999995</v>
      </c>
      <c r="AE35">
        <f>'IDT-1'!D35</f>
        <v>0</v>
      </c>
      <c r="AF35" s="26"/>
      <c r="AG35">
        <f t="shared" si="2"/>
        <v>34.414463999999995</v>
      </c>
      <c r="AI35" s="75">
        <f>PXIL!L35</f>
        <v>0</v>
      </c>
      <c r="AJ35" s="75">
        <f>PXIL!R35</f>
        <v>0</v>
      </c>
      <c r="AK35" s="75">
        <f>RTM_IEX!L35</f>
        <v>20.36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7.27</v>
      </c>
      <c r="H36">
        <f>PPCL_Spot!R36</f>
        <v>1.41</v>
      </c>
      <c r="I36">
        <f>Bawana_NG!R36</f>
        <v>5.68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0.31407200000000002</v>
      </c>
      <c r="AD36">
        <f t="shared" si="1"/>
        <v>35.375927999999995</v>
      </c>
      <c r="AE36">
        <f>'IDT-1'!D36</f>
        <v>0</v>
      </c>
      <c r="AF36" s="26"/>
      <c r="AG36">
        <f t="shared" si="2"/>
        <v>35.375927999999995</v>
      </c>
      <c r="AI36" s="75">
        <f>PXIL!L36</f>
        <v>0</v>
      </c>
      <c r="AJ36" s="75">
        <f>PXIL!R36</f>
        <v>0</v>
      </c>
      <c r="AK36" s="75">
        <f>RTM_IEX!L36</f>
        <v>21.33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7.27</v>
      </c>
      <c r="H37">
        <f>PPCL_Spot!R37</f>
        <v>2</v>
      </c>
      <c r="I37">
        <f>Bawana_NG!R37</f>
        <v>5.68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25.21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0.37901600000000002</v>
      </c>
      <c r="AD37">
        <f t="shared" si="1"/>
        <v>42.690983999999993</v>
      </c>
      <c r="AE37">
        <f>'IDT-1'!D37</f>
        <v>0</v>
      </c>
      <c r="AF37" s="26"/>
      <c r="AG37">
        <f t="shared" si="2"/>
        <v>42.690983999999993</v>
      </c>
      <c r="AI37" s="75">
        <f>PXIL!L37</f>
        <v>0</v>
      </c>
      <c r="AJ37" s="75">
        <f>PXIL!R37</f>
        <v>0</v>
      </c>
      <c r="AK37" s="75">
        <f>RTM_IEX!L37</f>
        <v>2.91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7.27</v>
      </c>
      <c r="H38">
        <f>PPCL_Spot!R38</f>
        <v>1.41</v>
      </c>
      <c r="I38">
        <f>Bawana_NG!R38</f>
        <v>5.68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0.318384</v>
      </c>
      <c r="AD38">
        <f t="shared" si="1"/>
        <v>35.861615999999998</v>
      </c>
      <c r="AE38">
        <f>'IDT-1'!D38</f>
        <v>0</v>
      </c>
      <c r="AF38" s="26"/>
      <c r="AG38">
        <f t="shared" si="2"/>
        <v>35.861615999999998</v>
      </c>
      <c r="AI38" s="75">
        <f>PXIL!L38</f>
        <v>0</v>
      </c>
      <c r="AJ38" s="75">
        <f>PXIL!R38</f>
        <v>0</v>
      </c>
      <c r="AK38" s="75">
        <f>RTM_IEX!L38</f>
        <v>21.82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7.27</v>
      </c>
      <c r="H39">
        <f>PPCL_Spot!R39</f>
        <v>1.41</v>
      </c>
      <c r="I39">
        <f>Bawana_NG!R39</f>
        <v>5.68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0.34135199999999999</v>
      </c>
      <c r="AD39">
        <f t="shared" si="1"/>
        <v>38.448647999999999</v>
      </c>
      <c r="AE39">
        <f>'IDT-1'!D39</f>
        <v>0</v>
      </c>
      <c r="AF39" s="26"/>
      <c r="AG39">
        <f t="shared" si="2"/>
        <v>38.448647999999999</v>
      </c>
      <c r="AI39" s="75">
        <f>PXIL!L39</f>
        <v>0</v>
      </c>
      <c r="AJ39" s="75">
        <f>PXIL!R39</f>
        <v>0</v>
      </c>
      <c r="AK39" s="75">
        <f>RTM_IEX!L39</f>
        <v>24.43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7.27</v>
      </c>
      <c r="H40">
        <f>PPCL_Spot!R40</f>
        <v>1.41</v>
      </c>
      <c r="I40">
        <f>Bawana_NG!R40</f>
        <v>5.68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0.35244000000000003</v>
      </c>
      <c r="AD40">
        <f t="shared" si="1"/>
        <v>39.697559999999996</v>
      </c>
      <c r="AE40">
        <f>'IDT-1'!D40</f>
        <v>0</v>
      </c>
      <c r="AF40" s="26"/>
      <c r="AG40">
        <f t="shared" si="2"/>
        <v>39.697559999999996</v>
      </c>
      <c r="AI40" s="75">
        <f>PXIL!L40</f>
        <v>0</v>
      </c>
      <c r="AJ40" s="75">
        <f>PXIL!R40</f>
        <v>0</v>
      </c>
      <c r="AK40" s="75">
        <f>RTM_IEX!L40</f>
        <v>25.69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7.27</v>
      </c>
      <c r="H41">
        <f>PPCL_Spot!R41</f>
        <v>1.41</v>
      </c>
      <c r="I41">
        <f>Bawana_NG!R41</f>
        <v>5.68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0.36097600000000002</v>
      </c>
      <c r="AD41">
        <f t="shared" si="1"/>
        <v>40.659023999999995</v>
      </c>
      <c r="AE41">
        <f>'IDT-1'!D41</f>
        <v>0</v>
      </c>
      <c r="AF41" s="26"/>
      <c r="AG41">
        <f t="shared" si="2"/>
        <v>40.659023999999995</v>
      </c>
      <c r="AI41" s="75">
        <f>PXIL!L41</f>
        <v>0</v>
      </c>
      <c r="AJ41" s="75">
        <f>PXIL!R41</f>
        <v>0</v>
      </c>
      <c r="AK41" s="75">
        <f>RTM_IEX!L41</f>
        <v>26.66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7.27</v>
      </c>
      <c r="H42">
        <f>PPCL_Spot!R42</f>
        <v>1.41</v>
      </c>
      <c r="I42">
        <f>Bawana_NG!R42</f>
        <v>5.68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0.365288</v>
      </c>
      <c r="AD42">
        <f t="shared" si="1"/>
        <v>41.144711999999998</v>
      </c>
      <c r="AE42">
        <f>'IDT-1'!D42</f>
        <v>0</v>
      </c>
      <c r="AF42" s="26"/>
      <c r="AG42">
        <f t="shared" si="2"/>
        <v>41.144711999999998</v>
      </c>
      <c r="AI42" s="75">
        <f>PXIL!L42</f>
        <v>0</v>
      </c>
      <c r="AJ42" s="75">
        <f>PXIL!R42</f>
        <v>0</v>
      </c>
      <c r="AK42" s="75">
        <f>RTM_IEX!L42</f>
        <v>27.15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7.27</v>
      </c>
      <c r="H43">
        <f>PPCL_Spot!R43</f>
        <v>1.9293109603712961</v>
      </c>
      <c r="I43">
        <f>Bawana_NG!R43</f>
        <v>5.68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29.09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0.41253793645126746</v>
      </c>
      <c r="AD43">
        <f t="shared" si="1"/>
        <v>46.466773023920034</v>
      </c>
      <c r="AE43">
        <f>'IDT-1'!D43</f>
        <v>0</v>
      </c>
      <c r="AF43" s="26"/>
      <c r="AG43">
        <f t="shared" si="2"/>
        <v>46.466773023920034</v>
      </c>
      <c r="AI43" s="75">
        <f>PXIL!L43</f>
        <v>0</v>
      </c>
      <c r="AJ43" s="75">
        <f>PXIL!R43</f>
        <v>0</v>
      </c>
      <c r="AK43" s="75">
        <f>RTM_IEX!L43</f>
        <v>2.91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7.27</v>
      </c>
      <c r="H44">
        <f>PPCL_Spot!R44</f>
        <v>1</v>
      </c>
      <c r="I44">
        <f>Bawana_NG!R44</f>
        <v>5.68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0.33607200000000004</v>
      </c>
      <c r="AD44">
        <f t="shared" si="1"/>
        <v>37.853927999999996</v>
      </c>
      <c r="AE44">
        <f>'IDT-1'!D44</f>
        <v>0</v>
      </c>
      <c r="AF44" s="26"/>
      <c r="AG44">
        <f t="shared" si="2"/>
        <v>37.853927999999996</v>
      </c>
      <c r="AI44" s="75">
        <f>PXIL!L44</f>
        <v>0</v>
      </c>
      <c r="AJ44" s="75">
        <f>PXIL!R44</f>
        <v>0</v>
      </c>
      <c r="AK44" s="75">
        <f>RTM_IEX!L44</f>
        <v>24.24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7.27</v>
      </c>
      <c r="H45">
        <f>PPCL_Spot!R45</f>
        <v>1</v>
      </c>
      <c r="I45">
        <f>Bawana_NG!R45</f>
        <v>5.68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0.36590400000000001</v>
      </c>
      <c r="AD45">
        <f t="shared" si="1"/>
        <v>41.214095999999998</v>
      </c>
      <c r="AE45">
        <f>'IDT-1'!D45</f>
        <v>0</v>
      </c>
      <c r="AF45" s="26"/>
      <c r="AG45">
        <f t="shared" si="2"/>
        <v>41.214095999999998</v>
      </c>
      <c r="AI45" s="75">
        <f>PXIL!L45</f>
        <v>0</v>
      </c>
      <c r="AJ45" s="75">
        <f>PXIL!R45</f>
        <v>0</v>
      </c>
      <c r="AK45" s="75">
        <f>RTM_IEX!L45</f>
        <v>27.63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7.27</v>
      </c>
      <c r="H46">
        <f>PPCL_Spot!R46</f>
        <v>1</v>
      </c>
      <c r="I46">
        <f>Bawana_NG!R46</f>
        <v>5.68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0.37021600000000005</v>
      </c>
      <c r="AD46">
        <f t="shared" si="1"/>
        <v>41.699784000000001</v>
      </c>
      <c r="AE46">
        <f>'IDT-1'!D46</f>
        <v>0</v>
      </c>
      <c r="AF46" s="26"/>
      <c r="AG46">
        <f t="shared" si="2"/>
        <v>41.699784000000001</v>
      </c>
      <c r="AI46" s="75">
        <f>PXIL!L46</f>
        <v>0</v>
      </c>
      <c r="AJ46" s="75">
        <f>PXIL!R46</f>
        <v>0</v>
      </c>
      <c r="AK46" s="75">
        <f>RTM_IEX!L46</f>
        <v>28.12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7.27</v>
      </c>
      <c r="H47">
        <f>PPCL_Spot!R47</f>
        <v>1</v>
      </c>
      <c r="I47">
        <f>Bawana_NG!R47</f>
        <v>5.68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0.38719999999999999</v>
      </c>
      <c r="AD47">
        <f t="shared" si="1"/>
        <v>43.6128</v>
      </c>
      <c r="AE47">
        <f>'IDT-1'!D47</f>
        <v>0</v>
      </c>
      <c r="AF47" s="26"/>
      <c r="AG47">
        <f t="shared" si="2"/>
        <v>43.6128</v>
      </c>
      <c r="AI47" s="75">
        <f>PXIL!L47</f>
        <v>0</v>
      </c>
      <c r="AJ47" s="75">
        <f>PXIL!R47</f>
        <v>0</v>
      </c>
      <c r="AK47" s="75">
        <f>RTM_IEX!L47</f>
        <v>30.05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7.27</v>
      </c>
      <c r="H48">
        <f>PPCL_Spot!R48</f>
        <v>1</v>
      </c>
      <c r="I48">
        <f>Bawana_NG!R48</f>
        <v>5.68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0.38728799999999997</v>
      </c>
      <c r="AD48">
        <f t="shared" si="1"/>
        <v>43.622712</v>
      </c>
      <c r="AE48">
        <f>'IDT-1'!D48</f>
        <v>0</v>
      </c>
      <c r="AF48" s="26"/>
      <c r="AG48">
        <f t="shared" si="2"/>
        <v>43.622712</v>
      </c>
      <c r="AI48" s="75">
        <f>PXIL!L48</f>
        <v>0</v>
      </c>
      <c r="AJ48" s="75">
        <f>PXIL!R48</f>
        <v>0</v>
      </c>
      <c r="AK48" s="75">
        <f>RTM_IEX!L48</f>
        <v>30.06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7.27</v>
      </c>
      <c r="H49">
        <f>PPCL_Spot!R49</f>
        <v>1.9293109603712961</v>
      </c>
      <c r="I49">
        <f>Bawana_NG!R49</f>
        <v>5.68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30.06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0.42450593645126744</v>
      </c>
      <c r="AD49">
        <f t="shared" si="1"/>
        <v>47.814805023920023</v>
      </c>
      <c r="AE49">
        <f>'IDT-1'!D49</f>
        <v>0</v>
      </c>
      <c r="AF49" s="26"/>
      <c r="AG49">
        <f t="shared" si="2"/>
        <v>47.814805023920023</v>
      </c>
      <c r="AI49" s="75">
        <f>PXIL!L49</f>
        <v>0</v>
      </c>
      <c r="AJ49" s="75">
        <f>PXIL!R49</f>
        <v>0</v>
      </c>
      <c r="AK49" s="75">
        <f>RTM_IEX!L49</f>
        <v>3.3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7.27</v>
      </c>
      <c r="H50">
        <f>PPCL_Spot!R50</f>
        <v>1</v>
      </c>
      <c r="I50">
        <f>Bawana_NG!R50</f>
        <v>5.68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0.364232</v>
      </c>
      <c r="AD50">
        <f t="shared" si="1"/>
        <v>41.025767999999999</v>
      </c>
      <c r="AE50">
        <f>'IDT-1'!D50</f>
        <v>0</v>
      </c>
      <c r="AF50" s="26"/>
      <c r="AG50">
        <f t="shared" si="2"/>
        <v>41.025767999999999</v>
      </c>
      <c r="AI50" s="75">
        <f>PXIL!L50</f>
        <v>0</v>
      </c>
      <c r="AJ50" s="75">
        <f>PXIL!R50</f>
        <v>0</v>
      </c>
      <c r="AK50" s="75">
        <f>RTM_IEX!L50</f>
        <v>27.44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7.27</v>
      </c>
      <c r="H51">
        <f>PPCL_Spot!R51</f>
        <v>0</v>
      </c>
      <c r="I51">
        <f>Bawana_NG!R51</f>
        <v>5.5895410885805763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0.38613996157950908</v>
      </c>
      <c r="AD51">
        <f t="shared" si="1"/>
        <v>43.493401127001064</v>
      </c>
      <c r="AE51">
        <f>'IDT-1'!D51</f>
        <v>0</v>
      </c>
      <c r="AF51" s="26"/>
      <c r="AG51">
        <f t="shared" si="2"/>
        <v>43.493401127001064</v>
      </c>
      <c r="AI51" s="75">
        <f>PXIL!L51</f>
        <v>0</v>
      </c>
      <c r="AJ51" s="75">
        <f>PXIL!R51</f>
        <v>0</v>
      </c>
      <c r="AK51" s="75">
        <f>RTM_IEX!L51</f>
        <v>31.02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7.27</v>
      </c>
      <c r="H52">
        <f>PPCL_Spot!R52</f>
        <v>0</v>
      </c>
      <c r="I52">
        <f>Bawana_NG!R52</f>
        <v>5.5895410885805763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0.38622796157950912</v>
      </c>
      <c r="AD52">
        <f t="shared" si="1"/>
        <v>43.503313127001071</v>
      </c>
      <c r="AE52">
        <f>'IDT-1'!D52</f>
        <v>0</v>
      </c>
      <c r="AF52" s="26"/>
      <c r="AG52">
        <f t="shared" si="2"/>
        <v>43.503313127001071</v>
      </c>
      <c r="AI52" s="75">
        <f>PXIL!L52</f>
        <v>0</v>
      </c>
      <c r="AJ52" s="75">
        <f>PXIL!R52</f>
        <v>0</v>
      </c>
      <c r="AK52" s="75">
        <f>RTM_IEX!L52</f>
        <v>31.03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7.27</v>
      </c>
      <c r="H53">
        <f>PPCL_Spot!R53</f>
        <v>0</v>
      </c>
      <c r="I53">
        <f>Bawana_NG!R53</f>
        <v>5.5895410885805763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0.38789996157950907</v>
      </c>
      <c r="AD53">
        <f t="shared" si="1"/>
        <v>43.69164112700107</v>
      </c>
      <c r="AE53">
        <f>'IDT-1'!D53</f>
        <v>0</v>
      </c>
      <c r="AF53" s="26"/>
      <c r="AG53">
        <f t="shared" si="2"/>
        <v>43.69164112700107</v>
      </c>
      <c r="AI53" s="75">
        <f>PXIL!L53</f>
        <v>0</v>
      </c>
      <c r="AJ53" s="75">
        <f>PXIL!R53</f>
        <v>0</v>
      </c>
      <c r="AK53" s="75">
        <f>RTM_IEX!L53</f>
        <v>31.22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7.27</v>
      </c>
      <c r="H54">
        <f>PPCL_Spot!R54</f>
        <v>0</v>
      </c>
      <c r="I54">
        <f>Bawana_NG!R54</f>
        <v>5.5895410885805763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0.38789996157950907</v>
      </c>
      <c r="AD54">
        <f t="shared" si="1"/>
        <v>43.69164112700107</v>
      </c>
      <c r="AE54">
        <f>'IDT-1'!D54</f>
        <v>0</v>
      </c>
      <c r="AF54" s="26"/>
      <c r="AG54">
        <f t="shared" si="2"/>
        <v>43.69164112700107</v>
      </c>
      <c r="AI54" s="75">
        <f>PXIL!L54</f>
        <v>0</v>
      </c>
      <c r="AJ54" s="75">
        <f>PXIL!R54</f>
        <v>0</v>
      </c>
      <c r="AK54" s="75">
        <f>RTM_IEX!L54</f>
        <v>31.22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7.27</v>
      </c>
      <c r="H55">
        <f>PPCL_Spot!R55</f>
        <v>1.5893089960886571</v>
      </c>
      <c r="I55">
        <f>Bawana_NG!R55</f>
        <v>5.5895410885805763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30.06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0.42326988074508931</v>
      </c>
      <c r="AD55">
        <f t="shared" si="1"/>
        <v>47.675580203924149</v>
      </c>
      <c r="AE55">
        <f>'IDT-1'!D55</f>
        <v>0</v>
      </c>
      <c r="AF55" s="26"/>
      <c r="AG55">
        <f t="shared" si="2"/>
        <v>47.675580203924149</v>
      </c>
      <c r="AI55" s="75">
        <f>PXIL!L55</f>
        <v>0</v>
      </c>
      <c r="AJ55" s="75">
        <f>PXIL!R55</f>
        <v>0</v>
      </c>
      <c r="AK55" s="75">
        <f>RTM_IEX!L55</f>
        <v>3.59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7.27</v>
      </c>
      <c r="H56">
        <f>PPCL_Spot!R56</f>
        <v>0</v>
      </c>
      <c r="I56">
        <f>Bawana_NG!R56</f>
        <v>5.5895410885805763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0.3529639615795091</v>
      </c>
      <c r="AD56">
        <f t="shared" si="1"/>
        <v>39.756577127001066</v>
      </c>
      <c r="AE56">
        <f>'IDT-1'!D56</f>
        <v>0</v>
      </c>
      <c r="AF56" s="26"/>
      <c r="AG56">
        <f t="shared" si="2"/>
        <v>39.756577127001066</v>
      </c>
      <c r="AI56" s="75">
        <f>PXIL!L56</f>
        <v>0</v>
      </c>
      <c r="AJ56" s="75">
        <f>PXIL!R56</f>
        <v>0</v>
      </c>
      <c r="AK56" s="75">
        <f>RTM_IEX!L56</f>
        <v>27.25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7.27</v>
      </c>
      <c r="H57">
        <f>PPCL_Spot!R57</f>
        <v>0</v>
      </c>
      <c r="I57">
        <f>Bawana_NG!R57</f>
        <v>5.5895410885805763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0.39045196157950912</v>
      </c>
      <c r="AD57">
        <f t="shared" si="1"/>
        <v>43.979089127001068</v>
      </c>
      <c r="AE57">
        <f>'IDT-1'!D57</f>
        <v>0</v>
      </c>
      <c r="AF57" s="26"/>
      <c r="AG57">
        <f t="shared" si="2"/>
        <v>43.979089127001068</v>
      </c>
      <c r="AI57" s="75">
        <f>PXIL!L57</f>
        <v>0</v>
      </c>
      <c r="AJ57" s="75">
        <f>PXIL!R57</f>
        <v>0</v>
      </c>
      <c r="AK57" s="75">
        <f>RTM_IEX!L57</f>
        <v>31.51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7.27</v>
      </c>
      <c r="H58">
        <f>PPCL_Spot!R58</f>
        <v>0</v>
      </c>
      <c r="I58">
        <f>Bawana_NG!R58</f>
        <v>5.5895410885805763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0.38622796157950912</v>
      </c>
      <c r="AD58">
        <f t="shared" si="1"/>
        <v>43.503313127001071</v>
      </c>
      <c r="AE58">
        <f>'IDT-1'!D58</f>
        <v>0</v>
      </c>
      <c r="AF58" s="26"/>
      <c r="AG58">
        <f t="shared" si="2"/>
        <v>43.503313127001071</v>
      </c>
      <c r="AI58" s="75">
        <f>PXIL!L58</f>
        <v>0</v>
      </c>
      <c r="AJ58" s="75">
        <f>PXIL!R58</f>
        <v>0</v>
      </c>
      <c r="AK58" s="75">
        <f>RTM_IEX!L58</f>
        <v>31.03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7.27</v>
      </c>
      <c r="H59">
        <f>PPCL_Spot!R59</f>
        <v>0</v>
      </c>
      <c r="I59">
        <f>Bawana_NG!R59</f>
        <v>5.5499999999999989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0.39010400000000001</v>
      </c>
      <c r="AD59">
        <f t="shared" si="1"/>
        <v>43.939895999999997</v>
      </c>
      <c r="AE59">
        <f>'IDT-1'!D59</f>
        <v>0</v>
      </c>
      <c r="AF59" s="26"/>
      <c r="AG59">
        <f t="shared" si="2"/>
        <v>43.939895999999997</v>
      </c>
      <c r="AI59" s="75">
        <f>PXIL!L59</f>
        <v>0</v>
      </c>
      <c r="AJ59" s="75">
        <f>PXIL!R59</f>
        <v>0</v>
      </c>
      <c r="AK59" s="75">
        <f>RTM_IEX!L59</f>
        <v>31.51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7.27</v>
      </c>
      <c r="H60">
        <f>PPCL_Spot!R60</f>
        <v>0</v>
      </c>
      <c r="I60">
        <f>Bawana_NG!R60</f>
        <v>5.5499999999999989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0.38588</v>
      </c>
      <c r="AD60">
        <f t="shared" si="1"/>
        <v>43.464120000000001</v>
      </c>
      <c r="AE60">
        <f>'IDT-1'!D60</f>
        <v>0</v>
      </c>
      <c r="AF60" s="26"/>
      <c r="AG60">
        <f t="shared" si="2"/>
        <v>43.464120000000001</v>
      </c>
      <c r="AI60" s="75">
        <f>PXIL!L60</f>
        <v>0</v>
      </c>
      <c r="AJ60" s="75">
        <f>PXIL!R60</f>
        <v>0</v>
      </c>
      <c r="AK60" s="75">
        <f>RTM_IEX!L60</f>
        <v>31.03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7.27</v>
      </c>
      <c r="H61">
        <f>PPCL_Spot!R61</f>
        <v>0.78</v>
      </c>
      <c r="I61">
        <f>Bawana_NG!R61</f>
        <v>5.5499999999999989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30.06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0.42688799999999999</v>
      </c>
      <c r="AD61">
        <f t="shared" si="1"/>
        <v>48.083112</v>
      </c>
      <c r="AE61">
        <f>'IDT-1'!D61</f>
        <v>0</v>
      </c>
      <c r="AF61" s="26"/>
      <c r="AG61">
        <f t="shared" si="2"/>
        <v>48.083112</v>
      </c>
      <c r="AI61" s="75">
        <f>PXIL!L61</f>
        <v>0</v>
      </c>
      <c r="AJ61" s="75">
        <f>PXIL!R61</f>
        <v>0</v>
      </c>
      <c r="AK61" s="75">
        <f>RTM_IEX!L61</f>
        <v>4.8499999999999996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7.27</v>
      </c>
      <c r="H62">
        <f>PPCL_Spot!R62</f>
        <v>0</v>
      </c>
      <c r="I62">
        <f>Bawana_NG!R62</f>
        <v>5.5499999999999989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0.112816</v>
      </c>
      <c r="AD62">
        <f t="shared" si="1"/>
        <v>12.707183999999998</v>
      </c>
      <c r="AE62">
        <f>'IDT-1'!D62</f>
        <v>0</v>
      </c>
      <c r="AF62" s="26"/>
      <c r="AG62">
        <f t="shared" si="2"/>
        <v>12.707183999999998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7.27</v>
      </c>
      <c r="H63">
        <f>PPCL_Spot!R63</f>
        <v>0</v>
      </c>
      <c r="I63">
        <f>Bawana_NG!R63</f>
        <v>5.5499999999999989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0.37303200000000003</v>
      </c>
      <c r="AD63">
        <f t="shared" si="1"/>
        <v>42.016967999999999</v>
      </c>
      <c r="AE63">
        <f>'IDT-1'!D63</f>
        <v>0</v>
      </c>
      <c r="AF63" s="26"/>
      <c r="AG63">
        <f t="shared" si="2"/>
        <v>42.016967999999999</v>
      </c>
      <c r="AI63" s="75">
        <f>PXIL!L63</f>
        <v>0</v>
      </c>
      <c r="AJ63" s="75">
        <f>PXIL!R63</f>
        <v>0</v>
      </c>
      <c r="AK63" s="75">
        <f>RTM_IEX!L63</f>
        <v>29.57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7.27</v>
      </c>
      <c r="H64">
        <f>PPCL_Spot!R64</f>
        <v>0</v>
      </c>
      <c r="I64">
        <f>Bawana_NG!R64</f>
        <v>5.5499999999999989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0.37303200000000003</v>
      </c>
      <c r="AD64">
        <f t="shared" si="1"/>
        <v>42.016967999999999</v>
      </c>
      <c r="AE64">
        <f>'IDT-1'!D64</f>
        <v>0</v>
      </c>
      <c r="AF64" s="26"/>
      <c r="AG64">
        <f t="shared" si="2"/>
        <v>42.016967999999999</v>
      </c>
      <c r="AI64" s="75">
        <f>PXIL!L64</f>
        <v>0</v>
      </c>
      <c r="AJ64" s="75">
        <f>PXIL!R64</f>
        <v>0</v>
      </c>
      <c r="AK64" s="75">
        <f>RTM_IEX!L64</f>
        <v>29.57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7.27</v>
      </c>
      <c r="H65">
        <f>PPCL_Spot!R65</f>
        <v>0</v>
      </c>
      <c r="I65">
        <f>Bawana_NG!R65</f>
        <v>5.5499999999999989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0.112816</v>
      </c>
      <c r="AD65">
        <f t="shared" si="1"/>
        <v>12.707183999999998</v>
      </c>
      <c r="AE65">
        <f>'IDT-1'!D65</f>
        <v>0</v>
      </c>
      <c r="AF65" s="26"/>
      <c r="AG65">
        <f t="shared" si="2"/>
        <v>12.707183999999998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7.27</v>
      </c>
      <c r="H66">
        <f>PPCL_Spot!R66</f>
        <v>0</v>
      </c>
      <c r="I66">
        <f>Bawana_NG!R66</f>
        <v>5.5499999999999989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0.37303200000000003</v>
      </c>
      <c r="AD66">
        <f t="shared" si="1"/>
        <v>42.016967999999999</v>
      </c>
      <c r="AE66">
        <f>'IDT-1'!D66</f>
        <v>0</v>
      </c>
      <c r="AF66" s="26"/>
      <c r="AG66">
        <f t="shared" si="2"/>
        <v>42.016967999999999</v>
      </c>
      <c r="AI66" s="75">
        <f>PXIL!L66</f>
        <v>0</v>
      </c>
      <c r="AJ66" s="75">
        <f>PXIL!R66</f>
        <v>0</v>
      </c>
      <c r="AK66" s="75">
        <f>RTM_IEX!L66</f>
        <v>29.57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7.27</v>
      </c>
      <c r="H67">
        <f>PPCL_Spot!R67</f>
        <v>0.78</v>
      </c>
      <c r="I67">
        <f>Bawana_NG!R67</f>
        <v>5.5499999999999989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28.12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0.418352</v>
      </c>
      <c r="AD67">
        <f t="shared" si="1"/>
        <v>47.121648</v>
      </c>
      <c r="AE67">
        <f>'IDT-1'!D67</f>
        <v>0</v>
      </c>
      <c r="AF67" s="26"/>
      <c r="AG67">
        <f t="shared" si="2"/>
        <v>47.121648</v>
      </c>
      <c r="AI67" s="75">
        <f>PXIL!L67</f>
        <v>0</v>
      </c>
      <c r="AJ67" s="75">
        <f>PXIL!R67</f>
        <v>0</v>
      </c>
      <c r="AK67" s="75">
        <f>RTM_IEX!L67</f>
        <v>5.82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7.27</v>
      </c>
      <c r="H68">
        <f>PPCL_Spot!R68</f>
        <v>0</v>
      </c>
      <c r="I68">
        <f>Bawana_NG!R68</f>
        <v>5.5499999999999989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0.33466400000000002</v>
      </c>
      <c r="AD68">
        <f t="shared" ref="AD68:AD98" si="4">SUM(B68:AB68,AI68:AR68)-AC68</f>
        <v>37.695336000000005</v>
      </c>
      <c r="AE68">
        <f>'IDT-1'!D68</f>
        <v>0</v>
      </c>
      <c r="AF68" s="26"/>
      <c r="AG68">
        <f t="shared" ref="AG68:AG98" si="5">SUM(AD68:AF68)</f>
        <v>37.695336000000005</v>
      </c>
      <c r="AI68" s="75">
        <f>PXIL!L68</f>
        <v>0</v>
      </c>
      <c r="AJ68" s="75">
        <f>PXIL!R68</f>
        <v>0</v>
      </c>
      <c r="AK68" s="75">
        <f>RTM_IEX!L68</f>
        <v>25.21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7.27</v>
      </c>
      <c r="H69">
        <f>PPCL_Spot!R69</f>
        <v>0</v>
      </c>
      <c r="I69">
        <f>Bawana_NG!R69</f>
        <v>5.5499999999999989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0.36880800000000002</v>
      </c>
      <c r="AD69">
        <f t="shared" si="4"/>
        <v>41.541191999999995</v>
      </c>
      <c r="AE69">
        <f>'IDT-1'!D69</f>
        <v>0</v>
      </c>
      <c r="AF69" s="26"/>
      <c r="AG69">
        <f t="shared" si="5"/>
        <v>41.541191999999995</v>
      </c>
      <c r="AI69" s="75">
        <f>PXIL!L69</f>
        <v>0</v>
      </c>
      <c r="AJ69" s="75">
        <f>PXIL!R69</f>
        <v>0</v>
      </c>
      <c r="AK69" s="75">
        <f>RTM_IEX!L69</f>
        <v>29.09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7.27</v>
      </c>
      <c r="H70">
        <f>PPCL_Spot!R70</f>
        <v>0</v>
      </c>
      <c r="I70">
        <f>Bawana_NG!R70</f>
        <v>5.5499999999999989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0.112816</v>
      </c>
      <c r="AD70">
        <f t="shared" si="4"/>
        <v>12.707183999999998</v>
      </c>
      <c r="AE70">
        <f>'IDT-1'!D70</f>
        <v>0</v>
      </c>
      <c r="AF70" s="26"/>
      <c r="AG70">
        <f t="shared" si="5"/>
        <v>12.707183999999998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7.27</v>
      </c>
      <c r="H71">
        <f>PPCL_Spot!R71</f>
        <v>0</v>
      </c>
      <c r="I71">
        <f>Bawana_NG!R71</f>
        <v>5.5499999999999989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0.35173599999999999</v>
      </c>
      <c r="AD71">
        <f t="shared" si="4"/>
        <v>39.618263999999996</v>
      </c>
      <c r="AE71">
        <f>'IDT-1'!D71</f>
        <v>0</v>
      </c>
      <c r="AF71" s="26"/>
      <c r="AG71">
        <f t="shared" si="5"/>
        <v>39.618263999999996</v>
      </c>
      <c r="AI71" s="75">
        <f>PXIL!L71</f>
        <v>0</v>
      </c>
      <c r="AJ71" s="75">
        <f>PXIL!R71</f>
        <v>0</v>
      </c>
      <c r="AK71" s="75">
        <f>RTM_IEX!L71</f>
        <v>27.15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7.27</v>
      </c>
      <c r="H72">
        <f>PPCL_Spot!R72</f>
        <v>0</v>
      </c>
      <c r="I72">
        <f>Bawana_NG!R72</f>
        <v>5.5499999999999989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0.33888800000000002</v>
      </c>
      <c r="AD72">
        <f t="shared" si="4"/>
        <v>38.171112000000001</v>
      </c>
      <c r="AE72">
        <f>'IDT-1'!D72</f>
        <v>0</v>
      </c>
      <c r="AF72" s="26"/>
      <c r="AG72">
        <f t="shared" si="5"/>
        <v>38.171112000000001</v>
      </c>
      <c r="AI72" s="75">
        <f>PXIL!L72</f>
        <v>0</v>
      </c>
      <c r="AJ72" s="75">
        <f>PXIL!R72</f>
        <v>0</v>
      </c>
      <c r="AK72" s="75">
        <f>RTM_IEX!L72</f>
        <v>25.69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7.27</v>
      </c>
      <c r="H73">
        <f>PPCL_Spot!R73</f>
        <v>0.81</v>
      </c>
      <c r="I73">
        <f>Bawana_NG!R73</f>
        <v>5.5499999999999989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25.21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0.36907200000000007</v>
      </c>
      <c r="AD73">
        <f t="shared" si="4"/>
        <v>41.570928000000002</v>
      </c>
      <c r="AE73">
        <f>'IDT-1'!D73</f>
        <v>0</v>
      </c>
      <c r="AF73" s="26"/>
      <c r="AG73">
        <f t="shared" si="5"/>
        <v>41.570928000000002</v>
      </c>
      <c r="AI73" s="75">
        <f>PXIL!L73</f>
        <v>0</v>
      </c>
      <c r="AJ73" s="75">
        <f>PXIL!R73</f>
        <v>0</v>
      </c>
      <c r="AK73" s="75">
        <f>RTM_IEX!L73</f>
        <v>3.1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8.4840000000000018</v>
      </c>
      <c r="H74">
        <f>PPCL_Spot!R74</f>
        <v>0</v>
      </c>
      <c r="I74">
        <f>Bawana_NG!R74</f>
        <v>5.5499999999999989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0.28990720000000003</v>
      </c>
      <c r="AD74">
        <f t="shared" si="4"/>
        <v>32.654092800000001</v>
      </c>
      <c r="AE74">
        <f>'IDT-1'!D74</f>
        <v>0</v>
      </c>
      <c r="AF74" s="26"/>
      <c r="AG74">
        <f t="shared" si="5"/>
        <v>32.654092800000001</v>
      </c>
      <c r="AI74" s="75">
        <f>PXIL!L74</f>
        <v>0</v>
      </c>
      <c r="AJ74" s="75">
        <f>PXIL!R74</f>
        <v>0</v>
      </c>
      <c r="AK74" s="75">
        <f>RTM_IEX!L74</f>
        <v>18.91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8.4840000000000018</v>
      </c>
      <c r="H75">
        <f>PPCL_Spot!R75</f>
        <v>0.68406175255490331</v>
      </c>
      <c r="I75">
        <f>Bawana_NG!R75</f>
        <v>5.7499999999999991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0.13127894342248317</v>
      </c>
      <c r="AD75">
        <f t="shared" si="4"/>
        <v>14.786782809132422</v>
      </c>
      <c r="AE75">
        <f>'IDT-1'!D75</f>
        <v>0</v>
      </c>
      <c r="AF75" s="26"/>
      <c r="AG75">
        <f t="shared" si="5"/>
        <v>14.786782809132422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9.6960000000000015</v>
      </c>
      <c r="H76">
        <f>PPCL_Spot!R76</f>
        <v>0.95347779966661594</v>
      </c>
      <c r="I76">
        <f>Bawana_NG!R76</f>
        <v>5.7499999999999991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0.14431540463706624</v>
      </c>
      <c r="AD76">
        <f t="shared" si="4"/>
        <v>16.255162395029551</v>
      </c>
      <c r="AE76">
        <f>'IDT-1'!D76</f>
        <v>0</v>
      </c>
      <c r="AF76" s="26"/>
      <c r="AG76">
        <f t="shared" si="5"/>
        <v>16.255162395029551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10.908000000000001</v>
      </c>
      <c r="H77">
        <f>PPCL_Spot!R77</f>
        <v>1.1005930922200253</v>
      </c>
      <c r="I77">
        <f>Bawana_NG!R77</f>
        <v>5.7499999999999991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0.15627561921153624</v>
      </c>
      <c r="AD77">
        <f t="shared" si="4"/>
        <v>17.602317473008487</v>
      </c>
      <c r="AE77">
        <f>'IDT-1'!D77</f>
        <v>0</v>
      </c>
      <c r="AF77" s="26"/>
      <c r="AG77">
        <f t="shared" si="5"/>
        <v>17.602317473008487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10.908000000000001</v>
      </c>
      <c r="H78">
        <f>PPCL_Spot!R78</f>
        <v>1.1005930922200253</v>
      </c>
      <c r="I78">
        <f>Bawana_NG!R78</f>
        <v>5.7499999999999991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0.15627561921153624</v>
      </c>
      <c r="AD78">
        <f t="shared" si="4"/>
        <v>17.602317473008487</v>
      </c>
      <c r="AE78">
        <f>'IDT-1'!D78</f>
        <v>0</v>
      </c>
      <c r="AF78" s="26"/>
      <c r="AG78">
        <f t="shared" si="5"/>
        <v>17.602317473008487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7.41</v>
      </c>
      <c r="H79">
        <f>PPCL_Spot!R79</f>
        <v>5.0507218167580525</v>
      </c>
      <c r="I79">
        <f>Bawana_NG!R79</f>
        <v>5.7499999999999991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13.91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0.32411035198747085</v>
      </c>
      <c r="AD79">
        <f t="shared" si="4"/>
        <v>36.506611464770579</v>
      </c>
      <c r="AE79">
        <f>'IDT-1'!D79</f>
        <v>0</v>
      </c>
      <c r="AF79" s="26"/>
      <c r="AG79">
        <f t="shared" si="5"/>
        <v>36.506611464770579</v>
      </c>
      <c r="AI79" s="75">
        <f>PXIL!L79</f>
        <v>0</v>
      </c>
      <c r="AJ79" s="75">
        <f>PXIL!R79</f>
        <v>0</v>
      </c>
      <c r="AK79" s="75">
        <f>RTM_IEX!L79</f>
        <v>4.71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7.27</v>
      </c>
      <c r="H80">
        <f>PPCL_Spot!R80</f>
        <v>7.94</v>
      </c>
      <c r="I80">
        <f>Bawana_NG!R80</f>
        <v>5.7499999999999991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0.18444800000000003</v>
      </c>
      <c r="AD80">
        <f t="shared" si="4"/>
        <v>20.775552000000001</v>
      </c>
      <c r="AE80">
        <f>'IDT-1'!D80</f>
        <v>0</v>
      </c>
      <c r="AF80" s="26"/>
      <c r="AG80">
        <f t="shared" si="5"/>
        <v>20.775552000000001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7.27</v>
      </c>
      <c r="H81">
        <f>PPCL_Spot!R81</f>
        <v>0</v>
      </c>
      <c r="I81">
        <f>Bawana_NG!R81</f>
        <v>5.72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0.114312</v>
      </c>
      <c r="AD81">
        <f t="shared" si="4"/>
        <v>12.875687999999998</v>
      </c>
      <c r="AE81">
        <f>'IDT-1'!D81</f>
        <v>0</v>
      </c>
      <c r="AF81" s="26"/>
      <c r="AG81">
        <f t="shared" si="5"/>
        <v>12.875687999999998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7.27</v>
      </c>
      <c r="H82">
        <f>PPCL_Spot!R82</f>
        <v>0</v>
      </c>
      <c r="I82">
        <f>Bawana_NG!R82</f>
        <v>5.72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0.114312</v>
      </c>
      <c r="AD82">
        <f t="shared" si="4"/>
        <v>12.875687999999998</v>
      </c>
      <c r="AE82">
        <f>'IDT-1'!D82</f>
        <v>0</v>
      </c>
      <c r="AF82" s="26"/>
      <c r="AG82">
        <f t="shared" si="5"/>
        <v>12.875687999999998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7.27</v>
      </c>
      <c r="H83">
        <f>PPCL_Spot!R83</f>
        <v>0</v>
      </c>
      <c r="I83">
        <f>Bawana_NG!R83</f>
        <v>5.6797679833340133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0.11395795825333932</v>
      </c>
      <c r="AD83">
        <f t="shared" si="4"/>
        <v>12.835810025080674</v>
      </c>
      <c r="AE83">
        <f>'IDT-1'!D83</f>
        <v>0</v>
      </c>
      <c r="AF83" s="26"/>
      <c r="AG83">
        <f t="shared" si="5"/>
        <v>12.835810025080674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7.27</v>
      </c>
      <c r="H84">
        <f>PPCL_Spot!R84</f>
        <v>0</v>
      </c>
      <c r="I84">
        <f>Bawana_NG!R84</f>
        <v>5.6797679833340133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0.11395795825333932</v>
      </c>
      <c r="AD84">
        <f t="shared" si="4"/>
        <v>12.835810025080674</v>
      </c>
      <c r="AE84">
        <f>'IDT-1'!D84</f>
        <v>0</v>
      </c>
      <c r="AF84" s="26"/>
      <c r="AG84">
        <f t="shared" si="5"/>
        <v>12.835810025080674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7.41</v>
      </c>
      <c r="H85">
        <f>PPCL_Spot!R85</f>
        <v>4.8499999999999996</v>
      </c>
      <c r="I85">
        <f>Bawana_NG!R85</f>
        <v>5.6797679833340133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17.010000000000002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0.30755795825333931</v>
      </c>
      <c r="AD85">
        <f t="shared" si="4"/>
        <v>34.642210025080672</v>
      </c>
      <c r="AE85">
        <f>'IDT-1'!D85</f>
        <v>0</v>
      </c>
      <c r="AF85" s="26"/>
      <c r="AG85">
        <f t="shared" si="5"/>
        <v>34.642210025080672</v>
      </c>
      <c r="AI85" s="75">
        <f>PXIL!L85</f>
        <v>0</v>
      </c>
      <c r="AJ85" s="75">
        <f>PXIL!R85</f>
        <v>0</v>
      </c>
      <c r="AK85" s="75">
        <f>RTM_IEX!L85</f>
        <v>0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7.27</v>
      </c>
      <c r="H86">
        <f>PPCL_Spot!R86</f>
        <v>0</v>
      </c>
      <c r="I86">
        <f>Bawana_NG!R86</f>
        <v>5.6797679833340133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0.11395795825333932</v>
      </c>
      <c r="AD86">
        <f t="shared" si="4"/>
        <v>12.835810025080674</v>
      </c>
      <c r="AE86">
        <f>'IDT-1'!D86</f>
        <v>0</v>
      </c>
      <c r="AF86" s="26"/>
      <c r="AG86">
        <f t="shared" si="5"/>
        <v>12.835810025080674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7.27</v>
      </c>
      <c r="H87">
        <f>PPCL_Spot!R87</f>
        <v>0</v>
      </c>
      <c r="I87">
        <f>Bawana_NG!R87</f>
        <v>5.6797679833340133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0.11518995825333932</v>
      </c>
      <c r="AD87">
        <f t="shared" si="4"/>
        <v>12.974578025080675</v>
      </c>
      <c r="AE87">
        <f>'IDT-1'!D87</f>
        <v>0</v>
      </c>
      <c r="AF87" s="26"/>
      <c r="AG87">
        <f t="shared" si="5"/>
        <v>12.974578025080675</v>
      </c>
      <c r="AI87" s="75">
        <f>PXIL!L87</f>
        <v>0</v>
      </c>
      <c r="AJ87" s="75">
        <f>PXIL!R87</f>
        <v>0</v>
      </c>
      <c r="AK87" s="75">
        <f>RTM_IEX!L87</f>
        <v>0.14000000000000001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7.27</v>
      </c>
      <c r="H88">
        <f>PPCL_Spot!R88</f>
        <v>0</v>
      </c>
      <c r="I88">
        <f>Bawana_NG!R88</f>
        <v>5.6797679833340133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0.11395795825333932</v>
      </c>
      <c r="AD88">
        <f t="shared" si="4"/>
        <v>12.835810025080674</v>
      </c>
      <c r="AE88">
        <f>'IDT-1'!D88</f>
        <v>0</v>
      </c>
      <c r="AF88" s="26"/>
      <c r="AG88">
        <f t="shared" si="5"/>
        <v>12.835810025080674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7.27</v>
      </c>
      <c r="H89">
        <f>PPCL_Spot!R89</f>
        <v>0</v>
      </c>
      <c r="I89">
        <f>Bawana_NG!R89</f>
        <v>5.72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0.114312</v>
      </c>
      <c r="AD89">
        <f t="shared" si="4"/>
        <v>12.875687999999998</v>
      </c>
      <c r="AE89">
        <f>'IDT-1'!D89</f>
        <v>0</v>
      </c>
      <c r="AF89" s="26"/>
      <c r="AG89">
        <f t="shared" si="5"/>
        <v>12.875687999999998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7.27</v>
      </c>
      <c r="H90">
        <f>PPCL_Spot!R90</f>
        <v>0</v>
      </c>
      <c r="I90">
        <f>Bawana_NG!R90</f>
        <v>5.72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0.114312</v>
      </c>
      <c r="AD90">
        <f t="shared" si="4"/>
        <v>12.875687999999998</v>
      </c>
      <c r="AE90">
        <f>'IDT-1'!D90</f>
        <v>0</v>
      </c>
      <c r="AF90" s="26"/>
      <c r="AG90">
        <f t="shared" si="5"/>
        <v>12.875687999999998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7.41</v>
      </c>
      <c r="H91">
        <f>PPCL_Spot!R91</f>
        <v>3.69</v>
      </c>
      <c r="I91">
        <f>Bawana_NG!R91</f>
        <v>5.72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18.66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0.38904800000000006</v>
      </c>
      <c r="AD91">
        <f t="shared" si="4"/>
        <v>43.820952000000005</v>
      </c>
      <c r="AE91">
        <f>'IDT-1'!D91</f>
        <v>0</v>
      </c>
      <c r="AF91" s="26"/>
      <c r="AG91">
        <f t="shared" si="5"/>
        <v>43.820952000000005</v>
      </c>
      <c r="AI91" s="75">
        <f>PXIL!L91</f>
        <v>0</v>
      </c>
      <c r="AJ91" s="75">
        <f>PXIL!R91</f>
        <v>0</v>
      </c>
      <c r="AK91" s="75">
        <f>RTM_IEX!L91</f>
        <v>8.73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7.27</v>
      </c>
      <c r="H92">
        <f>PPCL_Spot!R92</f>
        <v>0</v>
      </c>
      <c r="I92">
        <f>Bawana_NG!R92</f>
        <v>5.72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0.114312</v>
      </c>
      <c r="AD92">
        <f t="shared" si="4"/>
        <v>12.875687999999998</v>
      </c>
      <c r="AE92">
        <f>'IDT-1'!D92</f>
        <v>0</v>
      </c>
      <c r="AF92" s="26"/>
      <c r="AG92">
        <f t="shared" si="5"/>
        <v>12.875687999999998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7.27</v>
      </c>
      <c r="H93">
        <f>PPCL_Spot!R93</f>
        <v>0</v>
      </c>
      <c r="I93">
        <f>Bawana_NG!R93</f>
        <v>5.72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0.114312</v>
      </c>
      <c r="AD93">
        <f t="shared" si="4"/>
        <v>12.875687999999998</v>
      </c>
      <c r="AE93">
        <f>'IDT-1'!D93</f>
        <v>0</v>
      </c>
      <c r="AF93" s="26"/>
      <c r="AG93">
        <f t="shared" si="5"/>
        <v>12.875687999999998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7.27</v>
      </c>
      <c r="H94">
        <f>PPCL_Spot!R94</f>
        <v>0</v>
      </c>
      <c r="I94">
        <f>Bawana_NG!R94</f>
        <v>5.72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0.114312</v>
      </c>
      <c r="AD94">
        <f t="shared" si="4"/>
        <v>12.875687999999998</v>
      </c>
      <c r="AE94">
        <f>'IDT-1'!D94</f>
        <v>0</v>
      </c>
      <c r="AF94" s="26"/>
      <c r="AG94">
        <f t="shared" si="5"/>
        <v>12.875687999999998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7.27</v>
      </c>
      <c r="H95">
        <f>PPCL_Spot!R95</f>
        <v>0</v>
      </c>
      <c r="I95">
        <f>Bawana_NG!R95</f>
        <v>5.79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0.114928</v>
      </c>
      <c r="AD95">
        <f t="shared" si="4"/>
        <v>12.945071999999998</v>
      </c>
      <c r="AE95">
        <f>'IDT-1'!D95</f>
        <v>0</v>
      </c>
      <c r="AF95" s="26"/>
      <c r="AG95">
        <f t="shared" si="5"/>
        <v>12.945071999999998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7.27</v>
      </c>
      <c r="H96">
        <f>PPCL_Spot!R96</f>
        <v>0</v>
      </c>
      <c r="I96">
        <f>Bawana_NG!R96</f>
        <v>5.79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0.114928</v>
      </c>
      <c r="AD96">
        <f t="shared" si="4"/>
        <v>12.945071999999998</v>
      </c>
      <c r="AE96">
        <f>'IDT-1'!D96</f>
        <v>0</v>
      </c>
      <c r="AF96" s="26"/>
      <c r="AG96">
        <f t="shared" si="5"/>
        <v>12.945071999999998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7.41</v>
      </c>
      <c r="H97">
        <f>PPCL_Spot!R97</f>
        <v>1.9699999999999998</v>
      </c>
      <c r="I97">
        <f>Bawana_NG!R97</f>
        <v>5.79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21.67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0.34980000000000006</v>
      </c>
      <c r="AD97">
        <f t="shared" si="4"/>
        <v>39.400199999999998</v>
      </c>
      <c r="AE97">
        <f>'IDT-1'!D97</f>
        <v>0</v>
      </c>
      <c r="AF97" s="26"/>
      <c r="AG97">
        <f t="shared" si="5"/>
        <v>39.400199999999998</v>
      </c>
      <c r="AI97" s="75">
        <f>PXIL!L97</f>
        <v>0</v>
      </c>
      <c r="AJ97" s="75">
        <f>PXIL!R97</f>
        <v>0</v>
      </c>
      <c r="AK97" s="75">
        <f>RTM_IEX!L97</f>
        <v>2.91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7.27</v>
      </c>
      <c r="H98">
        <f>PPCL_Spot!R98</f>
        <v>0</v>
      </c>
      <c r="I98">
        <f>Bawana_NG!R98</f>
        <v>5.79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0.114928</v>
      </c>
      <c r="AD98">
        <f t="shared" si="4"/>
        <v>12.945071999999998</v>
      </c>
      <c r="AE98">
        <f>'IDT-1'!D98</f>
        <v>0</v>
      </c>
      <c r="AF98" s="26"/>
      <c r="AG98">
        <f t="shared" si="5"/>
        <v>12.945071999999998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0.1776524999999998</v>
      </c>
      <c r="H99">
        <f t="shared" si="6"/>
        <v>2.718639020844453E-2</v>
      </c>
      <c r="I99">
        <f t="shared" si="6"/>
        <v>0.13649453638425146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9.1017500000000015E-2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6.1350601540157259E-3</v>
      </c>
      <c r="AD99">
        <f t="shared" si="6"/>
        <v>0.69103086643868061</v>
      </c>
      <c r="AE99">
        <f t="shared" ref="AE99:AR99" si="7">SUM(AE3:AE98)/4000</f>
        <v>0</v>
      </c>
      <c r="AG99">
        <f t="shared" si="7"/>
        <v>0.69103086643868061</v>
      </c>
      <c r="AI99">
        <f t="shared" si="7"/>
        <v>0</v>
      </c>
      <c r="AJ99">
        <f t="shared" si="7"/>
        <v>0</v>
      </c>
      <c r="AK99">
        <f t="shared" si="7"/>
        <v>0.26481500000000019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M7" sqref="M7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217</v>
      </c>
      <c r="C1" s="31">
        <v>44813</v>
      </c>
      <c r="E1" t="s">
        <v>316</v>
      </c>
      <c r="F1">
        <v>1</v>
      </c>
      <c r="I1" t="s">
        <v>228</v>
      </c>
      <c r="J1">
        <v>0.88</v>
      </c>
      <c r="L1" t="s">
        <v>401</v>
      </c>
    </row>
    <row r="2" spans="1:13">
      <c r="A2" s="31">
        <v>44813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3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445</v>
      </c>
      <c r="M13" s="154"/>
    </row>
    <row r="14" spans="1:13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3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367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368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374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375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376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407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440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405</v>
      </c>
      <c r="M54" t="s">
        <v>406</v>
      </c>
      <c r="O54" s="195" t="s">
        <v>423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423</v>
      </c>
    </row>
    <row r="56" spans="1:15">
      <c r="A56" s="177" t="s">
        <v>338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423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418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417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44813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195</v>
      </c>
      <c r="K1" s="217" t="s">
        <v>196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4" t="s">
        <v>143</v>
      </c>
      <c r="Q1" s="224" t="s">
        <v>144</v>
      </c>
      <c r="R1" s="79"/>
      <c r="S1" s="79"/>
      <c r="T1" s="82" t="s">
        <v>301</v>
      </c>
      <c r="U1" s="225" t="s">
        <v>302</v>
      </c>
      <c r="V1" s="107" t="s">
        <v>315</v>
      </c>
      <c r="W1" s="107" t="s">
        <v>301</v>
      </c>
      <c r="X1" s="217" t="s">
        <v>334</v>
      </c>
      <c r="Y1" s="227" t="s">
        <v>223</v>
      </c>
      <c r="Z1" s="227" t="s">
        <v>224</v>
      </c>
      <c r="AA1" s="226" t="s">
        <v>198</v>
      </c>
      <c r="AB1" s="226" t="s">
        <v>199</v>
      </c>
      <c r="AC1" s="27" t="s">
        <v>189</v>
      </c>
      <c r="AD1" s="217" t="s">
        <v>142</v>
      </c>
      <c r="AG1" s="217" t="s">
        <v>278</v>
      </c>
      <c r="AI1" s="227" t="s">
        <v>383</v>
      </c>
      <c r="AJ1" s="227" t="s">
        <v>384</v>
      </c>
      <c r="AK1" s="227" t="s">
        <v>385</v>
      </c>
      <c r="AL1" s="227" t="s">
        <v>386</v>
      </c>
      <c r="AM1" s="227" t="s">
        <v>387</v>
      </c>
      <c r="AN1" s="227" t="s">
        <v>388</v>
      </c>
      <c r="AO1" s="229" t="s">
        <v>412</v>
      </c>
      <c r="AP1" s="229" t="s">
        <v>413</v>
      </c>
      <c r="AQ1" s="229" t="s">
        <v>414</v>
      </c>
      <c r="AR1" s="229" t="s">
        <v>415</v>
      </c>
    </row>
    <row r="2" spans="1:44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4"/>
      <c r="Q2" s="224"/>
      <c r="R2" s="79"/>
      <c r="S2" s="79"/>
      <c r="T2" s="82" t="s">
        <v>314</v>
      </c>
      <c r="U2" s="225"/>
      <c r="V2" s="107" t="s">
        <v>303</v>
      </c>
      <c r="W2" s="107" t="s">
        <v>303</v>
      </c>
      <c r="X2" s="217"/>
      <c r="Y2" s="227"/>
      <c r="Z2" s="227"/>
      <c r="AA2" s="226"/>
      <c r="AB2" s="226"/>
      <c r="AC2" s="27">
        <f>Allocation!J1/100</f>
        <v>8.8000000000000005E-3</v>
      </c>
      <c r="AD2" s="217"/>
      <c r="AE2" t="s">
        <v>276</v>
      </c>
      <c r="AG2" s="217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14.540896999999999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1.26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0.1390478936</v>
      </c>
      <c r="AD3">
        <f>SUM(B3:AB3,AI3:AR3)-AC3</f>
        <v>15.661849106399998</v>
      </c>
      <c r="AE3">
        <v>0</v>
      </c>
      <c r="AF3" s="26"/>
      <c r="AG3">
        <f>SUM(AD3:AF3)</f>
        <v>15.661849106399998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14.422167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0.12691506960000001</v>
      </c>
      <c r="AD4">
        <f t="shared" ref="AD4:AD67" si="1">SUM(B4:AB4,AI4:AR4)-AC4</f>
        <v>14.295251930399999</v>
      </c>
      <c r="AE4">
        <v>0</v>
      </c>
      <c r="AF4" s="26"/>
      <c r="AG4">
        <f t="shared" ref="AG4:AG67" si="2">SUM(AD4:AF4)</f>
        <v>14.295251930399999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12.693377999999999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0.11170172639999999</v>
      </c>
      <c r="AD5">
        <f t="shared" si="1"/>
        <v>12.581676273599999</v>
      </c>
      <c r="AE5">
        <v>0</v>
      </c>
      <c r="AF5" s="26"/>
      <c r="AG5">
        <f t="shared" si="2"/>
        <v>12.581676273599999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14.313765999999999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0.12596114080000001</v>
      </c>
      <c r="AD6">
        <f t="shared" si="1"/>
        <v>14.1878048592</v>
      </c>
      <c r="AE6">
        <v>0</v>
      </c>
      <c r="AF6" s="26"/>
      <c r="AG6">
        <f t="shared" si="2"/>
        <v>14.1878048592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13.600713000000001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0.11968627440000001</v>
      </c>
      <c r="AD7">
        <f t="shared" si="1"/>
        <v>13.481026725600001</v>
      </c>
      <c r="AE7">
        <v>0</v>
      </c>
      <c r="AF7" s="26"/>
      <c r="AG7">
        <f t="shared" si="2"/>
        <v>13.481026725600001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8.4737159999999996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7.4568700799999998E-2</v>
      </c>
      <c r="AD8">
        <f t="shared" si="1"/>
        <v>8.3991472991999991</v>
      </c>
      <c r="AE8">
        <v>0</v>
      </c>
      <c r="AF8" s="26"/>
      <c r="AG8">
        <f t="shared" si="2"/>
        <v>8.3991472991999991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12.229679000000001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0.10762117520000002</v>
      </c>
      <c r="AD9">
        <f t="shared" si="1"/>
        <v>12.122057824800001</v>
      </c>
      <c r="AE9">
        <v>0</v>
      </c>
      <c r="AF9" s="26"/>
      <c r="AG9">
        <f t="shared" si="2"/>
        <v>12.122057824800001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11.393587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0.10026356560000001</v>
      </c>
      <c r="AD10">
        <f t="shared" si="1"/>
        <v>11.2933234344</v>
      </c>
      <c r="AE10">
        <v>0</v>
      </c>
      <c r="AF10" s="26"/>
      <c r="AG10">
        <f t="shared" si="2"/>
        <v>11.2933234344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14.191444000000001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0.12488470720000001</v>
      </c>
      <c r="AD11">
        <f t="shared" si="1"/>
        <v>14.066559292800001</v>
      </c>
      <c r="AE11">
        <v>0</v>
      </c>
      <c r="AF11" s="26"/>
      <c r="AG11">
        <f t="shared" si="2"/>
        <v>14.066559292800001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13.368966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0.11764690080000001</v>
      </c>
      <c r="AD12">
        <f t="shared" si="1"/>
        <v>13.2513190992</v>
      </c>
      <c r="AE12">
        <v>0</v>
      </c>
      <c r="AF12" s="26"/>
      <c r="AG12">
        <f t="shared" si="2"/>
        <v>13.2513190992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14.327892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0.12608544960000001</v>
      </c>
      <c r="AD13">
        <f t="shared" si="1"/>
        <v>14.201806550400001</v>
      </c>
      <c r="AE13">
        <v>0</v>
      </c>
      <c r="AF13" s="26"/>
      <c r="AG13">
        <f t="shared" si="2"/>
        <v>14.201806550400001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14.540896999999999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1.36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0.13992789359999999</v>
      </c>
      <c r="AD14">
        <f t="shared" si="1"/>
        <v>15.760969106399999</v>
      </c>
      <c r="AE14">
        <v>0</v>
      </c>
      <c r="AF14" s="26"/>
      <c r="AG14">
        <f t="shared" si="2"/>
        <v>15.760969106399999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11.805901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0.10389192880000001</v>
      </c>
      <c r="AD15">
        <f t="shared" si="1"/>
        <v>11.702009071200001</v>
      </c>
      <c r="AE15">
        <v>0</v>
      </c>
      <c r="AF15" s="26"/>
      <c r="AG15">
        <f t="shared" si="2"/>
        <v>11.702009071200001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14.540896999999999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1.07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0.13737589359999999</v>
      </c>
      <c r="AD16">
        <f t="shared" si="1"/>
        <v>15.4735211064</v>
      </c>
      <c r="AE16">
        <v>0</v>
      </c>
      <c r="AF16" s="26"/>
      <c r="AG16">
        <f t="shared" si="2"/>
        <v>15.4735211064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14.540896999999999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0.19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0.12963189359999999</v>
      </c>
      <c r="AD17">
        <f t="shared" si="1"/>
        <v>14.6012651064</v>
      </c>
      <c r="AE17">
        <v>0</v>
      </c>
      <c r="AF17" s="26"/>
      <c r="AG17">
        <f t="shared" si="2"/>
        <v>14.6012651064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14.540896999999999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3.59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0.15955189359999999</v>
      </c>
      <c r="AD18">
        <f t="shared" si="1"/>
        <v>17.971345106399998</v>
      </c>
      <c r="AE18">
        <v>0</v>
      </c>
      <c r="AF18" s="26"/>
      <c r="AG18">
        <f t="shared" si="2"/>
        <v>17.971345106399998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14.540896999999999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0.97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0.1364958936</v>
      </c>
      <c r="AD19">
        <f t="shared" si="1"/>
        <v>15.374401106400001</v>
      </c>
      <c r="AE19">
        <v>0</v>
      </c>
      <c r="AF19" s="26"/>
      <c r="AG19">
        <f t="shared" si="2"/>
        <v>15.374401106400001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14.540896999999999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2.71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0.15180789359999999</v>
      </c>
      <c r="AD20">
        <f t="shared" si="1"/>
        <v>17.099089106399997</v>
      </c>
      <c r="AE20">
        <v>0</v>
      </c>
      <c r="AF20" s="26"/>
      <c r="AG20">
        <f t="shared" si="2"/>
        <v>17.099089106399997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14.540896999999999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3.78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0.1612238936</v>
      </c>
      <c r="AD21">
        <f t="shared" si="1"/>
        <v>18.1596731064</v>
      </c>
      <c r="AE21">
        <v>0</v>
      </c>
      <c r="AF21" s="26"/>
      <c r="AG21">
        <f t="shared" si="2"/>
        <v>18.1596731064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14.540896999999999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0.19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0.12963189359999999</v>
      </c>
      <c r="AD22">
        <f t="shared" si="1"/>
        <v>14.6012651064</v>
      </c>
      <c r="AE22">
        <v>0</v>
      </c>
      <c r="AF22" s="26"/>
      <c r="AG22">
        <f t="shared" si="2"/>
        <v>14.6012651064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14.540896999999999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6.01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0.1808478936</v>
      </c>
      <c r="AD23">
        <f t="shared" si="1"/>
        <v>20.3700491064</v>
      </c>
      <c r="AE23">
        <v>0</v>
      </c>
      <c r="AF23" s="26"/>
      <c r="AG23">
        <f t="shared" si="2"/>
        <v>20.3700491064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14.540896999999999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8.0500000000000007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0.1987998936</v>
      </c>
      <c r="AD24">
        <f t="shared" si="1"/>
        <v>22.392097106399998</v>
      </c>
      <c r="AE24">
        <v>0</v>
      </c>
      <c r="AF24" s="26"/>
      <c r="AG24">
        <f t="shared" si="2"/>
        <v>22.392097106399998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14.540896999999999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9.6999999999999993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0.21331989359999998</v>
      </c>
      <c r="AD25">
        <f t="shared" si="1"/>
        <v>24.027577106399995</v>
      </c>
      <c r="AE25">
        <v>0</v>
      </c>
      <c r="AF25" s="26"/>
      <c r="AG25">
        <f t="shared" si="2"/>
        <v>24.027577106399995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14.540896999999999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3.39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0.15779189359999998</v>
      </c>
      <c r="AD26">
        <f t="shared" si="1"/>
        <v>17.773105106399999</v>
      </c>
      <c r="AE26">
        <v>0</v>
      </c>
      <c r="AF26" s="26"/>
      <c r="AG26">
        <f t="shared" si="2"/>
        <v>17.773105106399999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14.540896999999999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2.33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0.14846389360000001</v>
      </c>
      <c r="AD27">
        <f t="shared" si="1"/>
        <v>16.7224331064</v>
      </c>
      <c r="AE27">
        <v>0</v>
      </c>
      <c r="AF27" s="26"/>
      <c r="AG27">
        <f t="shared" si="2"/>
        <v>16.7224331064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14.540896999999999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7.76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0.1962478936</v>
      </c>
      <c r="AD28">
        <f t="shared" si="1"/>
        <v>22.1046491064</v>
      </c>
      <c r="AE28">
        <v>0</v>
      </c>
      <c r="AF28" s="26"/>
      <c r="AG28">
        <f t="shared" si="2"/>
        <v>22.1046491064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14.248664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0.1253882432</v>
      </c>
      <c r="AD29">
        <f t="shared" si="1"/>
        <v>14.1232757568</v>
      </c>
      <c r="AE29">
        <v>0</v>
      </c>
      <c r="AF29" s="26"/>
      <c r="AG29">
        <f t="shared" si="2"/>
        <v>14.1232757568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14.540896999999999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5.62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0.17741589359999999</v>
      </c>
      <c r="AD30">
        <f t="shared" si="1"/>
        <v>19.983481106399999</v>
      </c>
      <c r="AE30">
        <v>0</v>
      </c>
      <c r="AF30" s="26"/>
      <c r="AG30">
        <f t="shared" si="2"/>
        <v>19.983481106399999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14.540896999999999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6.5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0.18515989360000001</v>
      </c>
      <c r="AD31">
        <f t="shared" si="1"/>
        <v>20.855737106399999</v>
      </c>
      <c r="AE31">
        <v>0</v>
      </c>
      <c r="AF31" s="26"/>
      <c r="AG31">
        <f t="shared" si="2"/>
        <v>20.855737106399999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14.540896999999999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9.6999999999999993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0.21331989359999998</v>
      </c>
      <c r="AD32">
        <f t="shared" si="1"/>
        <v>24.027577106399995</v>
      </c>
      <c r="AE32">
        <v>0</v>
      </c>
      <c r="AF32" s="26"/>
      <c r="AG32">
        <f t="shared" si="2"/>
        <v>24.027577106399995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14.540896999999999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4.75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0.16975989360000002</v>
      </c>
      <c r="AD33">
        <f t="shared" si="1"/>
        <v>19.121137106400003</v>
      </c>
      <c r="AE33">
        <v>0</v>
      </c>
      <c r="AF33" s="26"/>
      <c r="AG33">
        <f t="shared" si="2"/>
        <v>19.121137106400003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14.540896999999999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4.8499999999999996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0.17063989360000001</v>
      </c>
      <c r="AD34">
        <f t="shared" si="1"/>
        <v>19.220257106399998</v>
      </c>
      <c r="AE34">
        <v>0</v>
      </c>
      <c r="AF34" s="26"/>
      <c r="AG34">
        <f t="shared" si="2"/>
        <v>19.220257106399998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14.540896999999999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5.14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0.17319189359999998</v>
      </c>
      <c r="AD35">
        <f t="shared" si="1"/>
        <v>19.5077051064</v>
      </c>
      <c r="AE35">
        <v>0</v>
      </c>
      <c r="AF35" s="26"/>
      <c r="AG35">
        <f t="shared" si="2"/>
        <v>19.5077051064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14.540896999999999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1.45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0.14071989360000001</v>
      </c>
      <c r="AD36">
        <f t="shared" si="1"/>
        <v>15.850177106399999</v>
      </c>
      <c r="AE36">
        <v>0</v>
      </c>
      <c r="AF36" s="26"/>
      <c r="AG36">
        <f t="shared" si="2"/>
        <v>15.850177106399999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14.540896999999999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6.88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0.1885038936</v>
      </c>
      <c r="AD37">
        <f t="shared" si="1"/>
        <v>21.2323931064</v>
      </c>
      <c r="AE37">
        <v>0</v>
      </c>
      <c r="AF37" s="26"/>
      <c r="AG37">
        <f t="shared" si="2"/>
        <v>21.2323931064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14.540896999999999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6.4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0.18427989359999999</v>
      </c>
      <c r="AD38">
        <f t="shared" si="1"/>
        <v>20.7566171064</v>
      </c>
      <c r="AE38">
        <v>0</v>
      </c>
      <c r="AF38" s="26"/>
      <c r="AG38">
        <f t="shared" si="2"/>
        <v>20.7566171064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14.540896999999999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9.6999999999999993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0.21331989359999998</v>
      </c>
      <c r="AD39">
        <f t="shared" si="1"/>
        <v>24.027577106399995</v>
      </c>
      <c r="AE39">
        <v>0</v>
      </c>
      <c r="AF39" s="26"/>
      <c r="AG39">
        <f t="shared" si="2"/>
        <v>24.027577106399995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14.540896999999999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5.43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0.17574389360000001</v>
      </c>
      <c r="AD40">
        <f t="shared" si="1"/>
        <v>19.795153106400001</v>
      </c>
      <c r="AE40">
        <v>0</v>
      </c>
      <c r="AF40" s="26"/>
      <c r="AG40">
        <f t="shared" si="2"/>
        <v>19.795153106400001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14.540896999999999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5.53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0.1766238936</v>
      </c>
      <c r="AD41">
        <f t="shared" si="1"/>
        <v>19.8942731064</v>
      </c>
      <c r="AE41">
        <v>0</v>
      </c>
      <c r="AF41" s="26"/>
      <c r="AG41">
        <f t="shared" si="2"/>
        <v>19.8942731064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14.540896999999999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5.62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0.17741589359999999</v>
      </c>
      <c r="AD42">
        <f t="shared" si="1"/>
        <v>19.983481106399999</v>
      </c>
      <c r="AE42">
        <v>0</v>
      </c>
      <c r="AF42" s="26"/>
      <c r="AG42">
        <f t="shared" si="2"/>
        <v>19.983481106399999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14.417356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0.1268727328</v>
      </c>
      <c r="AD43">
        <f t="shared" si="1"/>
        <v>14.290483267199999</v>
      </c>
      <c r="AE43">
        <v>0</v>
      </c>
      <c r="AF43" s="26"/>
      <c r="AG43">
        <f t="shared" si="2"/>
        <v>14.290483267199999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14.540896999999999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5.62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0.17741589359999999</v>
      </c>
      <c r="AD44">
        <f t="shared" si="1"/>
        <v>19.983481106399999</v>
      </c>
      <c r="AE44">
        <v>0</v>
      </c>
      <c r="AF44" s="26"/>
      <c r="AG44">
        <f t="shared" si="2"/>
        <v>19.983481106399999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14.540896999999999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3.1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0.15523989360000001</v>
      </c>
      <c r="AD45">
        <f t="shared" si="1"/>
        <v>17.485657106399998</v>
      </c>
      <c r="AE45">
        <v>0</v>
      </c>
      <c r="AF45" s="26"/>
      <c r="AG45">
        <f t="shared" si="2"/>
        <v>17.485657106399998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14.540896999999999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8.82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0.20557589360000003</v>
      </c>
      <c r="AD46">
        <f t="shared" si="1"/>
        <v>23.155321106400002</v>
      </c>
      <c r="AE46">
        <v>0</v>
      </c>
      <c r="AF46" s="26"/>
      <c r="AG46">
        <f t="shared" si="2"/>
        <v>23.155321106400002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14.540896999999999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5.72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0.1782958936</v>
      </c>
      <c r="AD47">
        <f t="shared" si="1"/>
        <v>20.082601106399999</v>
      </c>
      <c r="AE47">
        <v>0</v>
      </c>
      <c r="AF47" s="26"/>
      <c r="AG47">
        <f t="shared" si="2"/>
        <v>20.082601106399999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14.540896999999999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4.46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0.16720789359999999</v>
      </c>
      <c r="AD48">
        <f t="shared" si="1"/>
        <v>18.833689106399998</v>
      </c>
      <c r="AE48">
        <v>0</v>
      </c>
      <c r="AF48" s="26"/>
      <c r="AG48">
        <f t="shared" si="2"/>
        <v>18.833689106399998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14.540896999999999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3.59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0.15955189359999999</v>
      </c>
      <c r="AD49">
        <f t="shared" si="1"/>
        <v>17.971345106399998</v>
      </c>
      <c r="AE49">
        <v>0</v>
      </c>
      <c r="AF49" s="26"/>
      <c r="AG49">
        <f t="shared" si="2"/>
        <v>17.971345106399998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14.540896999999999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1.84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0.14415189360000003</v>
      </c>
      <c r="AD50">
        <f t="shared" si="1"/>
        <v>16.236745106400001</v>
      </c>
      <c r="AE50">
        <v>0</v>
      </c>
      <c r="AF50" s="26"/>
      <c r="AG50">
        <f t="shared" si="2"/>
        <v>16.236745106400001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14.540896999999999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7.47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0.1936958936</v>
      </c>
      <c r="AD51">
        <f t="shared" si="1"/>
        <v>21.817201106399999</v>
      </c>
      <c r="AE51">
        <v>0</v>
      </c>
      <c r="AF51" s="26"/>
      <c r="AG51">
        <f t="shared" si="2"/>
        <v>21.817201106399999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14.540896999999999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4.46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0.16720789359999999</v>
      </c>
      <c r="AD52">
        <f t="shared" si="1"/>
        <v>18.833689106399998</v>
      </c>
      <c r="AE52">
        <v>0</v>
      </c>
      <c r="AF52" s="26"/>
      <c r="AG52">
        <f t="shared" si="2"/>
        <v>18.833689106399998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14.540896999999999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8.14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0.19959189360000001</v>
      </c>
      <c r="AD53">
        <f t="shared" si="1"/>
        <v>22.481305106400001</v>
      </c>
      <c r="AE53">
        <v>0</v>
      </c>
      <c r="AF53" s="26"/>
      <c r="AG53">
        <f t="shared" si="2"/>
        <v>22.481305106400001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14.540896999999999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5.43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0.17574389360000001</v>
      </c>
      <c r="AD54">
        <f t="shared" si="1"/>
        <v>19.795153106400001</v>
      </c>
      <c r="AE54">
        <v>0</v>
      </c>
      <c r="AF54" s="26"/>
      <c r="AG54">
        <f t="shared" si="2"/>
        <v>19.795153106400001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14.540896999999999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5.14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0.17319189359999998</v>
      </c>
      <c r="AD55">
        <f t="shared" si="1"/>
        <v>19.5077051064</v>
      </c>
      <c r="AE55">
        <v>0</v>
      </c>
      <c r="AF55" s="26"/>
      <c r="AG55">
        <f t="shared" si="2"/>
        <v>19.5077051064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14.540896999999999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4.2699999999999996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0.16553589359999998</v>
      </c>
      <c r="AD56">
        <f t="shared" si="1"/>
        <v>18.645361106399996</v>
      </c>
      <c r="AE56">
        <v>0</v>
      </c>
      <c r="AF56" s="26"/>
      <c r="AG56">
        <f t="shared" si="2"/>
        <v>18.645361106399996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14.540896999999999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0.19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0.12963189359999999</v>
      </c>
      <c r="AD57">
        <f t="shared" si="1"/>
        <v>14.6012651064</v>
      </c>
      <c r="AE57">
        <v>0</v>
      </c>
      <c r="AF57" s="26"/>
      <c r="AG57">
        <f t="shared" si="2"/>
        <v>14.6012651064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14.540896999999999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3.49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0.1586718936</v>
      </c>
      <c r="AD58">
        <f t="shared" si="1"/>
        <v>17.872225106399998</v>
      </c>
      <c r="AE58">
        <v>0</v>
      </c>
      <c r="AF58" s="26"/>
      <c r="AG58">
        <f t="shared" si="2"/>
        <v>17.872225106399998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14.540896999999999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5.14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0.17319189359999998</v>
      </c>
      <c r="AD59">
        <f t="shared" si="1"/>
        <v>19.5077051064</v>
      </c>
      <c r="AE59">
        <v>0</v>
      </c>
      <c r="AF59" s="26"/>
      <c r="AG59">
        <f t="shared" si="2"/>
        <v>19.5077051064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14.540896999999999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9.6999999999999993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0.21331989359999998</v>
      </c>
      <c r="AD60">
        <f t="shared" si="1"/>
        <v>24.027577106399995</v>
      </c>
      <c r="AE60">
        <v>0</v>
      </c>
      <c r="AF60" s="26"/>
      <c r="AG60">
        <f t="shared" si="2"/>
        <v>24.027577106399995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14.540896999999999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5.14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0.17319189359999998</v>
      </c>
      <c r="AD61">
        <f t="shared" si="1"/>
        <v>19.5077051064</v>
      </c>
      <c r="AE61">
        <v>0</v>
      </c>
      <c r="AF61" s="26"/>
      <c r="AG61">
        <f t="shared" si="2"/>
        <v>19.5077051064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14.540896999999999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4.8499999999999996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0.17063989360000001</v>
      </c>
      <c r="AD62">
        <f t="shared" si="1"/>
        <v>19.220257106399998</v>
      </c>
      <c r="AE62">
        <v>0</v>
      </c>
      <c r="AF62" s="26"/>
      <c r="AG62">
        <f t="shared" si="2"/>
        <v>19.220257106399998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14.540896999999999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5.04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0.17231189360000002</v>
      </c>
      <c r="AD63">
        <f t="shared" si="1"/>
        <v>19.4085851064</v>
      </c>
      <c r="AE63">
        <v>0</v>
      </c>
      <c r="AF63" s="26"/>
      <c r="AG63">
        <f t="shared" si="2"/>
        <v>19.4085851064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14.540896999999999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0.68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0.1339438936</v>
      </c>
      <c r="AD64">
        <f t="shared" si="1"/>
        <v>15.086953106399999</v>
      </c>
      <c r="AE64">
        <v>0</v>
      </c>
      <c r="AF64" s="26"/>
      <c r="AG64">
        <f t="shared" si="2"/>
        <v>15.086953106399999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14.540896999999999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6.88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0.1885038936</v>
      </c>
      <c r="AD65">
        <f t="shared" si="1"/>
        <v>21.2323931064</v>
      </c>
      <c r="AE65">
        <v>0</v>
      </c>
      <c r="AF65" s="26"/>
      <c r="AG65">
        <f t="shared" si="2"/>
        <v>21.2323931064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14.540896999999999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6.21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0.18260789359999999</v>
      </c>
      <c r="AD66">
        <f t="shared" si="1"/>
        <v>20.568289106399998</v>
      </c>
      <c r="AE66">
        <v>0</v>
      </c>
      <c r="AF66" s="26"/>
      <c r="AG66">
        <f t="shared" si="2"/>
        <v>20.568289106399998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14.540896999999999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9.6999999999999993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0.21331989359999998</v>
      </c>
      <c r="AD67">
        <f t="shared" si="1"/>
        <v>24.027577106399995</v>
      </c>
      <c r="AE67">
        <v>0</v>
      </c>
      <c r="AF67" s="26"/>
      <c r="AG67">
        <f t="shared" si="2"/>
        <v>24.027577106399995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14.540896999999999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9.6999999999999993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0.21331989359999998</v>
      </c>
      <c r="AD68">
        <f t="shared" ref="AD68:AD98" si="4">SUM(B68:AB68,AI68:AR68)-AC68</f>
        <v>24.027577106399995</v>
      </c>
      <c r="AE68">
        <v>0</v>
      </c>
      <c r="AF68" s="26"/>
      <c r="AG68">
        <f t="shared" ref="AG68:AG98" si="5">SUM(AD68:AF68)</f>
        <v>24.027577106399995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14.540896999999999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6.4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0.18427989359999999</v>
      </c>
      <c r="AD69">
        <f t="shared" si="4"/>
        <v>20.7566171064</v>
      </c>
      <c r="AE69">
        <v>0</v>
      </c>
      <c r="AF69" s="26"/>
      <c r="AG69">
        <f t="shared" si="5"/>
        <v>20.7566171064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14.540896999999999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5.24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0.1740718936</v>
      </c>
      <c r="AD70">
        <f t="shared" si="4"/>
        <v>19.606825106399999</v>
      </c>
      <c r="AE70">
        <v>0</v>
      </c>
      <c r="AF70" s="26"/>
      <c r="AG70">
        <f t="shared" si="5"/>
        <v>19.606825106399999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14.540896999999999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1.94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0.14503189359999999</v>
      </c>
      <c r="AD71">
        <f t="shared" si="4"/>
        <v>16.3358651064</v>
      </c>
      <c r="AE71">
        <v>0</v>
      </c>
      <c r="AF71" s="26"/>
      <c r="AG71">
        <f t="shared" si="5"/>
        <v>16.3358651064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14.540896999999999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9.6999999999999993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0.21331989359999998</v>
      </c>
      <c r="AD72">
        <f t="shared" si="4"/>
        <v>24.027577106399995</v>
      </c>
      <c r="AE72">
        <v>0</v>
      </c>
      <c r="AF72" s="26"/>
      <c r="AG72">
        <f t="shared" si="5"/>
        <v>24.027577106399995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14.540896999999999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6.4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0.18427989359999999</v>
      </c>
      <c r="AD73">
        <f t="shared" si="4"/>
        <v>20.7566171064</v>
      </c>
      <c r="AE73">
        <v>0</v>
      </c>
      <c r="AF73" s="26"/>
      <c r="AG73">
        <f t="shared" si="5"/>
        <v>20.7566171064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14.540896999999999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9.6999999999999993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0.21331989359999998</v>
      </c>
      <c r="AD74">
        <f t="shared" si="4"/>
        <v>24.027577106399995</v>
      </c>
      <c r="AE74">
        <v>0</v>
      </c>
      <c r="AF74" s="26"/>
      <c r="AG74">
        <f t="shared" si="5"/>
        <v>24.027577106399995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14.540896999999999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7.66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0.19536789359999998</v>
      </c>
      <c r="AD75">
        <f t="shared" si="4"/>
        <v>22.005529106399997</v>
      </c>
      <c r="AE75">
        <v>0</v>
      </c>
      <c r="AF75" s="26"/>
      <c r="AG75">
        <f t="shared" si="5"/>
        <v>22.005529106399997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14.540896999999999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6.01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0.1808478936</v>
      </c>
      <c r="AD76">
        <f t="shared" si="4"/>
        <v>20.3700491064</v>
      </c>
      <c r="AE76">
        <v>0</v>
      </c>
      <c r="AF76" s="26"/>
      <c r="AG76">
        <f t="shared" si="5"/>
        <v>20.3700491064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14.540896999999999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5.96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0.18040789360000001</v>
      </c>
      <c r="AD77">
        <f t="shared" si="4"/>
        <v>20.320489106399997</v>
      </c>
      <c r="AE77">
        <v>0</v>
      </c>
      <c r="AF77" s="26"/>
      <c r="AG77">
        <f t="shared" si="5"/>
        <v>20.320489106399997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14.540896999999999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1.07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0.13737589359999999</v>
      </c>
      <c r="AD78">
        <f t="shared" si="4"/>
        <v>15.4735211064</v>
      </c>
      <c r="AE78">
        <v>0</v>
      </c>
      <c r="AF78" s="26"/>
      <c r="AG78">
        <f t="shared" si="5"/>
        <v>15.4735211064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14.540896999999999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2.78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0.1524238936</v>
      </c>
      <c r="AD79">
        <f t="shared" si="4"/>
        <v>17.168473106399997</v>
      </c>
      <c r="AE79">
        <v>0</v>
      </c>
      <c r="AF79" s="26"/>
      <c r="AG79">
        <f t="shared" si="5"/>
        <v>17.168473106399997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14.540896999999999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3.44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0.15823189360000001</v>
      </c>
      <c r="AD80">
        <f t="shared" si="4"/>
        <v>17.822665106399999</v>
      </c>
      <c r="AE80">
        <v>0</v>
      </c>
      <c r="AF80" s="26"/>
      <c r="AG80">
        <f t="shared" si="5"/>
        <v>17.822665106399999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14.540896999999999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6.31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0.18348789360000001</v>
      </c>
      <c r="AD81">
        <f t="shared" si="4"/>
        <v>20.667409106400001</v>
      </c>
      <c r="AE81">
        <v>0</v>
      </c>
      <c r="AF81" s="26"/>
      <c r="AG81">
        <f t="shared" si="5"/>
        <v>20.667409106400001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14.540896999999999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2.89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0.1533918936</v>
      </c>
      <c r="AD82">
        <f t="shared" si="4"/>
        <v>17.2775051064</v>
      </c>
      <c r="AE82">
        <v>0</v>
      </c>
      <c r="AF82" s="26"/>
      <c r="AG82">
        <f t="shared" si="5"/>
        <v>17.2775051064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14.540896999999999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5.65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0.1776798936</v>
      </c>
      <c r="AD83">
        <f t="shared" si="4"/>
        <v>20.013217106399999</v>
      </c>
      <c r="AE83">
        <v>0</v>
      </c>
      <c r="AF83" s="26"/>
      <c r="AG83">
        <f t="shared" si="5"/>
        <v>20.013217106399999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14.540896999999999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6.22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0.18269589360000002</v>
      </c>
      <c r="AD84">
        <f t="shared" si="4"/>
        <v>20.578201106400002</v>
      </c>
      <c r="AE84">
        <v>0</v>
      </c>
      <c r="AF84" s="26"/>
      <c r="AG84">
        <f t="shared" si="5"/>
        <v>20.578201106400002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14.540896999999999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1.02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0.1369358936</v>
      </c>
      <c r="AD85">
        <f t="shared" si="4"/>
        <v>15.423961106399998</v>
      </c>
      <c r="AE85">
        <v>0</v>
      </c>
      <c r="AF85" s="26"/>
      <c r="AG85">
        <f t="shared" si="5"/>
        <v>15.423961106399998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14.540896999999999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6.8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0.18779989359999999</v>
      </c>
      <c r="AD86">
        <f t="shared" si="4"/>
        <v>21.153097106399997</v>
      </c>
      <c r="AE86">
        <v>0</v>
      </c>
      <c r="AF86" s="26"/>
      <c r="AG86">
        <f t="shared" si="5"/>
        <v>21.153097106399997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14.540896999999999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4.04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0.16351189360000001</v>
      </c>
      <c r="AD87">
        <f t="shared" si="4"/>
        <v>18.417385106400001</v>
      </c>
      <c r="AE87">
        <v>0</v>
      </c>
      <c r="AF87" s="26"/>
      <c r="AG87">
        <f t="shared" si="5"/>
        <v>18.417385106400001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14.540896999999999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7.04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0.18991189360000002</v>
      </c>
      <c r="AD88">
        <f t="shared" si="4"/>
        <v>21.390985106399999</v>
      </c>
      <c r="AE88">
        <v>0</v>
      </c>
      <c r="AF88" s="26"/>
      <c r="AG88">
        <f t="shared" si="5"/>
        <v>21.390985106399999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14.540896999999999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3.03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0.15462389360000001</v>
      </c>
      <c r="AD89">
        <f t="shared" si="4"/>
        <v>17.416273106399998</v>
      </c>
      <c r="AE89">
        <v>0</v>
      </c>
      <c r="AF89" s="26"/>
      <c r="AG89">
        <f t="shared" si="5"/>
        <v>17.416273106399998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14.540896999999999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1.49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0.1410718936</v>
      </c>
      <c r="AD90">
        <f t="shared" si="4"/>
        <v>15.8898251064</v>
      </c>
      <c r="AE90">
        <v>0</v>
      </c>
      <c r="AF90" s="26"/>
      <c r="AG90">
        <f t="shared" si="5"/>
        <v>15.8898251064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14.540896999999999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1.64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0.14239189359999999</v>
      </c>
      <c r="AD91">
        <f t="shared" si="4"/>
        <v>16.038505106399999</v>
      </c>
      <c r="AE91">
        <v>0</v>
      </c>
      <c r="AF91" s="26"/>
      <c r="AG91">
        <f t="shared" si="5"/>
        <v>16.038505106399999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14.540896999999999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0.65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0.13367989360000002</v>
      </c>
      <c r="AD92">
        <f t="shared" si="4"/>
        <v>15.0572171064</v>
      </c>
      <c r="AE92">
        <v>0</v>
      </c>
      <c r="AF92" s="26"/>
      <c r="AG92">
        <f t="shared" si="5"/>
        <v>15.0572171064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14.540896999999999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2.94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0.15383189359999999</v>
      </c>
      <c r="AD93">
        <f t="shared" si="4"/>
        <v>17.327065106399999</v>
      </c>
      <c r="AE93">
        <v>0</v>
      </c>
      <c r="AF93" s="26"/>
      <c r="AG93">
        <f t="shared" si="5"/>
        <v>17.327065106399999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14.540896999999999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3.5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0.15875989360000001</v>
      </c>
      <c r="AD94">
        <f t="shared" si="4"/>
        <v>17.882137106400002</v>
      </c>
      <c r="AE94">
        <v>0</v>
      </c>
      <c r="AF94" s="26"/>
      <c r="AG94">
        <f t="shared" si="5"/>
        <v>17.882137106400002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14.540896999999999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3.85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0.16183989360000001</v>
      </c>
      <c r="AD95">
        <f t="shared" si="4"/>
        <v>18.229057106399999</v>
      </c>
      <c r="AE95">
        <v>0</v>
      </c>
      <c r="AF95" s="26"/>
      <c r="AG95">
        <f t="shared" si="5"/>
        <v>18.229057106399999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14.540896999999999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2.75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0.15215989360000001</v>
      </c>
      <c r="AD96">
        <f t="shared" si="4"/>
        <v>17.138737106400001</v>
      </c>
      <c r="AE96">
        <v>0</v>
      </c>
      <c r="AF96" s="26"/>
      <c r="AG96">
        <f t="shared" si="5"/>
        <v>17.138737106400001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14.540896999999999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1.8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0.14379989360000001</v>
      </c>
      <c r="AD97">
        <f t="shared" si="4"/>
        <v>16.197097106399998</v>
      </c>
      <c r="AE97">
        <v>0</v>
      </c>
      <c r="AF97" s="26"/>
      <c r="AG97">
        <f t="shared" si="5"/>
        <v>16.197097106399998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14.540896999999999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2.11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0.14652789360000001</v>
      </c>
      <c r="AD98">
        <f t="shared" si="4"/>
        <v>16.504369106400002</v>
      </c>
      <c r="AE98">
        <v>0</v>
      </c>
      <c r="AF98" s="26"/>
      <c r="AG98">
        <f t="shared" si="5"/>
        <v>16.504369106400002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0.34409542000000021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9.8684999999999967E-2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3.8964676959999992E-3</v>
      </c>
      <c r="AD99">
        <f t="shared" si="6"/>
        <v>0.4388839523039999</v>
      </c>
      <c r="AE99">
        <f t="shared" ref="AE99:AR99" si="8">SUM(AE3:AE98)/4000</f>
        <v>0</v>
      </c>
      <c r="AG99">
        <f t="shared" si="8"/>
        <v>0.4388839523039999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44813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'[1]09'!B5</f>
        <v>120</v>
      </c>
      <c r="C3" s="16">
        <f>'[1]09'!C5</f>
        <v>0</v>
      </c>
      <c r="D3" s="16">
        <f>'[1]09'!D5</f>
        <v>200</v>
      </c>
      <c r="E3" s="16">
        <f>'[1]09'!E5</f>
        <v>0</v>
      </c>
      <c r="F3" s="15">
        <f>SUM(B3:E3)</f>
        <v>320</v>
      </c>
      <c r="G3" s="15">
        <f>'[1]09'!H5</f>
        <v>120</v>
      </c>
      <c r="H3" s="16">
        <f>'[1]09'!I5</f>
        <v>0</v>
      </c>
      <c r="I3" s="16">
        <f>'[1]09'!J5</f>
        <v>50</v>
      </c>
      <c r="J3" s="16">
        <f>'[1]09'!K5</f>
        <v>0</v>
      </c>
      <c r="K3" s="15">
        <f>SUM(G3:J3)</f>
        <v>170</v>
      </c>
      <c r="L3" s="18">
        <f>frq!C3</f>
        <v>1</v>
      </c>
      <c r="M3" s="16">
        <f t="shared" ref="M3:M34" si="0">IF($L3=1,G3,IF(AND($L3=0.985,G3&gt;0.985*B3),B3*0.985,IF(AND($L3=0.965,G3&gt;0.965*B3),0.965*B3,G3)))</f>
        <v>120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50</v>
      </c>
      <c r="P3" s="16">
        <f t="shared" ref="P3:P34" si="3">IF($L3=1,J3,IF(AND($L3=0.985,J3&gt;0.985*E3),E3*0.985,IF(AND($L3=0.965,J3&gt;0.965*E3),0.965*E3,J3)))</f>
        <v>0</v>
      </c>
      <c r="Q3" s="17">
        <f>SUM(M3:P3)</f>
        <v>170</v>
      </c>
    </row>
    <row r="4" spans="1:18">
      <c r="A4" s="8" t="s">
        <v>46</v>
      </c>
      <c r="B4" s="15">
        <f>'[1]09'!B6</f>
        <v>120</v>
      </c>
      <c r="C4" s="16">
        <f>'[1]09'!C6</f>
        <v>0</v>
      </c>
      <c r="D4" s="16">
        <f>'[1]09'!D6</f>
        <v>200</v>
      </c>
      <c r="E4" s="16">
        <f>'[1]09'!E6</f>
        <v>0</v>
      </c>
      <c r="F4" s="15">
        <f>SUM(B4:E4)</f>
        <v>320</v>
      </c>
      <c r="G4" s="15">
        <f>'[1]09'!H6</f>
        <v>120</v>
      </c>
      <c r="H4" s="16">
        <f>'[1]09'!I6</f>
        <v>0</v>
      </c>
      <c r="I4" s="16">
        <f>'[1]09'!J6</f>
        <v>50</v>
      </c>
      <c r="J4" s="16">
        <f>'[1]09'!K6</f>
        <v>0</v>
      </c>
      <c r="K4" s="15">
        <f t="shared" ref="K4:K67" si="4">SUM(G4:J4)</f>
        <v>170</v>
      </c>
      <c r="L4" s="18">
        <f>frq!C4</f>
        <v>1</v>
      </c>
      <c r="M4" s="16">
        <f t="shared" si="0"/>
        <v>120</v>
      </c>
      <c r="N4" s="16">
        <f t="shared" si="1"/>
        <v>0</v>
      </c>
      <c r="O4" s="16">
        <f t="shared" si="2"/>
        <v>50</v>
      </c>
      <c r="P4" s="16">
        <f t="shared" si="3"/>
        <v>0</v>
      </c>
      <c r="Q4" s="17">
        <f t="shared" ref="Q4:Q67" si="5">SUM(M4:P4)</f>
        <v>170</v>
      </c>
    </row>
    <row r="5" spans="1:18">
      <c r="A5" s="8" t="s">
        <v>47</v>
      </c>
      <c r="B5" s="15">
        <f>'[1]09'!B7</f>
        <v>120</v>
      </c>
      <c r="C5" s="16">
        <f>'[1]09'!C7</f>
        <v>0</v>
      </c>
      <c r="D5" s="16">
        <f>'[1]09'!D7</f>
        <v>200</v>
      </c>
      <c r="E5" s="16">
        <f>'[1]09'!E7</f>
        <v>0</v>
      </c>
      <c r="F5" s="15">
        <f t="shared" ref="F5:F68" si="6">SUM(B5:E5)</f>
        <v>320</v>
      </c>
      <c r="G5" s="15">
        <f>'[1]09'!H7</f>
        <v>120</v>
      </c>
      <c r="H5" s="16">
        <f>'[1]09'!I7</f>
        <v>0</v>
      </c>
      <c r="I5" s="16">
        <f>'[1]09'!J7</f>
        <v>50</v>
      </c>
      <c r="J5" s="16">
        <f>'[1]09'!K7</f>
        <v>0</v>
      </c>
      <c r="K5" s="15">
        <f t="shared" si="4"/>
        <v>170</v>
      </c>
      <c r="L5" s="18">
        <f>frq!C5</f>
        <v>1</v>
      </c>
      <c r="M5" s="16">
        <f t="shared" si="0"/>
        <v>120</v>
      </c>
      <c r="N5" s="16">
        <f t="shared" si="1"/>
        <v>0</v>
      </c>
      <c r="O5" s="16">
        <f t="shared" si="2"/>
        <v>50</v>
      </c>
      <c r="P5" s="16">
        <f t="shared" si="3"/>
        <v>0</v>
      </c>
      <c r="Q5" s="17">
        <f t="shared" si="5"/>
        <v>170</v>
      </c>
      <c r="R5" s="168"/>
    </row>
    <row r="6" spans="1:18">
      <c r="A6" s="8" t="s">
        <v>48</v>
      </c>
      <c r="B6" s="15">
        <f>'[1]09'!B8</f>
        <v>120</v>
      </c>
      <c r="C6" s="16">
        <f>'[1]09'!C8</f>
        <v>0</v>
      </c>
      <c r="D6" s="16">
        <f>'[1]09'!D8</f>
        <v>200</v>
      </c>
      <c r="E6" s="16">
        <f>'[1]09'!E8</f>
        <v>0</v>
      </c>
      <c r="F6" s="15">
        <f t="shared" si="6"/>
        <v>320</v>
      </c>
      <c r="G6" s="15">
        <f>'[1]09'!H8</f>
        <v>120</v>
      </c>
      <c r="H6" s="16">
        <f>'[1]09'!I8</f>
        <v>0</v>
      </c>
      <c r="I6" s="16">
        <f>'[1]09'!J8</f>
        <v>30</v>
      </c>
      <c r="J6" s="16">
        <f>'[1]09'!K8</f>
        <v>0</v>
      </c>
      <c r="K6" s="15">
        <f t="shared" si="4"/>
        <v>150</v>
      </c>
      <c r="L6" s="18">
        <f>frq!C6</f>
        <v>1</v>
      </c>
      <c r="M6" s="16">
        <f t="shared" si="0"/>
        <v>120</v>
      </c>
      <c r="N6" s="16">
        <f t="shared" si="1"/>
        <v>0</v>
      </c>
      <c r="O6" s="16">
        <f t="shared" si="2"/>
        <v>30</v>
      </c>
      <c r="P6" s="16">
        <f t="shared" si="3"/>
        <v>0</v>
      </c>
      <c r="Q6" s="17">
        <f t="shared" si="5"/>
        <v>150</v>
      </c>
    </row>
    <row r="7" spans="1:18">
      <c r="A7" s="8" t="s">
        <v>49</v>
      </c>
      <c r="B7" s="15">
        <f>'[1]09'!B9</f>
        <v>120</v>
      </c>
      <c r="C7" s="16">
        <f>'[1]09'!C9</f>
        <v>0</v>
      </c>
      <c r="D7" s="16">
        <f>'[1]09'!D9</f>
        <v>200</v>
      </c>
      <c r="E7" s="16">
        <f>'[1]09'!E9</f>
        <v>0</v>
      </c>
      <c r="F7" s="15">
        <f t="shared" si="6"/>
        <v>320</v>
      </c>
      <c r="G7" s="15">
        <f>'[1]09'!H9</f>
        <v>120</v>
      </c>
      <c r="H7" s="16">
        <f>'[1]09'!I9</f>
        <v>0</v>
      </c>
      <c r="I7" s="16">
        <f>'[1]09'!J9</f>
        <v>30</v>
      </c>
      <c r="J7" s="16">
        <f>'[1]09'!K9</f>
        <v>0</v>
      </c>
      <c r="K7" s="15">
        <f t="shared" si="4"/>
        <v>150</v>
      </c>
      <c r="L7" s="18">
        <f>frq!C7</f>
        <v>1</v>
      </c>
      <c r="M7" s="16">
        <f t="shared" si="0"/>
        <v>120</v>
      </c>
      <c r="N7" s="16">
        <f t="shared" si="1"/>
        <v>0</v>
      </c>
      <c r="O7" s="16">
        <f t="shared" si="2"/>
        <v>30</v>
      </c>
      <c r="P7" s="16">
        <f t="shared" si="3"/>
        <v>0</v>
      </c>
      <c r="Q7" s="17">
        <f t="shared" si="5"/>
        <v>150</v>
      </c>
    </row>
    <row r="8" spans="1:18">
      <c r="A8" s="8" t="s">
        <v>50</v>
      </c>
      <c r="B8" s="15">
        <f>'[1]09'!B10</f>
        <v>120</v>
      </c>
      <c r="C8" s="16">
        <f>'[1]09'!C10</f>
        <v>0</v>
      </c>
      <c r="D8" s="16">
        <f>'[1]09'!D10</f>
        <v>200</v>
      </c>
      <c r="E8" s="16">
        <f>'[1]09'!E10</f>
        <v>0</v>
      </c>
      <c r="F8" s="15">
        <f t="shared" si="6"/>
        <v>320</v>
      </c>
      <c r="G8" s="15">
        <f>'[1]09'!H10</f>
        <v>120</v>
      </c>
      <c r="H8" s="16">
        <f>'[1]09'!I10</f>
        <v>0</v>
      </c>
      <c r="I8" s="16">
        <f>'[1]09'!J10</f>
        <v>30</v>
      </c>
      <c r="J8" s="16">
        <f>'[1]09'!K10</f>
        <v>0</v>
      </c>
      <c r="K8" s="15">
        <f t="shared" si="4"/>
        <v>150</v>
      </c>
      <c r="L8" s="18">
        <f>frq!C8</f>
        <v>1</v>
      </c>
      <c r="M8" s="16">
        <f t="shared" si="0"/>
        <v>120</v>
      </c>
      <c r="N8" s="16">
        <f t="shared" si="1"/>
        <v>0</v>
      </c>
      <c r="O8" s="16">
        <f t="shared" si="2"/>
        <v>30</v>
      </c>
      <c r="P8" s="16">
        <f t="shared" si="3"/>
        <v>0</v>
      </c>
      <c r="Q8" s="17">
        <f t="shared" si="5"/>
        <v>150</v>
      </c>
    </row>
    <row r="9" spans="1:18">
      <c r="A9" s="8" t="s">
        <v>51</v>
      </c>
      <c r="B9" s="15">
        <f>'[1]09'!B11</f>
        <v>120</v>
      </c>
      <c r="C9" s="16">
        <f>'[1]09'!C11</f>
        <v>0</v>
      </c>
      <c r="D9" s="16">
        <f>'[1]09'!D11</f>
        <v>200</v>
      </c>
      <c r="E9" s="16">
        <f>'[1]09'!E11</f>
        <v>0</v>
      </c>
      <c r="F9" s="15">
        <f t="shared" si="6"/>
        <v>320</v>
      </c>
      <c r="G9" s="15">
        <f>'[1]09'!H11</f>
        <v>120</v>
      </c>
      <c r="H9" s="16">
        <f>'[1]09'!I11</f>
        <v>0</v>
      </c>
      <c r="I9" s="16">
        <f>'[1]09'!J11</f>
        <v>30</v>
      </c>
      <c r="J9" s="16">
        <f>'[1]09'!K11</f>
        <v>0</v>
      </c>
      <c r="K9" s="15">
        <f t="shared" si="4"/>
        <v>150</v>
      </c>
      <c r="L9" s="18">
        <f>frq!C9</f>
        <v>1</v>
      </c>
      <c r="M9" s="16">
        <f t="shared" si="0"/>
        <v>120</v>
      </c>
      <c r="N9" s="16">
        <f t="shared" si="1"/>
        <v>0</v>
      </c>
      <c r="O9" s="16">
        <f t="shared" si="2"/>
        <v>30</v>
      </c>
      <c r="P9" s="16">
        <f t="shared" si="3"/>
        <v>0</v>
      </c>
      <c r="Q9" s="17">
        <f t="shared" si="5"/>
        <v>150</v>
      </c>
    </row>
    <row r="10" spans="1:18">
      <c r="A10" s="8" t="s">
        <v>52</v>
      </c>
      <c r="B10" s="15">
        <f>'[1]09'!B12</f>
        <v>120</v>
      </c>
      <c r="C10" s="16">
        <f>'[1]09'!C12</f>
        <v>0</v>
      </c>
      <c r="D10" s="16">
        <f>'[1]09'!D12</f>
        <v>200</v>
      </c>
      <c r="E10" s="16">
        <f>'[1]09'!E12</f>
        <v>0</v>
      </c>
      <c r="F10" s="15">
        <f t="shared" si="6"/>
        <v>320</v>
      </c>
      <c r="G10" s="15">
        <f>'[1]09'!H12</f>
        <v>120</v>
      </c>
      <c r="H10" s="16">
        <f>'[1]09'!I12</f>
        <v>0</v>
      </c>
      <c r="I10" s="16">
        <f>'[1]09'!J12</f>
        <v>30</v>
      </c>
      <c r="J10" s="16">
        <f>'[1]09'!K12</f>
        <v>0</v>
      </c>
      <c r="K10" s="15">
        <f t="shared" si="4"/>
        <v>150</v>
      </c>
      <c r="L10" s="18">
        <f>frq!C10</f>
        <v>1</v>
      </c>
      <c r="M10" s="16">
        <f t="shared" si="0"/>
        <v>120</v>
      </c>
      <c r="N10" s="16">
        <f t="shared" si="1"/>
        <v>0</v>
      </c>
      <c r="O10" s="16">
        <f t="shared" si="2"/>
        <v>30</v>
      </c>
      <c r="P10" s="16">
        <f t="shared" si="3"/>
        <v>0</v>
      </c>
      <c r="Q10" s="17">
        <f t="shared" si="5"/>
        <v>150</v>
      </c>
    </row>
    <row r="11" spans="1:18">
      <c r="A11" s="8" t="s">
        <v>53</v>
      </c>
      <c r="B11" s="15">
        <f>'[1]09'!B13</f>
        <v>120</v>
      </c>
      <c r="C11" s="16">
        <f>'[1]09'!C13</f>
        <v>0</v>
      </c>
      <c r="D11" s="16">
        <f>'[1]09'!D13</f>
        <v>200</v>
      </c>
      <c r="E11" s="16">
        <f>'[1]09'!E13</f>
        <v>0</v>
      </c>
      <c r="F11" s="15">
        <f t="shared" si="6"/>
        <v>320</v>
      </c>
      <c r="G11" s="15">
        <f>'[1]09'!H13</f>
        <v>120</v>
      </c>
      <c r="H11" s="16">
        <f>'[1]09'!I13</f>
        <v>0</v>
      </c>
      <c r="I11" s="16">
        <f>'[1]09'!J13</f>
        <v>30</v>
      </c>
      <c r="J11" s="16">
        <f>'[1]09'!K13</f>
        <v>0</v>
      </c>
      <c r="K11" s="15">
        <f t="shared" si="4"/>
        <v>150</v>
      </c>
      <c r="L11" s="18">
        <f>frq!C11</f>
        <v>1</v>
      </c>
      <c r="M11" s="16">
        <f t="shared" si="0"/>
        <v>120</v>
      </c>
      <c r="N11" s="16">
        <f t="shared" si="1"/>
        <v>0</v>
      </c>
      <c r="O11" s="16">
        <f t="shared" si="2"/>
        <v>30</v>
      </c>
      <c r="P11" s="16">
        <f t="shared" si="3"/>
        <v>0</v>
      </c>
      <c r="Q11" s="17">
        <f t="shared" si="5"/>
        <v>150</v>
      </c>
    </row>
    <row r="12" spans="1:18">
      <c r="A12" s="8" t="s">
        <v>54</v>
      </c>
      <c r="B12" s="15">
        <f>'[1]09'!B14</f>
        <v>120</v>
      </c>
      <c r="C12" s="16">
        <f>'[1]09'!C14</f>
        <v>0</v>
      </c>
      <c r="D12" s="16">
        <f>'[1]09'!D14</f>
        <v>200</v>
      </c>
      <c r="E12" s="16">
        <f>'[1]09'!E14</f>
        <v>0</v>
      </c>
      <c r="F12" s="15">
        <f t="shared" si="6"/>
        <v>320</v>
      </c>
      <c r="G12" s="15">
        <f>'[1]09'!H14</f>
        <v>120</v>
      </c>
      <c r="H12" s="16">
        <f>'[1]09'!I14</f>
        <v>0</v>
      </c>
      <c r="I12" s="16">
        <f>'[1]09'!J14</f>
        <v>30</v>
      </c>
      <c r="J12" s="16">
        <f>'[1]09'!K14</f>
        <v>0</v>
      </c>
      <c r="K12" s="15">
        <f t="shared" si="4"/>
        <v>150</v>
      </c>
      <c r="L12" s="18">
        <f>frq!C12</f>
        <v>1</v>
      </c>
      <c r="M12" s="16">
        <f t="shared" si="0"/>
        <v>120</v>
      </c>
      <c r="N12" s="16">
        <f t="shared" si="1"/>
        <v>0</v>
      </c>
      <c r="O12" s="16">
        <f t="shared" si="2"/>
        <v>30</v>
      </c>
      <c r="P12" s="16">
        <f t="shared" si="3"/>
        <v>0</v>
      </c>
      <c r="Q12" s="17">
        <f t="shared" si="5"/>
        <v>150</v>
      </c>
    </row>
    <row r="13" spans="1:18">
      <c r="A13" s="8" t="s">
        <v>55</v>
      </c>
      <c r="B13" s="15">
        <f>'[1]09'!B15</f>
        <v>120</v>
      </c>
      <c r="C13" s="16">
        <f>'[1]09'!C15</f>
        <v>0</v>
      </c>
      <c r="D13" s="16">
        <f>'[1]09'!D15</f>
        <v>200</v>
      </c>
      <c r="E13" s="16">
        <f>'[1]09'!E15</f>
        <v>0</v>
      </c>
      <c r="F13" s="15">
        <f t="shared" si="6"/>
        <v>320</v>
      </c>
      <c r="G13" s="15">
        <f>'[1]09'!H15</f>
        <v>120</v>
      </c>
      <c r="H13" s="16">
        <f>'[1]09'!I15</f>
        <v>0</v>
      </c>
      <c r="I13" s="16">
        <f>'[1]09'!J15</f>
        <v>30</v>
      </c>
      <c r="J13" s="16">
        <f>'[1]09'!K15</f>
        <v>0</v>
      </c>
      <c r="K13" s="15">
        <f t="shared" si="4"/>
        <v>150</v>
      </c>
      <c r="L13" s="18">
        <f>frq!C13</f>
        <v>1</v>
      </c>
      <c r="M13" s="16">
        <f t="shared" si="0"/>
        <v>120</v>
      </c>
      <c r="N13" s="16">
        <f t="shared" si="1"/>
        <v>0</v>
      </c>
      <c r="O13" s="16">
        <f t="shared" si="2"/>
        <v>30</v>
      </c>
      <c r="P13" s="16">
        <f t="shared" si="3"/>
        <v>0</v>
      </c>
      <c r="Q13" s="17">
        <f t="shared" si="5"/>
        <v>150</v>
      </c>
    </row>
    <row r="14" spans="1:18">
      <c r="A14" s="8" t="s">
        <v>56</v>
      </c>
      <c r="B14" s="15">
        <f>'[1]09'!B16</f>
        <v>120</v>
      </c>
      <c r="C14" s="16">
        <f>'[1]09'!C16</f>
        <v>0</v>
      </c>
      <c r="D14" s="16">
        <f>'[1]09'!D16</f>
        <v>200</v>
      </c>
      <c r="E14" s="16">
        <f>'[1]09'!E16</f>
        <v>0</v>
      </c>
      <c r="F14" s="15">
        <f t="shared" si="6"/>
        <v>320</v>
      </c>
      <c r="G14" s="15">
        <f>'[1]09'!H16</f>
        <v>120</v>
      </c>
      <c r="H14" s="16">
        <f>'[1]09'!I16</f>
        <v>0</v>
      </c>
      <c r="I14" s="16">
        <f>'[1]09'!J16</f>
        <v>30</v>
      </c>
      <c r="J14" s="16">
        <f>'[1]09'!K16</f>
        <v>0</v>
      </c>
      <c r="K14" s="15">
        <f t="shared" si="4"/>
        <v>150</v>
      </c>
      <c r="L14" s="18">
        <f>frq!C14</f>
        <v>1</v>
      </c>
      <c r="M14" s="16">
        <f t="shared" si="0"/>
        <v>120</v>
      </c>
      <c r="N14" s="16">
        <f t="shared" si="1"/>
        <v>0</v>
      </c>
      <c r="O14" s="16">
        <f t="shared" si="2"/>
        <v>30</v>
      </c>
      <c r="P14" s="16">
        <f t="shared" si="3"/>
        <v>0</v>
      </c>
      <c r="Q14" s="17">
        <f t="shared" si="5"/>
        <v>150</v>
      </c>
    </row>
    <row r="15" spans="1:18">
      <c r="A15" s="8" t="s">
        <v>57</v>
      </c>
      <c r="B15" s="15">
        <f>'[1]09'!B17</f>
        <v>120</v>
      </c>
      <c r="C15" s="16">
        <f>'[1]09'!C17</f>
        <v>0</v>
      </c>
      <c r="D15" s="16">
        <f>'[1]09'!D17</f>
        <v>200</v>
      </c>
      <c r="E15" s="16">
        <f>'[1]09'!E17</f>
        <v>0</v>
      </c>
      <c r="F15" s="15">
        <f t="shared" si="6"/>
        <v>320</v>
      </c>
      <c r="G15" s="15">
        <f>'[1]09'!H17</f>
        <v>120</v>
      </c>
      <c r="H15" s="16">
        <f>'[1]09'!I17</f>
        <v>0</v>
      </c>
      <c r="I15" s="16">
        <f>'[1]09'!J17</f>
        <v>30</v>
      </c>
      <c r="J15" s="16">
        <f>'[1]09'!K17</f>
        <v>0</v>
      </c>
      <c r="K15" s="15">
        <f t="shared" si="4"/>
        <v>150</v>
      </c>
      <c r="L15" s="18">
        <f>frq!C15</f>
        <v>1</v>
      </c>
      <c r="M15" s="16">
        <f t="shared" si="0"/>
        <v>120</v>
      </c>
      <c r="N15" s="16">
        <f t="shared" si="1"/>
        <v>0</v>
      </c>
      <c r="O15" s="16">
        <f t="shared" si="2"/>
        <v>30</v>
      </c>
      <c r="P15" s="16">
        <f t="shared" si="3"/>
        <v>0</v>
      </c>
      <c r="Q15" s="17">
        <f t="shared" si="5"/>
        <v>150</v>
      </c>
    </row>
    <row r="16" spans="1:18">
      <c r="A16" s="8" t="s">
        <v>58</v>
      </c>
      <c r="B16" s="15">
        <f>'[1]09'!B18</f>
        <v>120</v>
      </c>
      <c r="C16" s="16">
        <f>'[1]09'!C18</f>
        <v>0</v>
      </c>
      <c r="D16" s="16">
        <f>'[1]09'!D18</f>
        <v>200</v>
      </c>
      <c r="E16" s="16">
        <f>'[1]09'!E18</f>
        <v>0</v>
      </c>
      <c r="F16" s="15">
        <f t="shared" si="6"/>
        <v>320</v>
      </c>
      <c r="G16" s="15">
        <f>'[1]09'!H18</f>
        <v>120</v>
      </c>
      <c r="H16" s="16">
        <f>'[1]09'!I18</f>
        <v>0</v>
      </c>
      <c r="I16" s="16">
        <f>'[1]09'!J18</f>
        <v>30</v>
      </c>
      <c r="J16" s="16">
        <f>'[1]09'!K18</f>
        <v>0</v>
      </c>
      <c r="K16" s="15">
        <f t="shared" si="4"/>
        <v>150</v>
      </c>
      <c r="L16" s="18">
        <f>frq!C16</f>
        <v>1</v>
      </c>
      <c r="M16" s="16">
        <f t="shared" si="0"/>
        <v>120</v>
      </c>
      <c r="N16" s="16">
        <f t="shared" si="1"/>
        <v>0</v>
      </c>
      <c r="O16" s="16">
        <f t="shared" si="2"/>
        <v>30</v>
      </c>
      <c r="P16" s="16">
        <f t="shared" si="3"/>
        <v>0</v>
      </c>
      <c r="Q16" s="17">
        <f t="shared" si="5"/>
        <v>150</v>
      </c>
    </row>
    <row r="17" spans="1:17">
      <c r="A17" s="8" t="s">
        <v>59</v>
      </c>
      <c r="B17" s="15">
        <f>'[1]09'!B19</f>
        <v>120</v>
      </c>
      <c r="C17" s="16">
        <f>'[1]09'!C19</f>
        <v>0</v>
      </c>
      <c r="D17" s="16">
        <f>'[1]09'!D19</f>
        <v>200</v>
      </c>
      <c r="E17" s="16">
        <f>'[1]09'!E19</f>
        <v>0</v>
      </c>
      <c r="F17" s="15">
        <f t="shared" si="6"/>
        <v>320</v>
      </c>
      <c r="G17" s="15">
        <f>'[1]09'!H19</f>
        <v>120</v>
      </c>
      <c r="H17" s="16">
        <f>'[1]09'!I19</f>
        <v>0</v>
      </c>
      <c r="I17" s="16">
        <f>'[1]09'!J19</f>
        <v>30</v>
      </c>
      <c r="J17" s="16">
        <f>'[1]09'!K19</f>
        <v>0</v>
      </c>
      <c r="K17" s="15">
        <f t="shared" si="4"/>
        <v>150</v>
      </c>
      <c r="L17" s="18">
        <f>frq!C17</f>
        <v>1</v>
      </c>
      <c r="M17" s="16">
        <f t="shared" si="0"/>
        <v>120</v>
      </c>
      <c r="N17" s="16">
        <f t="shared" si="1"/>
        <v>0</v>
      </c>
      <c r="O17" s="16">
        <f t="shared" si="2"/>
        <v>30</v>
      </c>
      <c r="P17" s="16">
        <f t="shared" si="3"/>
        <v>0</v>
      </c>
      <c r="Q17" s="17">
        <f t="shared" si="5"/>
        <v>150</v>
      </c>
    </row>
    <row r="18" spans="1:17">
      <c r="A18" s="8" t="s">
        <v>60</v>
      </c>
      <c r="B18" s="15">
        <f>'[1]09'!B20</f>
        <v>120</v>
      </c>
      <c r="C18" s="16">
        <f>'[1]09'!C20</f>
        <v>0</v>
      </c>
      <c r="D18" s="16">
        <f>'[1]09'!D20</f>
        <v>200</v>
      </c>
      <c r="E18" s="16">
        <f>'[1]09'!E20</f>
        <v>0</v>
      </c>
      <c r="F18" s="15">
        <f t="shared" si="6"/>
        <v>320</v>
      </c>
      <c r="G18" s="15">
        <f>'[1]09'!H20</f>
        <v>120</v>
      </c>
      <c r="H18" s="16">
        <f>'[1]09'!I20</f>
        <v>0</v>
      </c>
      <c r="I18" s="16">
        <f>'[1]09'!J20</f>
        <v>30</v>
      </c>
      <c r="J18" s="16">
        <f>'[1]09'!K20</f>
        <v>0</v>
      </c>
      <c r="K18" s="15">
        <f t="shared" si="4"/>
        <v>150</v>
      </c>
      <c r="L18" s="18">
        <f>frq!C18</f>
        <v>1</v>
      </c>
      <c r="M18" s="16">
        <f t="shared" si="0"/>
        <v>120</v>
      </c>
      <c r="N18" s="16">
        <f t="shared" si="1"/>
        <v>0</v>
      </c>
      <c r="O18" s="16">
        <f t="shared" si="2"/>
        <v>30</v>
      </c>
      <c r="P18" s="16">
        <f t="shared" si="3"/>
        <v>0</v>
      </c>
      <c r="Q18" s="17">
        <f t="shared" si="5"/>
        <v>150</v>
      </c>
    </row>
    <row r="19" spans="1:17">
      <c r="A19" s="8" t="s">
        <v>61</v>
      </c>
      <c r="B19" s="15">
        <f>'[1]09'!B21</f>
        <v>120</v>
      </c>
      <c r="C19" s="16">
        <f>'[1]09'!C21</f>
        <v>0</v>
      </c>
      <c r="D19" s="16">
        <f>'[1]09'!D21</f>
        <v>200</v>
      </c>
      <c r="E19" s="16">
        <f>'[1]09'!E21</f>
        <v>0</v>
      </c>
      <c r="F19" s="15">
        <f t="shared" si="6"/>
        <v>320</v>
      </c>
      <c r="G19" s="15">
        <f>'[1]09'!H21</f>
        <v>120</v>
      </c>
      <c r="H19" s="16">
        <f>'[1]09'!I21</f>
        <v>0</v>
      </c>
      <c r="I19" s="16">
        <f>'[1]09'!J21</f>
        <v>32</v>
      </c>
      <c r="J19" s="16">
        <f>'[1]09'!K21</f>
        <v>0</v>
      </c>
      <c r="K19" s="15">
        <f t="shared" si="4"/>
        <v>152</v>
      </c>
      <c r="L19" s="18">
        <f>frq!C19</f>
        <v>1</v>
      </c>
      <c r="M19" s="16">
        <f t="shared" si="0"/>
        <v>120</v>
      </c>
      <c r="N19" s="16">
        <f t="shared" si="1"/>
        <v>0</v>
      </c>
      <c r="O19" s="16">
        <f t="shared" si="2"/>
        <v>32</v>
      </c>
      <c r="P19" s="16">
        <f t="shared" si="3"/>
        <v>0</v>
      </c>
      <c r="Q19" s="17">
        <f t="shared" si="5"/>
        <v>152</v>
      </c>
    </row>
    <row r="20" spans="1:17">
      <c r="A20" s="8" t="s">
        <v>62</v>
      </c>
      <c r="B20" s="15">
        <f>'[1]09'!B22</f>
        <v>120</v>
      </c>
      <c r="C20" s="16">
        <f>'[1]09'!C22</f>
        <v>0</v>
      </c>
      <c r="D20" s="16">
        <f>'[1]09'!D22</f>
        <v>200</v>
      </c>
      <c r="E20" s="16">
        <f>'[1]09'!E22</f>
        <v>0</v>
      </c>
      <c r="F20" s="15">
        <f t="shared" si="6"/>
        <v>320</v>
      </c>
      <c r="G20" s="15">
        <f>'[1]09'!H22</f>
        <v>120</v>
      </c>
      <c r="H20" s="16">
        <f>'[1]09'!I22</f>
        <v>0</v>
      </c>
      <c r="I20" s="16">
        <f>'[1]09'!J22</f>
        <v>32</v>
      </c>
      <c r="J20" s="16">
        <f>'[1]09'!K22</f>
        <v>0</v>
      </c>
      <c r="K20" s="15">
        <f t="shared" si="4"/>
        <v>152</v>
      </c>
      <c r="L20" s="18">
        <f>frq!C20</f>
        <v>1</v>
      </c>
      <c r="M20" s="16">
        <f t="shared" si="0"/>
        <v>120</v>
      </c>
      <c r="N20" s="16">
        <f t="shared" si="1"/>
        <v>0</v>
      </c>
      <c r="O20" s="16">
        <f t="shared" si="2"/>
        <v>32</v>
      </c>
      <c r="P20" s="16">
        <f t="shared" si="3"/>
        <v>0</v>
      </c>
      <c r="Q20" s="17">
        <f t="shared" si="5"/>
        <v>152</v>
      </c>
    </row>
    <row r="21" spans="1:17">
      <c r="A21" s="8" t="s">
        <v>63</v>
      </c>
      <c r="B21" s="15">
        <f>'[1]09'!B23</f>
        <v>120</v>
      </c>
      <c r="C21" s="16">
        <f>'[1]09'!C23</f>
        <v>0</v>
      </c>
      <c r="D21" s="16">
        <f>'[1]09'!D23</f>
        <v>200</v>
      </c>
      <c r="E21" s="16">
        <f>'[1]09'!E23</f>
        <v>0</v>
      </c>
      <c r="F21" s="15">
        <f t="shared" si="6"/>
        <v>320</v>
      </c>
      <c r="G21" s="15">
        <f>'[1]09'!H23</f>
        <v>120</v>
      </c>
      <c r="H21" s="16">
        <f>'[1]09'!I23</f>
        <v>0</v>
      </c>
      <c r="I21" s="16">
        <f>'[1]09'!J23</f>
        <v>32</v>
      </c>
      <c r="J21" s="16">
        <f>'[1]09'!K23</f>
        <v>0</v>
      </c>
      <c r="K21" s="15">
        <f t="shared" si="4"/>
        <v>152</v>
      </c>
      <c r="L21" s="18">
        <f>frq!C21</f>
        <v>1</v>
      </c>
      <c r="M21" s="16">
        <f t="shared" si="0"/>
        <v>120</v>
      </c>
      <c r="N21" s="16">
        <f t="shared" si="1"/>
        <v>0</v>
      </c>
      <c r="O21" s="16">
        <f t="shared" si="2"/>
        <v>32</v>
      </c>
      <c r="P21" s="16">
        <f t="shared" si="3"/>
        <v>0</v>
      </c>
      <c r="Q21" s="17">
        <f t="shared" si="5"/>
        <v>152</v>
      </c>
    </row>
    <row r="22" spans="1:17">
      <c r="A22" s="8" t="s">
        <v>64</v>
      </c>
      <c r="B22" s="15">
        <f>'[1]09'!B24</f>
        <v>120</v>
      </c>
      <c r="C22" s="16">
        <f>'[1]09'!C24</f>
        <v>0</v>
      </c>
      <c r="D22" s="16">
        <f>'[1]09'!D24</f>
        <v>200</v>
      </c>
      <c r="E22" s="16">
        <f>'[1]09'!E24</f>
        <v>0</v>
      </c>
      <c r="F22" s="15">
        <f t="shared" si="6"/>
        <v>320</v>
      </c>
      <c r="G22" s="15">
        <f>'[1]09'!H24</f>
        <v>120</v>
      </c>
      <c r="H22" s="16">
        <f>'[1]09'!I24</f>
        <v>0</v>
      </c>
      <c r="I22" s="16">
        <f>'[1]09'!J24</f>
        <v>32</v>
      </c>
      <c r="J22" s="16">
        <f>'[1]09'!K24</f>
        <v>0</v>
      </c>
      <c r="K22" s="15">
        <f t="shared" si="4"/>
        <v>152</v>
      </c>
      <c r="L22" s="18">
        <f>frq!C22</f>
        <v>1</v>
      </c>
      <c r="M22" s="16">
        <f t="shared" si="0"/>
        <v>120</v>
      </c>
      <c r="N22" s="16">
        <f t="shared" si="1"/>
        <v>0</v>
      </c>
      <c r="O22" s="16">
        <f t="shared" si="2"/>
        <v>32</v>
      </c>
      <c r="P22" s="16">
        <f t="shared" si="3"/>
        <v>0</v>
      </c>
      <c r="Q22" s="17">
        <f t="shared" si="5"/>
        <v>152</v>
      </c>
    </row>
    <row r="23" spans="1:17">
      <c r="A23" s="8" t="s">
        <v>65</v>
      </c>
      <c r="B23" s="15">
        <f>'[1]09'!B25</f>
        <v>120</v>
      </c>
      <c r="C23" s="16">
        <f>'[1]09'!C25</f>
        <v>0</v>
      </c>
      <c r="D23" s="16">
        <f>'[1]09'!D25</f>
        <v>200</v>
      </c>
      <c r="E23" s="16">
        <f>'[1]09'!E25</f>
        <v>0</v>
      </c>
      <c r="F23" s="15">
        <f t="shared" si="6"/>
        <v>320</v>
      </c>
      <c r="G23" s="15">
        <f>'[1]09'!H25</f>
        <v>120</v>
      </c>
      <c r="H23" s="16">
        <f>'[1]09'!I25</f>
        <v>0</v>
      </c>
      <c r="I23" s="16">
        <f>'[1]09'!J25</f>
        <v>32</v>
      </c>
      <c r="J23" s="16">
        <f>'[1]09'!K25</f>
        <v>0</v>
      </c>
      <c r="K23" s="15">
        <f t="shared" si="4"/>
        <v>152</v>
      </c>
      <c r="L23" s="18">
        <f>frq!C23</f>
        <v>1</v>
      </c>
      <c r="M23" s="16">
        <f t="shared" si="0"/>
        <v>120</v>
      </c>
      <c r="N23" s="16">
        <f t="shared" si="1"/>
        <v>0</v>
      </c>
      <c r="O23" s="16">
        <f t="shared" si="2"/>
        <v>32</v>
      </c>
      <c r="P23" s="16">
        <f t="shared" si="3"/>
        <v>0</v>
      </c>
      <c r="Q23" s="17">
        <f t="shared" si="5"/>
        <v>152</v>
      </c>
    </row>
    <row r="24" spans="1:17">
      <c r="A24" s="8" t="s">
        <v>66</v>
      </c>
      <c r="B24" s="15">
        <f>'[1]09'!B26</f>
        <v>120</v>
      </c>
      <c r="C24" s="16">
        <f>'[1]09'!C26</f>
        <v>0</v>
      </c>
      <c r="D24" s="16">
        <f>'[1]09'!D26</f>
        <v>200</v>
      </c>
      <c r="E24" s="16">
        <f>'[1]09'!E26</f>
        <v>0</v>
      </c>
      <c r="F24" s="15">
        <f t="shared" si="6"/>
        <v>320</v>
      </c>
      <c r="G24" s="15">
        <f>'[1]09'!H26</f>
        <v>120</v>
      </c>
      <c r="H24" s="16">
        <f>'[1]09'!I26</f>
        <v>0</v>
      </c>
      <c r="I24" s="16">
        <f>'[1]09'!J26</f>
        <v>32</v>
      </c>
      <c r="J24" s="16">
        <f>'[1]09'!K26</f>
        <v>0</v>
      </c>
      <c r="K24" s="15">
        <f t="shared" si="4"/>
        <v>152</v>
      </c>
      <c r="L24" s="18">
        <f>frq!C24</f>
        <v>1</v>
      </c>
      <c r="M24" s="16">
        <f t="shared" si="0"/>
        <v>120</v>
      </c>
      <c r="N24" s="16">
        <f t="shared" si="1"/>
        <v>0</v>
      </c>
      <c r="O24" s="16">
        <f t="shared" si="2"/>
        <v>32</v>
      </c>
      <c r="P24" s="16">
        <f t="shared" si="3"/>
        <v>0</v>
      </c>
      <c r="Q24" s="17">
        <f t="shared" si="5"/>
        <v>152</v>
      </c>
    </row>
    <row r="25" spans="1:17">
      <c r="A25" s="8" t="s">
        <v>67</v>
      </c>
      <c r="B25" s="15">
        <f>'[1]09'!B27</f>
        <v>120</v>
      </c>
      <c r="C25" s="16">
        <f>'[1]09'!C27</f>
        <v>0</v>
      </c>
      <c r="D25" s="16">
        <f>'[1]09'!D27</f>
        <v>200</v>
      </c>
      <c r="E25" s="16">
        <f>'[1]09'!E27</f>
        <v>0</v>
      </c>
      <c r="F25" s="15">
        <f t="shared" si="6"/>
        <v>320</v>
      </c>
      <c r="G25" s="15">
        <f>'[1]09'!H27</f>
        <v>120</v>
      </c>
      <c r="H25" s="16">
        <f>'[1]09'!I27</f>
        <v>0</v>
      </c>
      <c r="I25" s="16">
        <f>'[1]09'!J27</f>
        <v>32</v>
      </c>
      <c r="J25" s="16">
        <f>'[1]09'!K27</f>
        <v>0</v>
      </c>
      <c r="K25" s="15">
        <f t="shared" si="4"/>
        <v>152</v>
      </c>
      <c r="L25" s="18">
        <f>frq!C25</f>
        <v>1</v>
      </c>
      <c r="M25" s="16">
        <f t="shared" si="0"/>
        <v>120</v>
      </c>
      <c r="N25" s="16">
        <f t="shared" si="1"/>
        <v>0</v>
      </c>
      <c r="O25" s="16">
        <f t="shared" si="2"/>
        <v>32</v>
      </c>
      <c r="P25" s="16">
        <f t="shared" si="3"/>
        <v>0</v>
      </c>
      <c r="Q25" s="17">
        <f t="shared" si="5"/>
        <v>152</v>
      </c>
    </row>
    <row r="26" spans="1:17">
      <c r="A26" s="8" t="s">
        <v>68</v>
      </c>
      <c r="B26" s="15">
        <f>'[1]09'!B28</f>
        <v>120</v>
      </c>
      <c r="C26" s="16">
        <f>'[1]09'!C28</f>
        <v>0</v>
      </c>
      <c r="D26" s="16">
        <f>'[1]09'!D28</f>
        <v>200</v>
      </c>
      <c r="E26" s="16">
        <f>'[1]09'!E28</f>
        <v>0</v>
      </c>
      <c r="F26" s="15">
        <f t="shared" si="6"/>
        <v>320</v>
      </c>
      <c r="G26" s="15">
        <f>'[1]09'!H28</f>
        <v>120</v>
      </c>
      <c r="H26" s="16">
        <f>'[1]09'!I28</f>
        <v>0</v>
      </c>
      <c r="I26" s="16">
        <f>'[1]09'!J28</f>
        <v>32</v>
      </c>
      <c r="J26" s="16">
        <f>'[1]09'!K28</f>
        <v>0</v>
      </c>
      <c r="K26" s="15">
        <f t="shared" si="4"/>
        <v>152</v>
      </c>
      <c r="L26" s="18">
        <f>frq!C26</f>
        <v>1</v>
      </c>
      <c r="M26" s="16">
        <f t="shared" si="0"/>
        <v>120</v>
      </c>
      <c r="N26" s="16">
        <f t="shared" si="1"/>
        <v>0</v>
      </c>
      <c r="O26" s="16">
        <f t="shared" si="2"/>
        <v>32</v>
      </c>
      <c r="P26" s="16">
        <f t="shared" si="3"/>
        <v>0</v>
      </c>
      <c r="Q26" s="17">
        <f t="shared" si="5"/>
        <v>152</v>
      </c>
    </row>
    <row r="27" spans="1:17">
      <c r="A27" s="8" t="s">
        <v>69</v>
      </c>
      <c r="B27" s="15">
        <f>'[1]09'!B29</f>
        <v>120</v>
      </c>
      <c r="C27" s="16">
        <f>'[1]09'!C29</f>
        <v>0</v>
      </c>
      <c r="D27" s="16">
        <f>'[1]09'!D29</f>
        <v>200</v>
      </c>
      <c r="E27" s="16">
        <f>'[1]09'!E29</f>
        <v>0</v>
      </c>
      <c r="F27" s="15">
        <f t="shared" si="6"/>
        <v>320</v>
      </c>
      <c r="G27" s="15">
        <f>'[1]09'!H29</f>
        <v>120</v>
      </c>
      <c r="H27" s="16">
        <f>'[1]09'!I29</f>
        <v>0</v>
      </c>
      <c r="I27" s="16">
        <f>'[1]09'!J29</f>
        <v>32</v>
      </c>
      <c r="J27" s="16">
        <f>'[1]09'!K29</f>
        <v>0</v>
      </c>
      <c r="K27" s="15">
        <f t="shared" si="4"/>
        <v>152</v>
      </c>
      <c r="L27" s="18">
        <f>frq!C27</f>
        <v>1</v>
      </c>
      <c r="M27" s="16">
        <f t="shared" si="0"/>
        <v>120</v>
      </c>
      <c r="N27" s="16">
        <f t="shared" si="1"/>
        <v>0</v>
      </c>
      <c r="O27" s="16">
        <f t="shared" si="2"/>
        <v>32</v>
      </c>
      <c r="P27" s="16">
        <f t="shared" si="3"/>
        <v>0</v>
      </c>
      <c r="Q27" s="17">
        <f t="shared" si="5"/>
        <v>152</v>
      </c>
    </row>
    <row r="28" spans="1:17">
      <c r="A28" s="8" t="s">
        <v>70</v>
      </c>
      <c r="B28" s="15">
        <f>'[1]09'!B30</f>
        <v>120</v>
      </c>
      <c r="C28" s="16">
        <f>'[1]09'!C30</f>
        <v>0</v>
      </c>
      <c r="D28" s="16">
        <f>'[1]09'!D30</f>
        <v>200</v>
      </c>
      <c r="E28" s="16">
        <f>'[1]09'!E30</f>
        <v>0</v>
      </c>
      <c r="F28" s="15">
        <f t="shared" si="6"/>
        <v>320</v>
      </c>
      <c r="G28" s="15">
        <f>'[1]09'!H30</f>
        <v>120</v>
      </c>
      <c r="H28" s="16">
        <f>'[1]09'!I30</f>
        <v>0</v>
      </c>
      <c r="I28" s="16">
        <f>'[1]09'!J30</f>
        <v>32</v>
      </c>
      <c r="J28" s="16">
        <f>'[1]09'!K30</f>
        <v>0</v>
      </c>
      <c r="K28" s="15">
        <f t="shared" si="4"/>
        <v>152</v>
      </c>
      <c r="L28" s="18">
        <f>frq!C28</f>
        <v>1</v>
      </c>
      <c r="M28" s="16">
        <f t="shared" si="0"/>
        <v>120</v>
      </c>
      <c r="N28" s="16">
        <f t="shared" si="1"/>
        <v>0</v>
      </c>
      <c r="O28" s="16">
        <f t="shared" si="2"/>
        <v>32</v>
      </c>
      <c r="P28" s="16">
        <f t="shared" si="3"/>
        <v>0</v>
      </c>
      <c r="Q28" s="17">
        <f t="shared" si="5"/>
        <v>152</v>
      </c>
    </row>
    <row r="29" spans="1:17">
      <c r="A29" s="8" t="s">
        <v>71</v>
      </c>
      <c r="B29" s="15">
        <f>'[1]09'!B31</f>
        <v>120</v>
      </c>
      <c r="C29" s="16">
        <f>'[1]09'!C31</f>
        <v>0</v>
      </c>
      <c r="D29" s="16">
        <f>'[1]09'!D31</f>
        <v>200</v>
      </c>
      <c r="E29" s="16">
        <f>'[1]09'!E31</f>
        <v>0</v>
      </c>
      <c r="F29" s="15">
        <f t="shared" si="6"/>
        <v>320</v>
      </c>
      <c r="G29" s="15">
        <f>'[1]09'!H31</f>
        <v>120</v>
      </c>
      <c r="H29" s="16">
        <f>'[1]09'!I31</f>
        <v>0</v>
      </c>
      <c r="I29" s="16">
        <f>'[1]09'!J31</f>
        <v>32</v>
      </c>
      <c r="J29" s="16">
        <f>'[1]09'!K31</f>
        <v>0</v>
      </c>
      <c r="K29" s="15">
        <f t="shared" si="4"/>
        <v>152</v>
      </c>
      <c r="L29" s="18">
        <f>frq!C29</f>
        <v>1</v>
      </c>
      <c r="M29" s="16">
        <f t="shared" si="0"/>
        <v>120</v>
      </c>
      <c r="N29" s="16">
        <f t="shared" si="1"/>
        <v>0</v>
      </c>
      <c r="O29" s="16">
        <f t="shared" si="2"/>
        <v>32</v>
      </c>
      <c r="P29" s="16">
        <f t="shared" si="3"/>
        <v>0</v>
      </c>
      <c r="Q29" s="17">
        <f t="shared" si="5"/>
        <v>152</v>
      </c>
    </row>
    <row r="30" spans="1:17">
      <c r="A30" s="8" t="s">
        <v>72</v>
      </c>
      <c r="B30" s="15">
        <f>'[1]09'!B32</f>
        <v>120</v>
      </c>
      <c r="C30" s="16">
        <f>'[1]09'!C32</f>
        <v>0</v>
      </c>
      <c r="D30" s="16">
        <f>'[1]09'!D32</f>
        <v>200</v>
      </c>
      <c r="E30" s="16">
        <f>'[1]09'!E32</f>
        <v>0</v>
      </c>
      <c r="F30" s="15">
        <f t="shared" si="6"/>
        <v>320</v>
      </c>
      <c r="G30" s="15">
        <f>'[1]09'!H32</f>
        <v>120</v>
      </c>
      <c r="H30" s="16">
        <f>'[1]09'!I32</f>
        <v>0</v>
      </c>
      <c r="I30" s="16">
        <f>'[1]09'!J32</f>
        <v>32</v>
      </c>
      <c r="J30" s="16">
        <f>'[1]09'!K32</f>
        <v>0</v>
      </c>
      <c r="K30" s="15">
        <f t="shared" si="4"/>
        <v>152</v>
      </c>
      <c r="L30" s="18">
        <f>frq!C30</f>
        <v>1</v>
      </c>
      <c r="M30" s="16">
        <f t="shared" si="0"/>
        <v>120</v>
      </c>
      <c r="N30" s="16">
        <f t="shared" si="1"/>
        <v>0</v>
      </c>
      <c r="O30" s="16">
        <f t="shared" si="2"/>
        <v>32</v>
      </c>
      <c r="P30" s="16">
        <f t="shared" si="3"/>
        <v>0</v>
      </c>
      <c r="Q30" s="17">
        <f t="shared" si="5"/>
        <v>152</v>
      </c>
    </row>
    <row r="31" spans="1:17">
      <c r="A31" s="8" t="s">
        <v>73</v>
      </c>
      <c r="B31" s="15">
        <f>'[1]09'!B33</f>
        <v>120</v>
      </c>
      <c r="C31" s="16">
        <f>'[1]09'!C33</f>
        <v>0</v>
      </c>
      <c r="D31" s="16">
        <f>'[1]09'!D33</f>
        <v>200</v>
      </c>
      <c r="E31" s="16">
        <f>'[1]09'!E33</f>
        <v>0</v>
      </c>
      <c r="F31" s="15">
        <f t="shared" si="6"/>
        <v>320</v>
      </c>
      <c r="G31" s="15">
        <f>'[1]09'!H33</f>
        <v>120</v>
      </c>
      <c r="H31" s="16">
        <f>'[1]09'!I33</f>
        <v>0</v>
      </c>
      <c r="I31" s="16">
        <f>'[1]09'!J33</f>
        <v>32</v>
      </c>
      <c r="J31" s="16">
        <f>'[1]09'!K33</f>
        <v>0</v>
      </c>
      <c r="K31" s="15">
        <f t="shared" si="4"/>
        <v>152</v>
      </c>
      <c r="L31" s="18">
        <f>frq!C31</f>
        <v>1</v>
      </c>
      <c r="M31" s="16">
        <f t="shared" si="0"/>
        <v>120</v>
      </c>
      <c r="N31" s="16">
        <f t="shared" si="1"/>
        <v>0</v>
      </c>
      <c r="O31" s="16">
        <f t="shared" si="2"/>
        <v>32</v>
      </c>
      <c r="P31" s="16">
        <f t="shared" si="3"/>
        <v>0</v>
      </c>
      <c r="Q31" s="17">
        <f t="shared" si="5"/>
        <v>152</v>
      </c>
    </row>
    <row r="32" spans="1:17">
      <c r="A32" s="8" t="s">
        <v>74</v>
      </c>
      <c r="B32" s="15">
        <f>'[1]09'!B34</f>
        <v>120</v>
      </c>
      <c r="C32" s="16">
        <f>'[1]09'!C34</f>
        <v>0</v>
      </c>
      <c r="D32" s="16">
        <f>'[1]09'!D34</f>
        <v>200</v>
      </c>
      <c r="E32" s="16">
        <f>'[1]09'!E34</f>
        <v>0</v>
      </c>
      <c r="F32" s="15">
        <f t="shared" si="6"/>
        <v>320</v>
      </c>
      <c r="G32" s="15">
        <f>'[1]09'!H34</f>
        <v>120</v>
      </c>
      <c r="H32" s="16">
        <f>'[1]09'!I34</f>
        <v>0</v>
      </c>
      <c r="I32" s="16">
        <f>'[1]09'!J34</f>
        <v>32</v>
      </c>
      <c r="J32" s="16">
        <f>'[1]09'!K34</f>
        <v>0</v>
      </c>
      <c r="K32" s="15">
        <f t="shared" si="4"/>
        <v>152</v>
      </c>
      <c r="L32" s="18">
        <f>frq!C32</f>
        <v>1</v>
      </c>
      <c r="M32" s="16">
        <f t="shared" si="0"/>
        <v>120</v>
      </c>
      <c r="N32" s="16">
        <f t="shared" si="1"/>
        <v>0</v>
      </c>
      <c r="O32" s="16">
        <f t="shared" si="2"/>
        <v>32</v>
      </c>
      <c r="P32" s="16">
        <f t="shared" si="3"/>
        <v>0</v>
      </c>
      <c r="Q32" s="17">
        <f t="shared" si="5"/>
        <v>152</v>
      </c>
    </row>
    <row r="33" spans="1:17">
      <c r="A33" s="8" t="s">
        <v>75</v>
      </c>
      <c r="B33" s="15">
        <f>'[1]09'!B35</f>
        <v>120</v>
      </c>
      <c r="C33" s="16">
        <f>'[1]09'!C35</f>
        <v>0</v>
      </c>
      <c r="D33" s="16">
        <f>'[1]09'!D35</f>
        <v>200</v>
      </c>
      <c r="E33" s="16">
        <f>'[1]09'!E35</f>
        <v>0</v>
      </c>
      <c r="F33" s="15">
        <f t="shared" si="6"/>
        <v>320</v>
      </c>
      <c r="G33" s="15">
        <f>'[1]09'!H35</f>
        <v>120</v>
      </c>
      <c r="H33" s="16">
        <f>'[1]09'!I35</f>
        <v>0</v>
      </c>
      <c r="I33" s="16">
        <f>'[1]09'!J35</f>
        <v>32</v>
      </c>
      <c r="J33" s="16">
        <f>'[1]09'!K35</f>
        <v>0</v>
      </c>
      <c r="K33" s="15">
        <f t="shared" si="4"/>
        <v>152</v>
      </c>
      <c r="L33" s="18">
        <f>frq!C33</f>
        <v>1</v>
      </c>
      <c r="M33" s="16">
        <f t="shared" si="0"/>
        <v>120</v>
      </c>
      <c r="N33" s="16">
        <f t="shared" si="1"/>
        <v>0</v>
      </c>
      <c r="O33" s="16">
        <f t="shared" si="2"/>
        <v>32</v>
      </c>
      <c r="P33" s="16">
        <f t="shared" si="3"/>
        <v>0</v>
      </c>
      <c r="Q33" s="17">
        <f t="shared" si="5"/>
        <v>152</v>
      </c>
    </row>
    <row r="34" spans="1:17">
      <c r="A34" s="8" t="s">
        <v>76</v>
      </c>
      <c r="B34" s="15">
        <f>'[1]09'!B36</f>
        <v>120</v>
      </c>
      <c r="C34" s="16">
        <f>'[1]09'!C36</f>
        <v>0</v>
      </c>
      <c r="D34" s="16">
        <f>'[1]09'!D36</f>
        <v>200</v>
      </c>
      <c r="E34" s="16">
        <f>'[1]09'!E36</f>
        <v>0</v>
      </c>
      <c r="F34" s="15">
        <f t="shared" si="6"/>
        <v>320</v>
      </c>
      <c r="G34" s="15">
        <f>'[1]09'!H36</f>
        <v>120</v>
      </c>
      <c r="H34" s="16">
        <f>'[1]09'!I36</f>
        <v>0</v>
      </c>
      <c r="I34" s="16">
        <f>'[1]09'!J36</f>
        <v>32</v>
      </c>
      <c r="J34" s="16">
        <f>'[1]09'!K36</f>
        <v>0</v>
      </c>
      <c r="K34" s="15">
        <f t="shared" si="4"/>
        <v>152</v>
      </c>
      <c r="L34" s="18">
        <f>frq!C34</f>
        <v>1</v>
      </c>
      <c r="M34" s="16">
        <f t="shared" si="0"/>
        <v>120</v>
      </c>
      <c r="N34" s="16">
        <f t="shared" si="1"/>
        <v>0</v>
      </c>
      <c r="O34" s="16">
        <f t="shared" si="2"/>
        <v>32</v>
      </c>
      <c r="P34" s="16">
        <f t="shared" si="3"/>
        <v>0</v>
      </c>
      <c r="Q34" s="17">
        <f t="shared" si="5"/>
        <v>152</v>
      </c>
    </row>
    <row r="35" spans="1:17">
      <c r="A35" s="8" t="s">
        <v>77</v>
      </c>
      <c r="B35" s="15">
        <f>'[1]09'!B37</f>
        <v>120</v>
      </c>
      <c r="C35" s="16">
        <f>'[1]09'!C37</f>
        <v>0</v>
      </c>
      <c r="D35" s="16">
        <f>'[1]09'!D37</f>
        <v>200</v>
      </c>
      <c r="E35" s="16">
        <f>'[1]09'!E37</f>
        <v>0</v>
      </c>
      <c r="F35" s="15">
        <f t="shared" si="6"/>
        <v>320</v>
      </c>
      <c r="G35" s="15">
        <f>'[1]09'!H37</f>
        <v>120</v>
      </c>
      <c r="H35" s="16">
        <f>'[1]09'!I37</f>
        <v>0</v>
      </c>
      <c r="I35" s="16">
        <f>'[1]09'!J37</f>
        <v>30</v>
      </c>
      <c r="J35" s="16">
        <f>'[1]09'!K37</f>
        <v>0</v>
      </c>
      <c r="K35" s="15">
        <f t="shared" si="4"/>
        <v>150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30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150</v>
      </c>
    </row>
    <row r="36" spans="1:17">
      <c r="A36" s="8" t="s">
        <v>78</v>
      </c>
      <c r="B36" s="15">
        <f>'[1]09'!B38</f>
        <v>120</v>
      </c>
      <c r="C36" s="16">
        <f>'[1]09'!C38</f>
        <v>0</v>
      </c>
      <c r="D36" s="16">
        <f>'[1]09'!D38</f>
        <v>200</v>
      </c>
      <c r="E36" s="16">
        <f>'[1]09'!E38</f>
        <v>0</v>
      </c>
      <c r="F36" s="15">
        <f t="shared" si="6"/>
        <v>320</v>
      </c>
      <c r="G36" s="15">
        <f>'[1]09'!H38</f>
        <v>120</v>
      </c>
      <c r="H36" s="16">
        <f>'[1]09'!I38</f>
        <v>0</v>
      </c>
      <c r="I36" s="16">
        <f>'[1]09'!J38</f>
        <v>30</v>
      </c>
      <c r="J36" s="16">
        <f>'[1]09'!K38</f>
        <v>0</v>
      </c>
      <c r="K36" s="15">
        <f t="shared" si="4"/>
        <v>150</v>
      </c>
      <c r="L36" s="18">
        <f>frq!C36</f>
        <v>1</v>
      </c>
      <c r="M36" s="16">
        <f t="shared" si="7"/>
        <v>120</v>
      </c>
      <c r="N36" s="16">
        <f t="shared" si="8"/>
        <v>0</v>
      </c>
      <c r="O36" s="16">
        <f t="shared" si="9"/>
        <v>30</v>
      </c>
      <c r="P36" s="16">
        <f t="shared" si="10"/>
        <v>0</v>
      </c>
      <c r="Q36" s="17">
        <f t="shared" si="5"/>
        <v>150</v>
      </c>
    </row>
    <row r="37" spans="1:17">
      <c r="A37" s="8" t="s">
        <v>79</v>
      </c>
      <c r="B37" s="15">
        <f>'[1]09'!B39</f>
        <v>120</v>
      </c>
      <c r="C37" s="16">
        <f>'[1]09'!C39</f>
        <v>0</v>
      </c>
      <c r="D37" s="16">
        <f>'[1]09'!D39</f>
        <v>200</v>
      </c>
      <c r="E37" s="16">
        <f>'[1]09'!E39</f>
        <v>0</v>
      </c>
      <c r="F37" s="15">
        <f t="shared" si="6"/>
        <v>320</v>
      </c>
      <c r="G37" s="15">
        <f>'[1]09'!H39</f>
        <v>120</v>
      </c>
      <c r="H37" s="16">
        <f>'[1]09'!I39</f>
        <v>0</v>
      </c>
      <c r="I37" s="16">
        <f>'[1]09'!J39</f>
        <v>30</v>
      </c>
      <c r="J37" s="16">
        <f>'[1]09'!K39</f>
        <v>0</v>
      </c>
      <c r="K37" s="15">
        <f t="shared" si="4"/>
        <v>150</v>
      </c>
      <c r="L37" s="18">
        <f>frq!C37</f>
        <v>1</v>
      </c>
      <c r="M37" s="16">
        <f t="shared" si="7"/>
        <v>120</v>
      </c>
      <c r="N37" s="16">
        <f t="shared" si="8"/>
        <v>0</v>
      </c>
      <c r="O37" s="16">
        <f t="shared" si="9"/>
        <v>30</v>
      </c>
      <c r="P37" s="16">
        <f t="shared" si="10"/>
        <v>0</v>
      </c>
      <c r="Q37" s="17">
        <f t="shared" si="5"/>
        <v>150</v>
      </c>
    </row>
    <row r="38" spans="1:17">
      <c r="A38" s="8" t="s">
        <v>80</v>
      </c>
      <c r="B38" s="15">
        <f>'[1]09'!B40</f>
        <v>120</v>
      </c>
      <c r="C38" s="16">
        <f>'[1]09'!C40</f>
        <v>0</v>
      </c>
      <c r="D38" s="16">
        <f>'[1]09'!D40</f>
        <v>200</v>
      </c>
      <c r="E38" s="16">
        <f>'[1]09'!E40</f>
        <v>0</v>
      </c>
      <c r="F38" s="15">
        <f t="shared" si="6"/>
        <v>320</v>
      </c>
      <c r="G38" s="15">
        <f>'[1]09'!H40</f>
        <v>120</v>
      </c>
      <c r="H38" s="16">
        <f>'[1]09'!I40</f>
        <v>0</v>
      </c>
      <c r="I38" s="16">
        <f>'[1]09'!J40</f>
        <v>30</v>
      </c>
      <c r="J38" s="16">
        <f>'[1]09'!K40</f>
        <v>0</v>
      </c>
      <c r="K38" s="15">
        <f t="shared" si="4"/>
        <v>150</v>
      </c>
      <c r="L38" s="18">
        <f>frq!C38</f>
        <v>1</v>
      </c>
      <c r="M38" s="16">
        <f t="shared" si="7"/>
        <v>120</v>
      </c>
      <c r="N38" s="16">
        <f t="shared" si="8"/>
        <v>0</v>
      </c>
      <c r="O38" s="16">
        <f t="shared" si="9"/>
        <v>30</v>
      </c>
      <c r="P38" s="16">
        <f t="shared" si="10"/>
        <v>0</v>
      </c>
      <c r="Q38" s="17">
        <f t="shared" si="5"/>
        <v>150</v>
      </c>
    </row>
    <row r="39" spans="1:17">
      <c r="A39" s="8" t="s">
        <v>81</v>
      </c>
      <c r="B39" s="15">
        <f>'[1]09'!B41</f>
        <v>120</v>
      </c>
      <c r="C39" s="16">
        <f>'[1]09'!C41</f>
        <v>0</v>
      </c>
      <c r="D39" s="16">
        <f>'[1]09'!D41</f>
        <v>200</v>
      </c>
      <c r="E39" s="16">
        <f>'[1]09'!E41</f>
        <v>0</v>
      </c>
      <c r="F39" s="15">
        <f t="shared" si="6"/>
        <v>320</v>
      </c>
      <c r="G39" s="15">
        <f>'[1]09'!H41</f>
        <v>120</v>
      </c>
      <c r="H39" s="16">
        <f>'[1]09'!I41</f>
        <v>0</v>
      </c>
      <c r="I39" s="16">
        <f>'[1]09'!J41</f>
        <v>30</v>
      </c>
      <c r="J39" s="16">
        <f>'[1]09'!K41</f>
        <v>0</v>
      </c>
      <c r="K39" s="15">
        <f t="shared" si="4"/>
        <v>150</v>
      </c>
      <c r="L39" s="18">
        <f>frq!C39</f>
        <v>1</v>
      </c>
      <c r="M39" s="16">
        <f t="shared" si="7"/>
        <v>120</v>
      </c>
      <c r="N39" s="16">
        <f t="shared" si="8"/>
        <v>0</v>
      </c>
      <c r="O39" s="16">
        <f t="shared" si="9"/>
        <v>30</v>
      </c>
      <c r="P39" s="16">
        <f t="shared" si="10"/>
        <v>0</v>
      </c>
      <c r="Q39" s="17">
        <f t="shared" si="5"/>
        <v>150</v>
      </c>
    </row>
    <row r="40" spans="1:17">
      <c r="A40" s="8" t="s">
        <v>82</v>
      </c>
      <c r="B40" s="15">
        <f>'[1]09'!B42</f>
        <v>120</v>
      </c>
      <c r="C40" s="16">
        <f>'[1]09'!C42</f>
        <v>0</v>
      </c>
      <c r="D40" s="16">
        <f>'[1]09'!D42</f>
        <v>200</v>
      </c>
      <c r="E40" s="16">
        <f>'[1]09'!E42</f>
        <v>0</v>
      </c>
      <c r="F40" s="15">
        <f t="shared" si="6"/>
        <v>320</v>
      </c>
      <c r="G40" s="15">
        <f>'[1]09'!H42</f>
        <v>120</v>
      </c>
      <c r="H40" s="16">
        <f>'[1]09'!I42</f>
        <v>0</v>
      </c>
      <c r="I40" s="16">
        <f>'[1]09'!J42</f>
        <v>30</v>
      </c>
      <c r="J40" s="16">
        <f>'[1]09'!K42</f>
        <v>0</v>
      </c>
      <c r="K40" s="15">
        <f t="shared" si="4"/>
        <v>150</v>
      </c>
      <c r="L40" s="18">
        <f>frq!C40</f>
        <v>1</v>
      </c>
      <c r="M40" s="16">
        <f t="shared" si="7"/>
        <v>120</v>
      </c>
      <c r="N40" s="16">
        <f t="shared" si="8"/>
        <v>0</v>
      </c>
      <c r="O40" s="16">
        <f t="shared" si="9"/>
        <v>30</v>
      </c>
      <c r="P40" s="16">
        <f t="shared" si="10"/>
        <v>0</v>
      </c>
      <c r="Q40" s="17">
        <f t="shared" si="5"/>
        <v>150</v>
      </c>
    </row>
    <row r="41" spans="1:17">
      <c r="A41" s="8" t="s">
        <v>83</v>
      </c>
      <c r="B41" s="15">
        <f>'[1]09'!B43</f>
        <v>120</v>
      </c>
      <c r="C41" s="16">
        <f>'[1]09'!C43</f>
        <v>0</v>
      </c>
      <c r="D41" s="16">
        <f>'[1]09'!D43</f>
        <v>200</v>
      </c>
      <c r="E41" s="16">
        <f>'[1]09'!E43</f>
        <v>0</v>
      </c>
      <c r="F41" s="15">
        <f t="shared" si="6"/>
        <v>320</v>
      </c>
      <c r="G41" s="15">
        <f>'[1]09'!H43</f>
        <v>120</v>
      </c>
      <c r="H41" s="16">
        <f>'[1]09'!I43</f>
        <v>0</v>
      </c>
      <c r="I41" s="16">
        <f>'[1]09'!J43</f>
        <v>30</v>
      </c>
      <c r="J41" s="16">
        <f>'[1]09'!K43</f>
        <v>0</v>
      </c>
      <c r="K41" s="15">
        <f t="shared" si="4"/>
        <v>150</v>
      </c>
      <c r="L41" s="18">
        <f>frq!C41</f>
        <v>1</v>
      </c>
      <c r="M41" s="16">
        <f t="shared" si="7"/>
        <v>120</v>
      </c>
      <c r="N41" s="16">
        <f t="shared" si="8"/>
        <v>0</v>
      </c>
      <c r="O41" s="16">
        <f t="shared" si="9"/>
        <v>30</v>
      </c>
      <c r="P41" s="16">
        <f t="shared" si="10"/>
        <v>0</v>
      </c>
      <c r="Q41" s="17">
        <f t="shared" si="5"/>
        <v>150</v>
      </c>
    </row>
    <row r="42" spans="1:17">
      <c r="A42" s="8" t="s">
        <v>84</v>
      </c>
      <c r="B42" s="15">
        <f>'[1]09'!B44</f>
        <v>120</v>
      </c>
      <c r="C42" s="16">
        <f>'[1]09'!C44</f>
        <v>0</v>
      </c>
      <c r="D42" s="16">
        <f>'[1]09'!D44</f>
        <v>200</v>
      </c>
      <c r="E42" s="16">
        <f>'[1]09'!E44</f>
        <v>0</v>
      </c>
      <c r="F42" s="15">
        <f t="shared" si="6"/>
        <v>320</v>
      </c>
      <c r="G42" s="15">
        <f>'[1]09'!H44</f>
        <v>120</v>
      </c>
      <c r="H42" s="16">
        <f>'[1]09'!I44</f>
        <v>0</v>
      </c>
      <c r="I42" s="16">
        <f>'[1]09'!J44</f>
        <v>30</v>
      </c>
      <c r="J42" s="16">
        <f>'[1]09'!K44</f>
        <v>0</v>
      </c>
      <c r="K42" s="15">
        <f t="shared" si="4"/>
        <v>150</v>
      </c>
      <c r="L42" s="18">
        <f>frq!C42</f>
        <v>1</v>
      </c>
      <c r="M42" s="16">
        <f t="shared" si="7"/>
        <v>120</v>
      </c>
      <c r="N42" s="16">
        <f t="shared" si="8"/>
        <v>0</v>
      </c>
      <c r="O42" s="16">
        <f t="shared" si="9"/>
        <v>30</v>
      </c>
      <c r="P42" s="16">
        <f t="shared" si="10"/>
        <v>0</v>
      </c>
      <c r="Q42" s="17">
        <f t="shared" si="5"/>
        <v>150</v>
      </c>
    </row>
    <row r="43" spans="1:17">
      <c r="A43" s="8" t="s">
        <v>85</v>
      </c>
      <c r="B43" s="15">
        <f>'[1]09'!B45</f>
        <v>120</v>
      </c>
      <c r="C43" s="16">
        <f>'[1]09'!C45</f>
        <v>0</v>
      </c>
      <c r="D43" s="16">
        <f>'[1]09'!D45</f>
        <v>200</v>
      </c>
      <c r="E43" s="16">
        <f>'[1]09'!E45</f>
        <v>0</v>
      </c>
      <c r="F43" s="15">
        <f t="shared" si="6"/>
        <v>320</v>
      </c>
      <c r="G43" s="15">
        <f>'[1]09'!H45</f>
        <v>120</v>
      </c>
      <c r="H43" s="16">
        <f>'[1]09'!I45</f>
        <v>0</v>
      </c>
      <c r="I43" s="16">
        <f>'[1]09'!J45</f>
        <v>28</v>
      </c>
      <c r="J43" s="16">
        <f>'[1]09'!K45</f>
        <v>0</v>
      </c>
      <c r="K43" s="15">
        <f t="shared" si="4"/>
        <v>148</v>
      </c>
      <c r="L43" s="18">
        <f>frq!C43</f>
        <v>1</v>
      </c>
      <c r="M43" s="16">
        <f t="shared" si="7"/>
        <v>120</v>
      </c>
      <c r="N43" s="16">
        <f t="shared" si="8"/>
        <v>0</v>
      </c>
      <c r="O43" s="16">
        <f t="shared" si="9"/>
        <v>28</v>
      </c>
      <c r="P43" s="16">
        <f t="shared" si="10"/>
        <v>0</v>
      </c>
      <c r="Q43" s="17">
        <f t="shared" si="5"/>
        <v>148</v>
      </c>
    </row>
    <row r="44" spans="1:17">
      <c r="A44" s="8" t="s">
        <v>86</v>
      </c>
      <c r="B44" s="15">
        <f>'[1]09'!B46</f>
        <v>120</v>
      </c>
      <c r="C44" s="16">
        <f>'[1]09'!C46</f>
        <v>0</v>
      </c>
      <c r="D44" s="16">
        <f>'[1]09'!D46</f>
        <v>200</v>
      </c>
      <c r="E44" s="16">
        <f>'[1]09'!E46</f>
        <v>0</v>
      </c>
      <c r="F44" s="15">
        <f t="shared" si="6"/>
        <v>320</v>
      </c>
      <c r="G44" s="15">
        <f>'[1]09'!H46</f>
        <v>120</v>
      </c>
      <c r="H44" s="16">
        <f>'[1]09'!I46</f>
        <v>0</v>
      </c>
      <c r="I44" s="16">
        <f>'[1]09'!J46</f>
        <v>28</v>
      </c>
      <c r="J44" s="16">
        <f>'[1]09'!K46</f>
        <v>0</v>
      </c>
      <c r="K44" s="15">
        <f t="shared" si="4"/>
        <v>148</v>
      </c>
      <c r="L44" s="18">
        <f>frq!C44</f>
        <v>1</v>
      </c>
      <c r="M44" s="16">
        <f t="shared" si="7"/>
        <v>120</v>
      </c>
      <c r="N44" s="16">
        <f t="shared" si="8"/>
        <v>0</v>
      </c>
      <c r="O44" s="16">
        <f t="shared" si="9"/>
        <v>28</v>
      </c>
      <c r="P44" s="16">
        <f t="shared" si="10"/>
        <v>0</v>
      </c>
      <c r="Q44" s="17">
        <f t="shared" si="5"/>
        <v>148</v>
      </c>
    </row>
    <row r="45" spans="1:17">
      <c r="A45" s="8" t="s">
        <v>87</v>
      </c>
      <c r="B45" s="15">
        <f>'[1]09'!B47</f>
        <v>120</v>
      </c>
      <c r="C45" s="16">
        <f>'[1]09'!C47</f>
        <v>0</v>
      </c>
      <c r="D45" s="16">
        <f>'[1]09'!D47</f>
        <v>200</v>
      </c>
      <c r="E45" s="16">
        <f>'[1]09'!E47</f>
        <v>0</v>
      </c>
      <c r="F45" s="15">
        <f t="shared" si="6"/>
        <v>320</v>
      </c>
      <c r="G45" s="15">
        <f>'[1]09'!H47</f>
        <v>120</v>
      </c>
      <c r="H45" s="16">
        <f>'[1]09'!I47</f>
        <v>0</v>
      </c>
      <c r="I45" s="16">
        <f>'[1]09'!J47</f>
        <v>28</v>
      </c>
      <c r="J45" s="16">
        <f>'[1]09'!K47</f>
        <v>0</v>
      </c>
      <c r="K45" s="15">
        <f t="shared" si="4"/>
        <v>148</v>
      </c>
      <c r="L45" s="18">
        <f>frq!C45</f>
        <v>1</v>
      </c>
      <c r="M45" s="16">
        <f t="shared" si="7"/>
        <v>120</v>
      </c>
      <c r="N45" s="16">
        <f t="shared" si="8"/>
        <v>0</v>
      </c>
      <c r="O45" s="16">
        <f t="shared" si="9"/>
        <v>28</v>
      </c>
      <c r="P45" s="16">
        <f t="shared" si="10"/>
        <v>0</v>
      </c>
      <c r="Q45" s="17">
        <f t="shared" si="5"/>
        <v>148</v>
      </c>
    </row>
    <row r="46" spans="1:17">
      <c r="A46" s="8" t="s">
        <v>88</v>
      </c>
      <c r="B46" s="15">
        <f>'[1]09'!B48</f>
        <v>120</v>
      </c>
      <c r="C46" s="16">
        <f>'[1]09'!C48</f>
        <v>0</v>
      </c>
      <c r="D46" s="16">
        <f>'[1]09'!D48</f>
        <v>200</v>
      </c>
      <c r="E46" s="16">
        <f>'[1]09'!E48</f>
        <v>0</v>
      </c>
      <c r="F46" s="15">
        <f t="shared" si="6"/>
        <v>320</v>
      </c>
      <c r="G46" s="15">
        <f>'[1]09'!H48</f>
        <v>120</v>
      </c>
      <c r="H46" s="16">
        <f>'[1]09'!I48</f>
        <v>0</v>
      </c>
      <c r="I46" s="16">
        <f>'[1]09'!J48</f>
        <v>28</v>
      </c>
      <c r="J46" s="16">
        <f>'[1]09'!K48</f>
        <v>0</v>
      </c>
      <c r="K46" s="15">
        <f t="shared" si="4"/>
        <v>148</v>
      </c>
      <c r="L46" s="18">
        <f>frq!C46</f>
        <v>1</v>
      </c>
      <c r="M46" s="16">
        <f t="shared" si="7"/>
        <v>120</v>
      </c>
      <c r="N46" s="16">
        <f t="shared" si="8"/>
        <v>0</v>
      </c>
      <c r="O46" s="16">
        <f t="shared" si="9"/>
        <v>28</v>
      </c>
      <c r="P46" s="16">
        <f t="shared" si="10"/>
        <v>0</v>
      </c>
      <c r="Q46" s="17">
        <f t="shared" si="5"/>
        <v>148</v>
      </c>
    </row>
    <row r="47" spans="1:17">
      <c r="A47" s="8" t="s">
        <v>89</v>
      </c>
      <c r="B47" s="15">
        <f>'[1]09'!B49</f>
        <v>120</v>
      </c>
      <c r="C47" s="16">
        <f>'[1]09'!C49</f>
        <v>0</v>
      </c>
      <c r="D47" s="16">
        <f>'[1]09'!D49</f>
        <v>200</v>
      </c>
      <c r="E47" s="16">
        <f>'[1]09'!E49</f>
        <v>0</v>
      </c>
      <c r="F47" s="15">
        <f t="shared" si="6"/>
        <v>320</v>
      </c>
      <c r="G47" s="15">
        <f>'[1]09'!H49</f>
        <v>120</v>
      </c>
      <c r="H47" s="16">
        <f>'[1]09'!I49</f>
        <v>0</v>
      </c>
      <c r="I47" s="16">
        <f>'[1]09'!J49</f>
        <v>28</v>
      </c>
      <c r="J47" s="16">
        <f>'[1]09'!K49</f>
        <v>0</v>
      </c>
      <c r="K47" s="15">
        <f t="shared" si="4"/>
        <v>148</v>
      </c>
      <c r="L47" s="18">
        <f>frq!C47</f>
        <v>1</v>
      </c>
      <c r="M47" s="16">
        <f t="shared" si="7"/>
        <v>120</v>
      </c>
      <c r="N47" s="16">
        <f t="shared" si="8"/>
        <v>0</v>
      </c>
      <c r="O47" s="16">
        <f t="shared" si="9"/>
        <v>28</v>
      </c>
      <c r="P47" s="16">
        <f t="shared" si="10"/>
        <v>0</v>
      </c>
      <c r="Q47" s="17">
        <f t="shared" si="5"/>
        <v>148</v>
      </c>
    </row>
    <row r="48" spans="1:17">
      <c r="A48" s="8" t="s">
        <v>90</v>
      </c>
      <c r="B48" s="15">
        <f>'[1]09'!B50</f>
        <v>120</v>
      </c>
      <c r="C48" s="16">
        <f>'[1]09'!C50</f>
        <v>0</v>
      </c>
      <c r="D48" s="16">
        <f>'[1]09'!D50</f>
        <v>200</v>
      </c>
      <c r="E48" s="16">
        <f>'[1]09'!E50</f>
        <v>0</v>
      </c>
      <c r="F48" s="15">
        <f t="shared" si="6"/>
        <v>320</v>
      </c>
      <c r="G48" s="15">
        <f>'[1]09'!H50</f>
        <v>120</v>
      </c>
      <c r="H48" s="16">
        <f>'[1]09'!I50</f>
        <v>0</v>
      </c>
      <c r="I48" s="16">
        <f>'[1]09'!J50</f>
        <v>28</v>
      </c>
      <c r="J48" s="16">
        <f>'[1]09'!K50</f>
        <v>0</v>
      </c>
      <c r="K48" s="15">
        <f t="shared" si="4"/>
        <v>148</v>
      </c>
      <c r="L48" s="18">
        <f>frq!C48</f>
        <v>1</v>
      </c>
      <c r="M48" s="16">
        <f t="shared" si="7"/>
        <v>120</v>
      </c>
      <c r="N48" s="16">
        <f t="shared" si="8"/>
        <v>0</v>
      </c>
      <c r="O48" s="16">
        <f t="shared" si="9"/>
        <v>28</v>
      </c>
      <c r="P48" s="16">
        <f t="shared" si="10"/>
        <v>0</v>
      </c>
      <c r="Q48" s="17">
        <f t="shared" si="5"/>
        <v>148</v>
      </c>
    </row>
    <row r="49" spans="1:17">
      <c r="A49" s="8" t="s">
        <v>91</v>
      </c>
      <c r="B49" s="15">
        <f>'[1]09'!B51</f>
        <v>120</v>
      </c>
      <c r="C49" s="16">
        <f>'[1]09'!C51</f>
        <v>0</v>
      </c>
      <c r="D49" s="16">
        <f>'[1]09'!D51</f>
        <v>200</v>
      </c>
      <c r="E49" s="16">
        <f>'[1]09'!E51</f>
        <v>0</v>
      </c>
      <c r="F49" s="15">
        <f t="shared" si="6"/>
        <v>320</v>
      </c>
      <c r="G49" s="15">
        <f>'[1]09'!H51</f>
        <v>120</v>
      </c>
      <c r="H49" s="16">
        <f>'[1]09'!I51</f>
        <v>0</v>
      </c>
      <c r="I49" s="16">
        <f>'[1]09'!J51</f>
        <v>28</v>
      </c>
      <c r="J49" s="16">
        <f>'[1]09'!K51</f>
        <v>0</v>
      </c>
      <c r="K49" s="15">
        <f t="shared" si="4"/>
        <v>148</v>
      </c>
      <c r="L49" s="18">
        <f>frq!C49</f>
        <v>1</v>
      </c>
      <c r="M49" s="16">
        <f t="shared" si="7"/>
        <v>120</v>
      </c>
      <c r="N49" s="16">
        <f t="shared" si="8"/>
        <v>0</v>
      </c>
      <c r="O49" s="16">
        <f t="shared" si="9"/>
        <v>28</v>
      </c>
      <c r="P49" s="16">
        <f t="shared" si="10"/>
        <v>0</v>
      </c>
      <c r="Q49" s="17">
        <f t="shared" si="5"/>
        <v>148</v>
      </c>
    </row>
    <row r="50" spans="1:17">
      <c r="A50" s="8" t="s">
        <v>92</v>
      </c>
      <c r="B50" s="15">
        <f>'[1]09'!B52</f>
        <v>120</v>
      </c>
      <c r="C50" s="16">
        <f>'[1]09'!C52</f>
        <v>0</v>
      </c>
      <c r="D50" s="16">
        <f>'[1]09'!D52</f>
        <v>200</v>
      </c>
      <c r="E50" s="16">
        <f>'[1]09'!E52</f>
        <v>0</v>
      </c>
      <c r="F50" s="15">
        <f t="shared" si="6"/>
        <v>320</v>
      </c>
      <c r="G50" s="15">
        <f>'[1]09'!H52</f>
        <v>120</v>
      </c>
      <c r="H50" s="16">
        <f>'[1]09'!I52</f>
        <v>0</v>
      </c>
      <c r="I50" s="16">
        <f>'[1]09'!J52</f>
        <v>28</v>
      </c>
      <c r="J50" s="16">
        <f>'[1]09'!K52</f>
        <v>0</v>
      </c>
      <c r="K50" s="15">
        <f t="shared" si="4"/>
        <v>148</v>
      </c>
      <c r="L50" s="18">
        <f>frq!C50</f>
        <v>1</v>
      </c>
      <c r="M50" s="16">
        <f t="shared" si="7"/>
        <v>120</v>
      </c>
      <c r="N50" s="16">
        <f t="shared" si="8"/>
        <v>0</v>
      </c>
      <c r="O50" s="16">
        <f t="shared" si="9"/>
        <v>28</v>
      </c>
      <c r="P50" s="16">
        <f t="shared" si="10"/>
        <v>0</v>
      </c>
      <c r="Q50" s="17">
        <f t="shared" si="5"/>
        <v>148</v>
      </c>
    </row>
    <row r="51" spans="1:17">
      <c r="A51" s="8" t="s">
        <v>93</v>
      </c>
      <c r="B51" s="15">
        <f>'[1]09'!B53</f>
        <v>120</v>
      </c>
      <c r="C51" s="16">
        <f>'[1]09'!C53</f>
        <v>0</v>
      </c>
      <c r="D51" s="16">
        <f>'[1]09'!D53</f>
        <v>200</v>
      </c>
      <c r="E51" s="16">
        <f>'[1]09'!E53</f>
        <v>0</v>
      </c>
      <c r="F51" s="15">
        <f t="shared" si="6"/>
        <v>320</v>
      </c>
      <c r="G51" s="15">
        <f>'[1]09'!H53</f>
        <v>120</v>
      </c>
      <c r="H51" s="16">
        <f>'[1]09'!I53</f>
        <v>0</v>
      </c>
      <c r="I51" s="16">
        <f>'[1]09'!J53</f>
        <v>26</v>
      </c>
      <c r="J51" s="16">
        <f>'[1]09'!K53</f>
        <v>0</v>
      </c>
      <c r="K51" s="15">
        <f t="shared" si="4"/>
        <v>146</v>
      </c>
      <c r="L51" s="18">
        <f>frq!C51</f>
        <v>1</v>
      </c>
      <c r="M51" s="16">
        <f t="shared" si="7"/>
        <v>120</v>
      </c>
      <c r="N51" s="16">
        <f t="shared" si="8"/>
        <v>0</v>
      </c>
      <c r="O51" s="16">
        <f t="shared" si="9"/>
        <v>26</v>
      </c>
      <c r="P51" s="16">
        <f t="shared" si="10"/>
        <v>0</v>
      </c>
      <c r="Q51" s="17">
        <f t="shared" si="5"/>
        <v>146</v>
      </c>
    </row>
    <row r="52" spans="1:17">
      <c r="A52" s="8" t="s">
        <v>94</v>
      </c>
      <c r="B52" s="15">
        <f>'[1]09'!B54</f>
        <v>120</v>
      </c>
      <c r="C52" s="16">
        <f>'[1]09'!C54</f>
        <v>0</v>
      </c>
      <c r="D52" s="16">
        <f>'[1]09'!D54</f>
        <v>200</v>
      </c>
      <c r="E52" s="16">
        <f>'[1]09'!E54</f>
        <v>0</v>
      </c>
      <c r="F52" s="15">
        <f t="shared" si="6"/>
        <v>320</v>
      </c>
      <c r="G52" s="15">
        <f>'[1]09'!H54</f>
        <v>120</v>
      </c>
      <c r="H52" s="16">
        <f>'[1]09'!I54</f>
        <v>0</v>
      </c>
      <c r="I52" s="16">
        <f>'[1]09'!J54</f>
        <v>26</v>
      </c>
      <c r="J52" s="16">
        <f>'[1]09'!K54</f>
        <v>0</v>
      </c>
      <c r="K52" s="15">
        <f t="shared" si="4"/>
        <v>146</v>
      </c>
      <c r="L52" s="18">
        <f>frq!C52</f>
        <v>1</v>
      </c>
      <c r="M52" s="16">
        <f t="shared" si="7"/>
        <v>120</v>
      </c>
      <c r="N52" s="16">
        <f t="shared" si="8"/>
        <v>0</v>
      </c>
      <c r="O52" s="16">
        <f t="shared" si="9"/>
        <v>26</v>
      </c>
      <c r="P52" s="16">
        <f t="shared" si="10"/>
        <v>0</v>
      </c>
      <c r="Q52" s="17">
        <f t="shared" si="5"/>
        <v>146</v>
      </c>
    </row>
    <row r="53" spans="1:17">
      <c r="A53" s="8" t="s">
        <v>95</v>
      </c>
      <c r="B53" s="15">
        <f>'[1]09'!B55</f>
        <v>120</v>
      </c>
      <c r="C53" s="16">
        <f>'[1]09'!C55</f>
        <v>0</v>
      </c>
      <c r="D53" s="16">
        <f>'[1]09'!D55</f>
        <v>200</v>
      </c>
      <c r="E53" s="16">
        <f>'[1]09'!E55</f>
        <v>0</v>
      </c>
      <c r="F53" s="15">
        <f t="shared" si="6"/>
        <v>320</v>
      </c>
      <c r="G53" s="15">
        <f>'[1]09'!H55</f>
        <v>120</v>
      </c>
      <c r="H53" s="16">
        <f>'[1]09'!I55</f>
        <v>0</v>
      </c>
      <c r="I53" s="16">
        <f>'[1]09'!J55</f>
        <v>26</v>
      </c>
      <c r="J53" s="16">
        <f>'[1]09'!K55</f>
        <v>0</v>
      </c>
      <c r="K53" s="15">
        <f t="shared" si="4"/>
        <v>146</v>
      </c>
      <c r="L53" s="18">
        <f>frq!C53</f>
        <v>1</v>
      </c>
      <c r="M53" s="16">
        <f t="shared" si="7"/>
        <v>120</v>
      </c>
      <c r="N53" s="16">
        <f t="shared" si="8"/>
        <v>0</v>
      </c>
      <c r="O53" s="16">
        <f t="shared" si="9"/>
        <v>26</v>
      </c>
      <c r="P53" s="16">
        <f t="shared" si="10"/>
        <v>0</v>
      </c>
      <c r="Q53" s="17">
        <f t="shared" si="5"/>
        <v>146</v>
      </c>
    </row>
    <row r="54" spans="1:17">
      <c r="A54" s="8" t="s">
        <v>96</v>
      </c>
      <c r="B54" s="15">
        <f>'[1]09'!B56</f>
        <v>120</v>
      </c>
      <c r="C54" s="16">
        <f>'[1]09'!C56</f>
        <v>0</v>
      </c>
      <c r="D54" s="16">
        <f>'[1]09'!D56</f>
        <v>200</v>
      </c>
      <c r="E54" s="16">
        <f>'[1]09'!E56</f>
        <v>0</v>
      </c>
      <c r="F54" s="15">
        <f t="shared" si="6"/>
        <v>320</v>
      </c>
      <c r="G54" s="15">
        <f>'[1]09'!H56</f>
        <v>120</v>
      </c>
      <c r="H54" s="16">
        <f>'[1]09'!I56</f>
        <v>0</v>
      </c>
      <c r="I54" s="16">
        <f>'[1]09'!J56</f>
        <v>26</v>
      </c>
      <c r="J54" s="16">
        <f>'[1]09'!K56</f>
        <v>0</v>
      </c>
      <c r="K54" s="15">
        <f t="shared" si="4"/>
        <v>146</v>
      </c>
      <c r="L54" s="18">
        <f>frq!C54</f>
        <v>1</v>
      </c>
      <c r="M54" s="16">
        <f t="shared" si="7"/>
        <v>120</v>
      </c>
      <c r="N54" s="16">
        <f t="shared" si="8"/>
        <v>0</v>
      </c>
      <c r="O54" s="16">
        <f t="shared" si="9"/>
        <v>26</v>
      </c>
      <c r="P54" s="16">
        <f t="shared" si="10"/>
        <v>0</v>
      </c>
      <c r="Q54" s="17">
        <f t="shared" si="5"/>
        <v>146</v>
      </c>
    </row>
    <row r="55" spans="1:17">
      <c r="A55" s="8" t="s">
        <v>97</v>
      </c>
      <c r="B55" s="15">
        <f>'[1]09'!B57</f>
        <v>120</v>
      </c>
      <c r="C55" s="16">
        <f>'[1]09'!C57</f>
        <v>0</v>
      </c>
      <c r="D55" s="16">
        <f>'[1]09'!D57</f>
        <v>200</v>
      </c>
      <c r="E55" s="16">
        <f>'[1]09'!E57</f>
        <v>0</v>
      </c>
      <c r="F55" s="15">
        <f t="shared" si="6"/>
        <v>320</v>
      </c>
      <c r="G55" s="15">
        <f>'[1]09'!H57</f>
        <v>120</v>
      </c>
      <c r="H55" s="16">
        <f>'[1]09'!I57</f>
        <v>0</v>
      </c>
      <c r="I55" s="16">
        <f>'[1]09'!J57</f>
        <v>23</v>
      </c>
      <c r="J55" s="16">
        <f>'[1]09'!K57</f>
        <v>0</v>
      </c>
      <c r="K55" s="15">
        <f t="shared" si="4"/>
        <v>143</v>
      </c>
      <c r="L55" s="18">
        <f>frq!C55</f>
        <v>1</v>
      </c>
      <c r="M55" s="16">
        <f t="shared" si="7"/>
        <v>120</v>
      </c>
      <c r="N55" s="16">
        <f t="shared" si="8"/>
        <v>0</v>
      </c>
      <c r="O55" s="16">
        <f t="shared" si="9"/>
        <v>23</v>
      </c>
      <c r="P55" s="16">
        <f t="shared" si="10"/>
        <v>0</v>
      </c>
      <c r="Q55" s="17">
        <f t="shared" si="5"/>
        <v>143</v>
      </c>
    </row>
    <row r="56" spans="1:17">
      <c r="A56" s="8" t="s">
        <v>98</v>
      </c>
      <c r="B56" s="15">
        <f>'[1]09'!B58</f>
        <v>120</v>
      </c>
      <c r="C56" s="16">
        <f>'[1]09'!C58</f>
        <v>0</v>
      </c>
      <c r="D56" s="16">
        <f>'[1]09'!D58</f>
        <v>200</v>
      </c>
      <c r="E56" s="16">
        <f>'[1]09'!E58</f>
        <v>0</v>
      </c>
      <c r="F56" s="15">
        <f t="shared" si="6"/>
        <v>320</v>
      </c>
      <c r="G56" s="15">
        <f>'[1]09'!H58</f>
        <v>120</v>
      </c>
      <c r="H56" s="16">
        <f>'[1]09'!I58</f>
        <v>0</v>
      </c>
      <c r="I56" s="16">
        <f>'[1]09'!J58</f>
        <v>23</v>
      </c>
      <c r="J56" s="16">
        <f>'[1]09'!K58</f>
        <v>0</v>
      </c>
      <c r="K56" s="15">
        <f t="shared" si="4"/>
        <v>143</v>
      </c>
      <c r="L56" s="18">
        <f>frq!C56</f>
        <v>1</v>
      </c>
      <c r="M56" s="16">
        <f t="shared" si="7"/>
        <v>120</v>
      </c>
      <c r="N56" s="16">
        <f t="shared" si="8"/>
        <v>0</v>
      </c>
      <c r="O56" s="16">
        <f t="shared" si="9"/>
        <v>23</v>
      </c>
      <c r="P56" s="16">
        <f t="shared" si="10"/>
        <v>0</v>
      </c>
      <c r="Q56" s="17">
        <f t="shared" si="5"/>
        <v>143</v>
      </c>
    </row>
    <row r="57" spans="1:17">
      <c r="A57" s="8" t="s">
        <v>99</v>
      </c>
      <c r="B57" s="15">
        <f>'[1]09'!B59</f>
        <v>120</v>
      </c>
      <c r="C57" s="16">
        <f>'[1]09'!C59</f>
        <v>0</v>
      </c>
      <c r="D57" s="16">
        <f>'[1]09'!D59</f>
        <v>200</v>
      </c>
      <c r="E57" s="16">
        <f>'[1]09'!E59</f>
        <v>0</v>
      </c>
      <c r="F57" s="15">
        <f t="shared" si="6"/>
        <v>320</v>
      </c>
      <c r="G57" s="15">
        <f>'[1]09'!H59</f>
        <v>120</v>
      </c>
      <c r="H57" s="16">
        <f>'[1]09'!I59</f>
        <v>0</v>
      </c>
      <c r="I57" s="16">
        <f>'[1]09'!J59</f>
        <v>23</v>
      </c>
      <c r="J57" s="16">
        <f>'[1]09'!K59</f>
        <v>0</v>
      </c>
      <c r="K57" s="15">
        <f t="shared" si="4"/>
        <v>143</v>
      </c>
      <c r="L57" s="18">
        <f>frq!C57</f>
        <v>1</v>
      </c>
      <c r="M57" s="16">
        <f t="shared" si="7"/>
        <v>120</v>
      </c>
      <c r="N57" s="16">
        <f t="shared" si="8"/>
        <v>0</v>
      </c>
      <c r="O57" s="16">
        <f t="shared" si="9"/>
        <v>23</v>
      </c>
      <c r="P57" s="16">
        <f t="shared" si="10"/>
        <v>0</v>
      </c>
      <c r="Q57" s="17">
        <f t="shared" si="5"/>
        <v>143</v>
      </c>
    </row>
    <row r="58" spans="1:17">
      <c r="A58" s="8" t="s">
        <v>100</v>
      </c>
      <c r="B58" s="15">
        <f>'[1]09'!B60</f>
        <v>120</v>
      </c>
      <c r="C58" s="16">
        <f>'[1]09'!C60</f>
        <v>0</v>
      </c>
      <c r="D58" s="16">
        <f>'[1]09'!D60</f>
        <v>200</v>
      </c>
      <c r="E58" s="16">
        <f>'[1]09'!E60</f>
        <v>0</v>
      </c>
      <c r="F58" s="15">
        <f t="shared" si="6"/>
        <v>320</v>
      </c>
      <c r="G58" s="15">
        <f>'[1]09'!H60</f>
        <v>120</v>
      </c>
      <c r="H58" s="16">
        <f>'[1]09'!I60</f>
        <v>0</v>
      </c>
      <c r="I58" s="16">
        <f>'[1]09'!J60</f>
        <v>23</v>
      </c>
      <c r="J58" s="16">
        <f>'[1]09'!K60</f>
        <v>0</v>
      </c>
      <c r="K58" s="15">
        <f t="shared" si="4"/>
        <v>143</v>
      </c>
      <c r="L58" s="18">
        <f>frq!C58</f>
        <v>1</v>
      </c>
      <c r="M58" s="16">
        <f t="shared" si="7"/>
        <v>120</v>
      </c>
      <c r="N58" s="16">
        <f t="shared" si="8"/>
        <v>0</v>
      </c>
      <c r="O58" s="16">
        <f t="shared" si="9"/>
        <v>23</v>
      </c>
      <c r="P58" s="16">
        <f t="shared" si="10"/>
        <v>0</v>
      </c>
      <c r="Q58" s="17">
        <f t="shared" si="5"/>
        <v>143</v>
      </c>
    </row>
    <row r="59" spans="1:17">
      <c r="A59" s="8" t="s">
        <v>101</v>
      </c>
      <c r="B59" s="15">
        <f>'[1]09'!B61</f>
        <v>120</v>
      </c>
      <c r="C59" s="16">
        <f>'[1]09'!C61</f>
        <v>0</v>
      </c>
      <c r="D59" s="16">
        <f>'[1]09'!D61</f>
        <v>200</v>
      </c>
      <c r="E59" s="16">
        <f>'[1]09'!E61</f>
        <v>0</v>
      </c>
      <c r="F59" s="15">
        <f t="shared" si="6"/>
        <v>320</v>
      </c>
      <c r="G59" s="15">
        <f>'[1]09'!H61</f>
        <v>120</v>
      </c>
      <c r="H59" s="16">
        <f>'[1]09'!I61</f>
        <v>0</v>
      </c>
      <c r="I59" s="16">
        <f>'[1]09'!J61</f>
        <v>23</v>
      </c>
      <c r="J59" s="16">
        <f>'[1]09'!K61</f>
        <v>0</v>
      </c>
      <c r="K59" s="15">
        <f t="shared" si="4"/>
        <v>143</v>
      </c>
      <c r="L59" s="18">
        <f>frq!C59</f>
        <v>1</v>
      </c>
      <c r="M59" s="16">
        <f t="shared" si="7"/>
        <v>120</v>
      </c>
      <c r="N59" s="16">
        <f t="shared" si="8"/>
        <v>0</v>
      </c>
      <c r="O59" s="16">
        <f t="shared" si="9"/>
        <v>23</v>
      </c>
      <c r="P59" s="16">
        <f t="shared" si="10"/>
        <v>0</v>
      </c>
      <c r="Q59" s="17">
        <f t="shared" si="5"/>
        <v>143</v>
      </c>
    </row>
    <row r="60" spans="1:17">
      <c r="A60" s="8" t="s">
        <v>102</v>
      </c>
      <c r="B60" s="15">
        <f>'[1]09'!B62</f>
        <v>120</v>
      </c>
      <c r="C60" s="16">
        <f>'[1]09'!C62</f>
        <v>0</v>
      </c>
      <c r="D60" s="16">
        <f>'[1]09'!D62</f>
        <v>200</v>
      </c>
      <c r="E60" s="16">
        <f>'[1]09'!E62</f>
        <v>0</v>
      </c>
      <c r="F60" s="15">
        <f t="shared" si="6"/>
        <v>320</v>
      </c>
      <c r="G60" s="15">
        <f>'[1]09'!H62</f>
        <v>120</v>
      </c>
      <c r="H60" s="16">
        <f>'[1]09'!I62</f>
        <v>0</v>
      </c>
      <c r="I60" s="16">
        <f>'[1]09'!J62</f>
        <v>23</v>
      </c>
      <c r="J60" s="16">
        <f>'[1]09'!K62</f>
        <v>0</v>
      </c>
      <c r="K60" s="15">
        <f t="shared" si="4"/>
        <v>143</v>
      </c>
      <c r="L60" s="18">
        <f>frq!C60</f>
        <v>1</v>
      </c>
      <c r="M60" s="16">
        <f t="shared" si="7"/>
        <v>120</v>
      </c>
      <c r="N60" s="16">
        <f t="shared" si="8"/>
        <v>0</v>
      </c>
      <c r="O60" s="16">
        <f t="shared" si="9"/>
        <v>23</v>
      </c>
      <c r="P60" s="16">
        <f t="shared" si="10"/>
        <v>0</v>
      </c>
      <c r="Q60" s="17">
        <f t="shared" si="5"/>
        <v>143</v>
      </c>
    </row>
    <row r="61" spans="1:17">
      <c r="A61" s="8" t="s">
        <v>103</v>
      </c>
      <c r="B61" s="15">
        <f>'[1]09'!B63</f>
        <v>120</v>
      </c>
      <c r="C61" s="16">
        <f>'[1]09'!C63</f>
        <v>0</v>
      </c>
      <c r="D61" s="16">
        <f>'[1]09'!D63</f>
        <v>200</v>
      </c>
      <c r="E61" s="16">
        <f>'[1]09'!E63</f>
        <v>0</v>
      </c>
      <c r="F61" s="15">
        <f t="shared" si="6"/>
        <v>320</v>
      </c>
      <c r="G61" s="15">
        <f>'[1]09'!H63</f>
        <v>120</v>
      </c>
      <c r="H61" s="16">
        <f>'[1]09'!I63</f>
        <v>0</v>
      </c>
      <c r="I61" s="16">
        <f>'[1]09'!J63</f>
        <v>23</v>
      </c>
      <c r="J61" s="16">
        <f>'[1]09'!K63</f>
        <v>0</v>
      </c>
      <c r="K61" s="15">
        <f t="shared" si="4"/>
        <v>143</v>
      </c>
      <c r="L61" s="18">
        <f>frq!C61</f>
        <v>1</v>
      </c>
      <c r="M61" s="16">
        <f t="shared" si="7"/>
        <v>120</v>
      </c>
      <c r="N61" s="16">
        <f t="shared" si="8"/>
        <v>0</v>
      </c>
      <c r="O61" s="16">
        <f t="shared" si="9"/>
        <v>23</v>
      </c>
      <c r="P61" s="16">
        <f t="shared" si="10"/>
        <v>0</v>
      </c>
      <c r="Q61" s="17">
        <f t="shared" si="5"/>
        <v>143</v>
      </c>
    </row>
    <row r="62" spans="1:17">
      <c r="A62" s="8" t="s">
        <v>104</v>
      </c>
      <c r="B62" s="15">
        <f>'[1]09'!B64</f>
        <v>120</v>
      </c>
      <c r="C62" s="16">
        <f>'[1]09'!C64</f>
        <v>0</v>
      </c>
      <c r="D62" s="16">
        <f>'[1]09'!D64</f>
        <v>200</v>
      </c>
      <c r="E62" s="16">
        <f>'[1]09'!E64</f>
        <v>0</v>
      </c>
      <c r="F62" s="15">
        <f t="shared" si="6"/>
        <v>320</v>
      </c>
      <c r="G62" s="15">
        <f>'[1]09'!H64</f>
        <v>120</v>
      </c>
      <c r="H62" s="16">
        <f>'[1]09'!I64</f>
        <v>0</v>
      </c>
      <c r="I62" s="16">
        <f>'[1]09'!J64</f>
        <v>23</v>
      </c>
      <c r="J62" s="16">
        <f>'[1]09'!K64</f>
        <v>0</v>
      </c>
      <c r="K62" s="15">
        <f t="shared" si="4"/>
        <v>143</v>
      </c>
      <c r="L62" s="18">
        <f>frq!C62</f>
        <v>1</v>
      </c>
      <c r="M62" s="16">
        <f t="shared" si="7"/>
        <v>120</v>
      </c>
      <c r="N62" s="16">
        <f t="shared" si="8"/>
        <v>0</v>
      </c>
      <c r="O62" s="16">
        <f t="shared" si="9"/>
        <v>23</v>
      </c>
      <c r="P62" s="16">
        <f t="shared" si="10"/>
        <v>0</v>
      </c>
      <c r="Q62" s="17">
        <f t="shared" si="5"/>
        <v>143</v>
      </c>
    </row>
    <row r="63" spans="1:17">
      <c r="A63" s="8" t="s">
        <v>105</v>
      </c>
      <c r="B63" s="15">
        <f>'[1]09'!B65</f>
        <v>120</v>
      </c>
      <c r="C63" s="16">
        <f>'[1]09'!C65</f>
        <v>0</v>
      </c>
      <c r="D63" s="16">
        <f>'[1]09'!D65</f>
        <v>200</v>
      </c>
      <c r="E63" s="16">
        <f>'[1]09'!E65</f>
        <v>0</v>
      </c>
      <c r="F63" s="15">
        <f t="shared" si="6"/>
        <v>320</v>
      </c>
      <c r="G63" s="15">
        <f>'[1]09'!H65</f>
        <v>120</v>
      </c>
      <c r="H63" s="16">
        <f>'[1]09'!I65</f>
        <v>0</v>
      </c>
      <c r="I63" s="16">
        <f>'[1]09'!J65</f>
        <v>23</v>
      </c>
      <c r="J63" s="16">
        <f>'[1]09'!K65</f>
        <v>0</v>
      </c>
      <c r="K63" s="15">
        <f t="shared" si="4"/>
        <v>143</v>
      </c>
      <c r="L63" s="18">
        <f>frq!C63</f>
        <v>1</v>
      </c>
      <c r="M63" s="16">
        <f t="shared" si="7"/>
        <v>120</v>
      </c>
      <c r="N63" s="16">
        <f t="shared" si="8"/>
        <v>0</v>
      </c>
      <c r="O63" s="16">
        <f t="shared" si="9"/>
        <v>23</v>
      </c>
      <c r="P63" s="16">
        <f t="shared" si="10"/>
        <v>0</v>
      </c>
      <c r="Q63" s="17">
        <f t="shared" si="5"/>
        <v>143</v>
      </c>
    </row>
    <row r="64" spans="1:17">
      <c r="A64" s="8" t="s">
        <v>106</v>
      </c>
      <c r="B64" s="15">
        <f>'[1]09'!B66</f>
        <v>120</v>
      </c>
      <c r="C64" s="16">
        <f>'[1]09'!C66</f>
        <v>0</v>
      </c>
      <c r="D64" s="16">
        <f>'[1]09'!D66</f>
        <v>200</v>
      </c>
      <c r="E64" s="16">
        <f>'[1]09'!E66</f>
        <v>0</v>
      </c>
      <c r="F64" s="15">
        <f t="shared" si="6"/>
        <v>320</v>
      </c>
      <c r="G64" s="15">
        <f>'[1]09'!H66</f>
        <v>120</v>
      </c>
      <c r="H64" s="16">
        <f>'[1]09'!I66</f>
        <v>0</v>
      </c>
      <c r="I64" s="16">
        <f>'[1]09'!J66</f>
        <v>23</v>
      </c>
      <c r="J64" s="16">
        <f>'[1]09'!K66</f>
        <v>0</v>
      </c>
      <c r="K64" s="15">
        <f t="shared" si="4"/>
        <v>143</v>
      </c>
      <c r="L64" s="18">
        <f>frq!C64</f>
        <v>1</v>
      </c>
      <c r="M64" s="16">
        <f t="shared" si="7"/>
        <v>120</v>
      </c>
      <c r="N64" s="16">
        <f t="shared" si="8"/>
        <v>0</v>
      </c>
      <c r="O64" s="16">
        <f t="shared" si="9"/>
        <v>23</v>
      </c>
      <c r="P64" s="16">
        <f t="shared" si="10"/>
        <v>0</v>
      </c>
      <c r="Q64" s="17">
        <f t="shared" si="5"/>
        <v>143</v>
      </c>
    </row>
    <row r="65" spans="1:19">
      <c r="A65" s="8" t="s">
        <v>107</v>
      </c>
      <c r="B65" s="15">
        <f>'[1]09'!B67</f>
        <v>120</v>
      </c>
      <c r="C65" s="16">
        <f>'[1]09'!C67</f>
        <v>0</v>
      </c>
      <c r="D65" s="16">
        <f>'[1]09'!D67</f>
        <v>200</v>
      </c>
      <c r="E65" s="16">
        <f>'[1]09'!E67</f>
        <v>0</v>
      </c>
      <c r="F65" s="15">
        <f t="shared" si="6"/>
        <v>320</v>
      </c>
      <c r="G65" s="15">
        <f>'[1]09'!H67</f>
        <v>120</v>
      </c>
      <c r="H65" s="16">
        <f>'[1]09'!I67</f>
        <v>0</v>
      </c>
      <c r="I65" s="16">
        <f>'[1]09'!J67</f>
        <v>23</v>
      </c>
      <c r="J65" s="16">
        <f>'[1]09'!K67</f>
        <v>0</v>
      </c>
      <c r="K65" s="15">
        <f t="shared" si="4"/>
        <v>143</v>
      </c>
      <c r="L65" s="18">
        <f>frq!C65</f>
        <v>1</v>
      </c>
      <c r="M65" s="16">
        <f t="shared" si="7"/>
        <v>120</v>
      </c>
      <c r="N65" s="16">
        <f t="shared" si="8"/>
        <v>0</v>
      </c>
      <c r="O65" s="16">
        <f t="shared" si="9"/>
        <v>23</v>
      </c>
      <c r="P65" s="16">
        <f t="shared" si="10"/>
        <v>0</v>
      </c>
      <c r="Q65" s="17">
        <f t="shared" si="5"/>
        <v>143</v>
      </c>
    </row>
    <row r="66" spans="1:19">
      <c r="A66" s="8" t="s">
        <v>108</v>
      </c>
      <c r="B66" s="15">
        <f>'[1]09'!B68</f>
        <v>120</v>
      </c>
      <c r="C66" s="16">
        <f>'[1]09'!C68</f>
        <v>0</v>
      </c>
      <c r="D66" s="16">
        <f>'[1]09'!D68</f>
        <v>200</v>
      </c>
      <c r="E66" s="16">
        <f>'[1]09'!E68</f>
        <v>0</v>
      </c>
      <c r="F66" s="15">
        <f t="shared" si="6"/>
        <v>320</v>
      </c>
      <c r="G66" s="15">
        <f>'[1]09'!H68</f>
        <v>120</v>
      </c>
      <c r="H66" s="16">
        <f>'[1]09'!I68</f>
        <v>0</v>
      </c>
      <c r="I66" s="16">
        <f>'[1]09'!J68</f>
        <v>23</v>
      </c>
      <c r="J66" s="16">
        <f>'[1]09'!K68</f>
        <v>0</v>
      </c>
      <c r="K66" s="15">
        <f t="shared" si="4"/>
        <v>143</v>
      </c>
      <c r="L66" s="18">
        <f>frq!C66</f>
        <v>1</v>
      </c>
      <c r="M66" s="16">
        <f t="shared" si="7"/>
        <v>120</v>
      </c>
      <c r="N66" s="16">
        <f t="shared" si="8"/>
        <v>0</v>
      </c>
      <c r="O66" s="16">
        <f t="shared" si="9"/>
        <v>23</v>
      </c>
      <c r="P66" s="16">
        <f t="shared" si="10"/>
        <v>0</v>
      </c>
      <c r="Q66" s="17">
        <f t="shared" si="5"/>
        <v>143</v>
      </c>
    </row>
    <row r="67" spans="1:19">
      <c r="A67" s="8" t="s">
        <v>109</v>
      </c>
      <c r="B67" s="15">
        <f>'[1]09'!B69</f>
        <v>120</v>
      </c>
      <c r="C67" s="16">
        <f>'[1]09'!C69</f>
        <v>0</v>
      </c>
      <c r="D67" s="16">
        <f>'[1]09'!D69</f>
        <v>200</v>
      </c>
      <c r="E67" s="16">
        <f>'[1]09'!E69</f>
        <v>0</v>
      </c>
      <c r="F67" s="15">
        <f t="shared" si="6"/>
        <v>320</v>
      </c>
      <c r="G67" s="15">
        <f>'[1]09'!H69</f>
        <v>120</v>
      </c>
      <c r="H67" s="16">
        <f>'[1]09'!I69</f>
        <v>0</v>
      </c>
      <c r="I67" s="16">
        <f>'[1]09'!J69</f>
        <v>23</v>
      </c>
      <c r="J67" s="16">
        <f>'[1]09'!K69</f>
        <v>0</v>
      </c>
      <c r="K67" s="15">
        <f t="shared" si="4"/>
        <v>143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23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143</v>
      </c>
    </row>
    <row r="68" spans="1:19">
      <c r="A68" s="8" t="s">
        <v>110</v>
      </c>
      <c r="B68" s="15">
        <f>'[1]09'!B70</f>
        <v>120</v>
      </c>
      <c r="C68" s="16">
        <f>'[1]09'!C70</f>
        <v>0</v>
      </c>
      <c r="D68" s="16">
        <f>'[1]09'!D70</f>
        <v>200</v>
      </c>
      <c r="E68" s="16">
        <f>'[1]09'!E70</f>
        <v>0</v>
      </c>
      <c r="F68" s="15">
        <f t="shared" si="6"/>
        <v>320</v>
      </c>
      <c r="G68" s="15">
        <f>'[1]09'!H70</f>
        <v>120</v>
      </c>
      <c r="H68" s="16">
        <f>'[1]09'!I70</f>
        <v>0</v>
      </c>
      <c r="I68" s="16">
        <f>'[1]09'!J70</f>
        <v>23</v>
      </c>
      <c r="J68" s="16">
        <f>'[1]09'!K70</f>
        <v>0</v>
      </c>
      <c r="K68" s="15">
        <f t="shared" ref="K68:K98" si="15">SUM(G68:J68)</f>
        <v>143</v>
      </c>
      <c r="L68" s="18">
        <f>frq!C68</f>
        <v>1</v>
      </c>
      <c r="M68" s="16">
        <f t="shared" si="11"/>
        <v>120</v>
      </c>
      <c r="N68" s="16">
        <f t="shared" si="12"/>
        <v>0</v>
      </c>
      <c r="O68" s="16">
        <f t="shared" si="13"/>
        <v>23</v>
      </c>
      <c r="P68" s="16">
        <f t="shared" si="14"/>
        <v>0</v>
      </c>
      <c r="Q68" s="17">
        <f t="shared" ref="Q68:Q98" si="16">SUM(M68:P68)</f>
        <v>143</v>
      </c>
    </row>
    <row r="69" spans="1:19">
      <c r="A69" s="8" t="s">
        <v>111</v>
      </c>
      <c r="B69" s="15">
        <f>'[1]09'!B71</f>
        <v>120</v>
      </c>
      <c r="C69" s="16">
        <f>'[1]09'!C71</f>
        <v>0</v>
      </c>
      <c r="D69" s="16">
        <f>'[1]09'!D71</f>
        <v>200</v>
      </c>
      <c r="E69" s="16">
        <f>'[1]09'!E71</f>
        <v>0</v>
      </c>
      <c r="F69" s="15">
        <f t="shared" ref="F69:F98" si="17">SUM(B69:E69)</f>
        <v>320</v>
      </c>
      <c r="G69" s="15">
        <f>'[1]09'!H71</f>
        <v>120</v>
      </c>
      <c r="H69" s="16">
        <f>'[1]09'!I71</f>
        <v>0</v>
      </c>
      <c r="I69" s="16">
        <f>'[1]09'!J71</f>
        <v>23</v>
      </c>
      <c r="J69" s="16">
        <f>'[1]09'!K71</f>
        <v>0</v>
      </c>
      <c r="K69" s="15">
        <f t="shared" si="15"/>
        <v>143</v>
      </c>
      <c r="L69" s="18">
        <f>frq!C69</f>
        <v>1</v>
      </c>
      <c r="M69" s="16">
        <f t="shared" si="11"/>
        <v>120</v>
      </c>
      <c r="N69" s="16">
        <f t="shared" si="12"/>
        <v>0</v>
      </c>
      <c r="O69" s="16">
        <f t="shared" si="13"/>
        <v>23</v>
      </c>
      <c r="P69" s="16">
        <f t="shared" si="14"/>
        <v>0</v>
      </c>
      <c r="Q69" s="17">
        <f t="shared" si="16"/>
        <v>143</v>
      </c>
      <c r="S69">
        <f>96*4</f>
        <v>384</v>
      </c>
    </row>
    <row r="70" spans="1:19">
      <c r="A70" s="8" t="s">
        <v>112</v>
      </c>
      <c r="B70" s="15">
        <f>'[1]09'!B72</f>
        <v>120</v>
      </c>
      <c r="C70" s="16">
        <f>'[1]09'!C72</f>
        <v>0</v>
      </c>
      <c r="D70" s="16">
        <f>'[1]09'!D72</f>
        <v>200</v>
      </c>
      <c r="E70" s="16">
        <f>'[1]09'!E72</f>
        <v>0</v>
      </c>
      <c r="F70" s="15">
        <f t="shared" si="17"/>
        <v>320</v>
      </c>
      <c r="G70" s="15">
        <f>'[1]09'!H72</f>
        <v>120</v>
      </c>
      <c r="H70" s="16">
        <f>'[1]09'!I72</f>
        <v>0</v>
      </c>
      <c r="I70" s="16">
        <f>'[1]09'!J72</f>
        <v>23</v>
      </c>
      <c r="J70" s="16">
        <f>'[1]09'!K72</f>
        <v>0</v>
      </c>
      <c r="K70" s="15">
        <f t="shared" si="15"/>
        <v>143</v>
      </c>
      <c r="L70" s="18">
        <f>frq!C70</f>
        <v>1</v>
      </c>
      <c r="M70" s="16">
        <f t="shared" si="11"/>
        <v>120</v>
      </c>
      <c r="N70" s="16">
        <f t="shared" si="12"/>
        <v>0</v>
      </c>
      <c r="O70" s="16">
        <f t="shared" si="13"/>
        <v>23</v>
      </c>
      <c r="P70" s="16">
        <f t="shared" si="14"/>
        <v>0</v>
      </c>
      <c r="Q70" s="17">
        <f t="shared" si="16"/>
        <v>143</v>
      </c>
    </row>
    <row r="71" spans="1:19">
      <c r="A71" s="8" t="s">
        <v>113</v>
      </c>
      <c r="B71" s="15">
        <f>'[1]09'!B73</f>
        <v>120</v>
      </c>
      <c r="C71" s="16">
        <f>'[1]09'!C73</f>
        <v>0</v>
      </c>
      <c r="D71" s="16">
        <f>'[1]09'!D73</f>
        <v>200</v>
      </c>
      <c r="E71" s="16">
        <f>'[1]09'!E73</f>
        <v>0</v>
      </c>
      <c r="F71" s="15">
        <f t="shared" si="17"/>
        <v>320</v>
      </c>
      <c r="G71" s="15">
        <f>'[1]09'!H73</f>
        <v>120</v>
      </c>
      <c r="H71" s="16">
        <f>'[1]09'!I73</f>
        <v>0</v>
      </c>
      <c r="I71" s="16">
        <f>'[1]09'!J73</f>
        <v>24</v>
      </c>
      <c r="J71" s="16">
        <f>'[1]09'!K73</f>
        <v>0</v>
      </c>
      <c r="K71" s="15">
        <f t="shared" si="15"/>
        <v>144</v>
      </c>
      <c r="L71" s="18">
        <f>frq!C71</f>
        <v>1</v>
      </c>
      <c r="M71" s="16">
        <f t="shared" si="11"/>
        <v>120</v>
      </c>
      <c r="N71" s="16">
        <f t="shared" si="12"/>
        <v>0</v>
      </c>
      <c r="O71" s="16">
        <f t="shared" si="13"/>
        <v>24</v>
      </c>
      <c r="P71" s="16">
        <f t="shared" si="14"/>
        <v>0</v>
      </c>
      <c r="Q71" s="17">
        <f t="shared" si="16"/>
        <v>144</v>
      </c>
    </row>
    <row r="72" spans="1:19">
      <c r="A72" s="8" t="s">
        <v>114</v>
      </c>
      <c r="B72" s="15">
        <f>'[1]09'!B74</f>
        <v>120</v>
      </c>
      <c r="C72" s="16">
        <f>'[1]09'!C74</f>
        <v>0</v>
      </c>
      <c r="D72" s="16">
        <f>'[1]09'!D74</f>
        <v>200</v>
      </c>
      <c r="E72" s="16">
        <f>'[1]09'!E74</f>
        <v>0</v>
      </c>
      <c r="F72" s="15">
        <f t="shared" si="17"/>
        <v>320</v>
      </c>
      <c r="G72" s="15">
        <f>'[1]09'!H74</f>
        <v>120</v>
      </c>
      <c r="H72" s="16">
        <f>'[1]09'!I74</f>
        <v>0</v>
      </c>
      <c r="I72" s="16">
        <f>'[1]09'!J74</f>
        <v>24</v>
      </c>
      <c r="J72" s="16">
        <f>'[1]09'!K74</f>
        <v>0</v>
      </c>
      <c r="K72" s="15">
        <f t="shared" si="15"/>
        <v>144</v>
      </c>
      <c r="L72" s="18">
        <f>frq!C72</f>
        <v>1</v>
      </c>
      <c r="M72" s="16">
        <f t="shared" si="11"/>
        <v>120</v>
      </c>
      <c r="N72" s="16">
        <f t="shared" si="12"/>
        <v>0</v>
      </c>
      <c r="O72" s="16">
        <f t="shared" si="13"/>
        <v>24</v>
      </c>
      <c r="P72" s="16">
        <f t="shared" si="14"/>
        <v>0</v>
      </c>
      <c r="Q72" s="17">
        <f t="shared" si="16"/>
        <v>144</v>
      </c>
    </row>
    <row r="73" spans="1:19">
      <c r="A73" s="8" t="s">
        <v>115</v>
      </c>
      <c r="B73" s="15">
        <f>'[1]09'!B75</f>
        <v>120</v>
      </c>
      <c r="C73" s="16">
        <f>'[1]09'!C75</f>
        <v>0</v>
      </c>
      <c r="D73" s="16">
        <f>'[1]09'!D75</f>
        <v>200</v>
      </c>
      <c r="E73" s="16">
        <f>'[1]09'!E75</f>
        <v>0</v>
      </c>
      <c r="F73" s="15">
        <f t="shared" si="17"/>
        <v>320</v>
      </c>
      <c r="G73" s="15">
        <f>'[1]09'!H75</f>
        <v>120</v>
      </c>
      <c r="H73" s="16">
        <f>'[1]09'!I75</f>
        <v>0</v>
      </c>
      <c r="I73" s="16">
        <f>'[1]09'!J75</f>
        <v>24</v>
      </c>
      <c r="J73" s="16">
        <f>'[1]09'!K75</f>
        <v>0</v>
      </c>
      <c r="K73" s="15">
        <f t="shared" si="15"/>
        <v>144</v>
      </c>
      <c r="L73" s="18">
        <f>frq!C73</f>
        <v>1</v>
      </c>
      <c r="M73" s="16">
        <f t="shared" si="11"/>
        <v>120</v>
      </c>
      <c r="N73" s="16">
        <f t="shared" si="12"/>
        <v>0</v>
      </c>
      <c r="O73" s="16">
        <f t="shared" si="13"/>
        <v>24</v>
      </c>
      <c r="P73" s="16">
        <f t="shared" si="14"/>
        <v>0</v>
      </c>
      <c r="Q73" s="17">
        <f t="shared" si="16"/>
        <v>144</v>
      </c>
    </row>
    <row r="74" spans="1:19">
      <c r="A74" s="8" t="s">
        <v>116</v>
      </c>
      <c r="B74" s="15">
        <f>'[1]09'!B76</f>
        <v>120</v>
      </c>
      <c r="C74" s="16">
        <f>'[1]09'!C76</f>
        <v>20</v>
      </c>
      <c r="D74" s="16">
        <f>'[1]09'!D76</f>
        <v>180</v>
      </c>
      <c r="E74" s="16">
        <f>'[1]09'!E76</f>
        <v>0</v>
      </c>
      <c r="F74" s="15">
        <f t="shared" si="17"/>
        <v>320</v>
      </c>
      <c r="G74" s="15">
        <f>'[1]09'!H76</f>
        <v>120</v>
      </c>
      <c r="H74" s="16">
        <f>'[1]09'!I76</f>
        <v>20</v>
      </c>
      <c r="I74" s="16">
        <f>'[1]09'!J76</f>
        <v>24</v>
      </c>
      <c r="J74" s="16">
        <f>'[1]09'!K76</f>
        <v>0</v>
      </c>
      <c r="K74" s="15">
        <f t="shared" si="15"/>
        <v>164</v>
      </c>
      <c r="L74" s="18">
        <f>frq!C74</f>
        <v>1</v>
      </c>
      <c r="M74" s="16">
        <f t="shared" si="11"/>
        <v>120</v>
      </c>
      <c r="N74" s="16">
        <f t="shared" si="12"/>
        <v>20</v>
      </c>
      <c r="O74" s="16">
        <f t="shared" si="13"/>
        <v>24</v>
      </c>
      <c r="P74" s="16">
        <f t="shared" si="14"/>
        <v>0</v>
      </c>
      <c r="Q74" s="17">
        <f t="shared" si="16"/>
        <v>164</v>
      </c>
    </row>
    <row r="75" spans="1:19">
      <c r="A75" s="8" t="s">
        <v>117</v>
      </c>
      <c r="B75" s="15">
        <f>'[1]09'!B77</f>
        <v>120</v>
      </c>
      <c r="C75" s="16">
        <f>'[1]09'!C77</f>
        <v>20</v>
      </c>
      <c r="D75" s="16">
        <f>'[1]09'!D77</f>
        <v>180</v>
      </c>
      <c r="E75" s="16">
        <f>'[1]09'!E77</f>
        <v>0</v>
      </c>
      <c r="F75" s="15">
        <f t="shared" si="17"/>
        <v>320</v>
      </c>
      <c r="G75" s="15">
        <f>'[1]09'!H77</f>
        <v>120</v>
      </c>
      <c r="H75" s="16">
        <f>'[1]09'!I77</f>
        <v>20</v>
      </c>
      <c r="I75" s="16">
        <f>'[1]09'!J77</f>
        <v>26</v>
      </c>
      <c r="J75" s="16">
        <f>'[1]09'!K77</f>
        <v>0</v>
      </c>
      <c r="K75" s="15">
        <f t="shared" si="15"/>
        <v>166</v>
      </c>
      <c r="L75" s="18">
        <f>frq!C75</f>
        <v>1</v>
      </c>
      <c r="M75" s="16">
        <f t="shared" si="11"/>
        <v>120</v>
      </c>
      <c r="N75" s="16">
        <f t="shared" si="12"/>
        <v>20</v>
      </c>
      <c r="O75" s="16">
        <f t="shared" si="13"/>
        <v>26</v>
      </c>
      <c r="P75" s="16">
        <f t="shared" si="14"/>
        <v>0</v>
      </c>
      <c r="Q75" s="17">
        <f t="shared" si="16"/>
        <v>166</v>
      </c>
    </row>
    <row r="76" spans="1:19">
      <c r="A76" s="8" t="s">
        <v>118</v>
      </c>
      <c r="B76" s="15">
        <f>'[1]09'!B78</f>
        <v>120</v>
      </c>
      <c r="C76" s="16">
        <f>'[1]09'!C78</f>
        <v>40</v>
      </c>
      <c r="D76" s="16">
        <f>'[1]09'!D78</f>
        <v>160</v>
      </c>
      <c r="E76" s="16">
        <f>'[1]09'!E78</f>
        <v>0</v>
      </c>
      <c r="F76" s="15">
        <f t="shared" si="17"/>
        <v>320</v>
      </c>
      <c r="G76" s="15">
        <f>'[1]09'!H78</f>
        <v>120</v>
      </c>
      <c r="H76" s="16">
        <f>'[1]09'!I78</f>
        <v>40</v>
      </c>
      <c r="I76" s="16">
        <f>'[1]09'!J78</f>
        <v>26</v>
      </c>
      <c r="J76" s="16">
        <f>'[1]09'!K78</f>
        <v>0</v>
      </c>
      <c r="K76" s="15">
        <f t="shared" si="15"/>
        <v>186</v>
      </c>
      <c r="L76" s="18">
        <f>frq!C76</f>
        <v>1</v>
      </c>
      <c r="M76" s="16">
        <f t="shared" si="11"/>
        <v>120</v>
      </c>
      <c r="N76" s="16">
        <f t="shared" si="12"/>
        <v>40</v>
      </c>
      <c r="O76" s="16">
        <f t="shared" si="13"/>
        <v>26</v>
      </c>
      <c r="P76" s="16">
        <f t="shared" si="14"/>
        <v>0</v>
      </c>
      <c r="Q76" s="17">
        <f t="shared" si="16"/>
        <v>186</v>
      </c>
    </row>
    <row r="77" spans="1:19">
      <c r="A77" s="8" t="s">
        <v>119</v>
      </c>
      <c r="B77" s="15">
        <f>'[1]09'!B79</f>
        <v>120</v>
      </c>
      <c r="C77" s="16">
        <f>'[1]09'!C79</f>
        <v>60</v>
      </c>
      <c r="D77" s="16">
        <f>'[1]09'!D79</f>
        <v>140</v>
      </c>
      <c r="E77" s="16">
        <f>'[1]09'!E79</f>
        <v>0</v>
      </c>
      <c r="F77" s="15">
        <f t="shared" si="17"/>
        <v>320</v>
      </c>
      <c r="G77" s="15">
        <f>'[1]09'!H79</f>
        <v>120</v>
      </c>
      <c r="H77" s="16">
        <f>'[1]09'!I79</f>
        <v>60</v>
      </c>
      <c r="I77" s="16">
        <f>'[1]09'!J79</f>
        <v>26</v>
      </c>
      <c r="J77" s="16">
        <f>'[1]09'!K79</f>
        <v>0</v>
      </c>
      <c r="K77" s="15">
        <f t="shared" si="15"/>
        <v>206</v>
      </c>
      <c r="L77" s="18">
        <f>frq!C77</f>
        <v>1</v>
      </c>
      <c r="M77" s="16">
        <f t="shared" si="11"/>
        <v>120</v>
      </c>
      <c r="N77" s="16">
        <f t="shared" si="12"/>
        <v>60</v>
      </c>
      <c r="O77" s="16">
        <f t="shared" si="13"/>
        <v>26</v>
      </c>
      <c r="P77" s="16">
        <f t="shared" si="14"/>
        <v>0</v>
      </c>
      <c r="Q77" s="17">
        <f t="shared" si="16"/>
        <v>206</v>
      </c>
    </row>
    <row r="78" spans="1:19">
      <c r="A78" s="8" t="s">
        <v>120</v>
      </c>
      <c r="B78" s="15">
        <f>'[1]09'!B80</f>
        <v>120</v>
      </c>
      <c r="C78" s="16">
        <f>'[1]09'!C80</f>
        <v>60</v>
      </c>
      <c r="D78" s="16">
        <f>'[1]09'!D80</f>
        <v>140</v>
      </c>
      <c r="E78" s="16">
        <f>'[1]09'!E80</f>
        <v>0</v>
      </c>
      <c r="F78" s="15">
        <f t="shared" si="17"/>
        <v>320</v>
      </c>
      <c r="G78" s="15">
        <f>'[1]09'!H80</f>
        <v>120</v>
      </c>
      <c r="H78" s="16">
        <f>'[1]09'!I80</f>
        <v>60</v>
      </c>
      <c r="I78" s="16">
        <f>'[1]09'!J80</f>
        <v>26</v>
      </c>
      <c r="J78" s="16">
        <f>'[1]09'!K80</f>
        <v>0</v>
      </c>
      <c r="K78" s="15">
        <f t="shared" si="15"/>
        <v>206</v>
      </c>
      <c r="L78" s="18">
        <f>frq!C78</f>
        <v>1</v>
      </c>
      <c r="M78" s="16">
        <f t="shared" si="11"/>
        <v>120</v>
      </c>
      <c r="N78" s="16">
        <f t="shared" si="12"/>
        <v>60</v>
      </c>
      <c r="O78" s="16">
        <f t="shared" si="13"/>
        <v>26</v>
      </c>
      <c r="P78" s="16">
        <f t="shared" si="14"/>
        <v>0</v>
      </c>
      <c r="Q78" s="17">
        <f t="shared" si="16"/>
        <v>206</v>
      </c>
    </row>
    <row r="79" spans="1:19">
      <c r="A79" s="8" t="s">
        <v>121</v>
      </c>
      <c r="B79" s="15">
        <f>'[1]09'!B81</f>
        <v>120</v>
      </c>
      <c r="C79" s="16">
        <f>'[1]09'!C81</f>
        <v>0</v>
      </c>
      <c r="D79" s="16">
        <f>'[1]09'!D81</f>
        <v>200</v>
      </c>
      <c r="E79" s="16">
        <f>'[1]09'!E81</f>
        <v>0</v>
      </c>
      <c r="F79" s="15">
        <f t="shared" si="17"/>
        <v>320</v>
      </c>
      <c r="G79" s="15">
        <f>'[1]09'!H81</f>
        <v>120</v>
      </c>
      <c r="H79" s="16">
        <f>'[1]09'!I81</f>
        <v>0</v>
      </c>
      <c r="I79" s="16">
        <f>'[1]09'!J81</f>
        <v>105</v>
      </c>
      <c r="J79" s="16">
        <f>'[1]09'!K81</f>
        <v>0</v>
      </c>
      <c r="K79" s="15">
        <f t="shared" si="15"/>
        <v>225</v>
      </c>
      <c r="L79" s="18">
        <f>frq!C79</f>
        <v>1</v>
      </c>
      <c r="M79" s="16">
        <f t="shared" si="11"/>
        <v>120</v>
      </c>
      <c r="N79" s="16">
        <f t="shared" si="12"/>
        <v>0</v>
      </c>
      <c r="O79" s="16">
        <f t="shared" si="13"/>
        <v>105</v>
      </c>
      <c r="P79" s="16">
        <f t="shared" si="14"/>
        <v>0</v>
      </c>
      <c r="Q79" s="17">
        <f t="shared" si="16"/>
        <v>225</v>
      </c>
    </row>
    <row r="80" spans="1:19">
      <c r="A80" s="8" t="s">
        <v>122</v>
      </c>
      <c r="B80" s="15">
        <f>'[1]09'!B82</f>
        <v>120</v>
      </c>
      <c r="C80" s="16">
        <f>'[1]09'!C82</f>
        <v>0</v>
      </c>
      <c r="D80" s="16">
        <f>'[1]09'!D82</f>
        <v>200</v>
      </c>
      <c r="E80" s="16">
        <f>'[1]09'!E82</f>
        <v>0</v>
      </c>
      <c r="F80" s="15">
        <f t="shared" si="17"/>
        <v>320</v>
      </c>
      <c r="G80" s="15">
        <f>'[1]09'!H82</f>
        <v>120</v>
      </c>
      <c r="H80" s="16">
        <f>'[1]09'!I82</f>
        <v>0</v>
      </c>
      <c r="I80" s="16">
        <f>'[1]09'!J82</f>
        <v>145</v>
      </c>
      <c r="J80" s="16">
        <f>'[1]09'!K82</f>
        <v>0</v>
      </c>
      <c r="K80" s="15">
        <f t="shared" si="15"/>
        <v>265</v>
      </c>
      <c r="L80" s="18">
        <f>frq!C80</f>
        <v>1</v>
      </c>
      <c r="M80" s="16">
        <f t="shared" si="11"/>
        <v>120</v>
      </c>
      <c r="N80" s="16">
        <f t="shared" si="12"/>
        <v>0</v>
      </c>
      <c r="O80" s="16">
        <f t="shared" si="13"/>
        <v>145</v>
      </c>
      <c r="P80" s="16">
        <f t="shared" si="14"/>
        <v>0</v>
      </c>
      <c r="Q80" s="17">
        <f t="shared" si="16"/>
        <v>265</v>
      </c>
    </row>
    <row r="81" spans="1:17">
      <c r="A81" s="8" t="s">
        <v>123</v>
      </c>
      <c r="B81" s="15">
        <f>'[1]09'!B83</f>
        <v>120</v>
      </c>
      <c r="C81" s="16">
        <f>'[1]09'!C83</f>
        <v>0</v>
      </c>
      <c r="D81" s="16">
        <f>'[1]09'!D83</f>
        <v>200</v>
      </c>
      <c r="E81" s="16">
        <f>'[1]09'!E83</f>
        <v>0</v>
      </c>
      <c r="F81" s="15">
        <f t="shared" si="17"/>
        <v>320</v>
      </c>
      <c r="G81" s="15">
        <f>'[1]09'!H83</f>
        <v>120</v>
      </c>
      <c r="H81" s="16">
        <f>'[1]09'!I83</f>
        <v>0</v>
      </c>
      <c r="I81" s="16">
        <f>'[1]09'!J83</f>
        <v>30</v>
      </c>
      <c r="J81" s="16">
        <f>'[1]09'!K83</f>
        <v>0</v>
      </c>
      <c r="K81" s="15">
        <f t="shared" si="15"/>
        <v>150</v>
      </c>
      <c r="L81" s="18">
        <f>frq!C81</f>
        <v>1</v>
      </c>
      <c r="M81" s="16">
        <f t="shared" si="11"/>
        <v>120</v>
      </c>
      <c r="N81" s="16">
        <f t="shared" si="12"/>
        <v>0</v>
      </c>
      <c r="O81" s="16">
        <f t="shared" si="13"/>
        <v>30</v>
      </c>
      <c r="P81" s="16">
        <f t="shared" si="14"/>
        <v>0</v>
      </c>
      <c r="Q81" s="17">
        <f t="shared" si="16"/>
        <v>150</v>
      </c>
    </row>
    <row r="82" spans="1:17">
      <c r="A82" s="8" t="s">
        <v>124</v>
      </c>
      <c r="B82" s="15">
        <f>'[1]09'!B84</f>
        <v>120</v>
      </c>
      <c r="C82" s="16">
        <f>'[1]09'!C84</f>
        <v>0</v>
      </c>
      <c r="D82" s="16">
        <f>'[1]09'!D84</f>
        <v>200</v>
      </c>
      <c r="E82" s="16">
        <f>'[1]09'!E84</f>
        <v>0</v>
      </c>
      <c r="F82" s="15">
        <f t="shared" si="17"/>
        <v>320</v>
      </c>
      <c r="G82" s="15">
        <f>'[1]09'!H84</f>
        <v>120</v>
      </c>
      <c r="H82" s="16">
        <f>'[1]09'!I84</f>
        <v>0</v>
      </c>
      <c r="I82" s="16">
        <f>'[1]09'!J84</f>
        <v>30</v>
      </c>
      <c r="J82" s="16">
        <f>'[1]09'!K84</f>
        <v>0</v>
      </c>
      <c r="K82" s="15">
        <f t="shared" si="15"/>
        <v>150</v>
      </c>
      <c r="L82" s="18">
        <f>frq!C82</f>
        <v>1</v>
      </c>
      <c r="M82" s="16">
        <f t="shared" si="11"/>
        <v>120</v>
      </c>
      <c r="N82" s="16">
        <f t="shared" si="12"/>
        <v>0</v>
      </c>
      <c r="O82" s="16">
        <f t="shared" si="13"/>
        <v>30</v>
      </c>
      <c r="P82" s="16">
        <f t="shared" si="14"/>
        <v>0</v>
      </c>
      <c r="Q82" s="17">
        <f t="shared" si="16"/>
        <v>150</v>
      </c>
    </row>
    <row r="83" spans="1:17">
      <c r="A83" s="8" t="s">
        <v>125</v>
      </c>
      <c r="B83" s="15">
        <f>'[1]09'!B85</f>
        <v>120</v>
      </c>
      <c r="C83" s="16">
        <f>'[1]09'!C85</f>
        <v>0</v>
      </c>
      <c r="D83" s="16">
        <f>'[1]09'!D85</f>
        <v>200</v>
      </c>
      <c r="E83" s="16">
        <f>'[1]09'!E85</f>
        <v>0</v>
      </c>
      <c r="F83" s="15">
        <f t="shared" si="17"/>
        <v>320</v>
      </c>
      <c r="G83" s="15">
        <f>'[1]09'!H85</f>
        <v>120</v>
      </c>
      <c r="H83" s="16">
        <f>'[1]09'!I85</f>
        <v>0</v>
      </c>
      <c r="I83" s="16">
        <f>'[1]09'!J85</f>
        <v>30</v>
      </c>
      <c r="J83" s="16">
        <f>'[1]09'!K85</f>
        <v>0</v>
      </c>
      <c r="K83" s="15">
        <f t="shared" si="15"/>
        <v>150</v>
      </c>
      <c r="L83" s="18">
        <f>frq!C83</f>
        <v>1</v>
      </c>
      <c r="M83" s="16">
        <f t="shared" si="11"/>
        <v>120</v>
      </c>
      <c r="N83" s="16">
        <f t="shared" si="12"/>
        <v>0</v>
      </c>
      <c r="O83" s="16">
        <f t="shared" si="13"/>
        <v>30</v>
      </c>
      <c r="P83" s="16">
        <f t="shared" si="14"/>
        <v>0</v>
      </c>
      <c r="Q83" s="17">
        <f t="shared" si="16"/>
        <v>150</v>
      </c>
    </row>
    <row r="84" spans="1:17">
      <c r="A84" s="8" t="s">
        <v>126</v>
      </c>
      <c r="B84" s="15">
        <f>'[1]09'!B86</f>
        <v>120</v>
      </c>
      <c r="C84" s="16">
        <f>'[1]09'!C86</f>
        <v>0</v>
      </c>
      <c r="D84" s="16">
        <f>'[1]09'!D86</f>
        <v>200</v>
      </c>
      <c r="E84" s="16">
        <f>'[1]09'!E86</f>
        <v>0</v>
      </c>
      <c r="F84" s="15">
        <f t="shared" si="17"/>
        <v>320</v>
      </c>
      <c r="G84" s="15">
        <f>'[1]09'!H86</f>
        <v>120</v>
      </c>
      <c r="H84" s="16">
        <f>'[1]09'!I86</f>
        <v>0</v>
      </c>
      <c r="I84" s="16">
        <f>'[1]09'!J86</f>
        <v>30</v>
      </c>
      <c r="J84" s="16">
        <f>'[1]09'!K86</f>
        <v>0</v>
      </c>
      <c r="K84" s="15">
        <f t="shared" si="15"/>
        <v>150</v>
      </c>
      <c r="L84" s="18">
        <f>frq!C84</f>
        <v>1</v>
      </c>
      <c r="M84" s="16">
        <f t="shared" si="11"/>
        <v>120</v>
      </c>
      <c r="N84" s="16">
        <f t="shared" si="12"/>
        <v>0</v>
      </c>
      <c r="O84" s="16">
        <f t="shared" si="13"/>
        <v>30</v>
      </c>
      <c r="P84" s="16">
        <f t="shared" si="14"/>
        <v>0</v>
      </c>
      <c r="Q84" s="17">
        <f t="shared" si="16"/>
        <v>150</v>
      </c>
    </row>
    <row r="85" spans="1:17">
      <c r="A85" s="8" t="s">
        <v>127</v>
      </c>
      <c r="B85" s="15">
        <f>'[1]09'!B87</f>
        <v>120</v>
      </c>
      <c r="C85" s="16">
        <f>'[1]09'!C87</f>
        <v>0</v>
      </c>
      <c r="D85" s="16">
        <f>'[1]09'!D87</f>
        <v>200</v>
      </c>
      <c r="E85" s="16">
        <f>'[1]09'!E87</f>
        <v>0</v>
      </c>
      <c r="F85" s="15">
        <f t="shared" si="17"/>
        <v>320</v>
      </c>
      <c r="G85" s="15">
        <f>'[1]09'!H87</f>
        <v>120</v>
      </c>
      <c r="H85" s="16">
        <f>'[1]09'!I87</f>
        <v>0</v>
      </c>
      <c r="I85" s="16">
        <f>'[1]09'!J87</f>
        <v>30</v>
      </c>
      <c r="J85" s="16">
        <f>'[1]09'!K87</f>
        <v>0</v>
      </c>
      <c r="K85" s="15">
        <f t="shared" si="15"/>
        <v>150</v>
      </c>
      <c r="L85" s="18">
        <f>frq!C85</f>
        <v>1</v>
      </c>
      <c r="M85" s="16">
        <f t="shared" si="11"/>
        <v>120</v>
      </c>
      <c r="N85" s="16">
        <f t="shared" si="12"/>
        <v>0</v>
      </c>
      <c r="O85" s="16">
        <f t="shared" si="13"/>
        <v>30</v>
      </c>
      <c r="P85" s="16">
        <f t="shared" si="14"/>
        <v>0</v>
      </c>
      <c r="Q85" s="17">
        <f t="shared" si="16"/>
        <v>150</v>
      </c>
    </row>
    <row r="86" spans="1:17">
      <c r="A86" s="8" t="s">
        <v>128</v>
      </c>
      <c r="B86" s="15">
        <f>'[1]09'!B88</f>
        <v>120</v>
      </c>
      <c r="C86" s="16">
        <f>'[1]09'!C88</f>
        <v>0</v>
      </c>
      <c r="D86" s="16">
        <f>'[1]09'!D88</f>
        <v>200</v>
      </c>
      <c r="E86" s="16">
        <f>'[1]09'!E88</f>
        <v>0</v>
      </c>
      <c r="F86" s="15">
        <f t="shared" si="17"/>
        <v>320</v>
      </c>
      <c r="G86" s="15">
        <f>'[1]09'!H88</f>
        <v>120</v>
      </c>
      <c r="H86" s="16">
        <f>'[1]09'!I88</f>
        <v>0</v>
      </c>
      <c r="I86" s="16">
        <f>'[1]09'!J88</f>
        <v>30</v>
      </c>
      <c r="J86" s="16">
        <f>'[1]09'!K88</f>
        <v>0</v>
      </c>
      <c r="K86" s="15">
        <f t="shared" si="15"/>
        <v>150</v>
      </c>
      <c r="L86" s="18">
        <f>frq!C86</f>
        <v>1</v>
      </c>
      <c r="M86" s="16">
        <f t="shared" si="11"/>
        <v>120</v>
      </c>
      <c r="N86" s="16">
        <f t="shared" si="12"/>
        <v>0</v>
      </c>
      <c r="O86" s="16">
        <f t="shared" si="13"/>
        <v>30</v>
      </c>
      <c r="P86" s="16">
        <f t="shared" si="14"/>
        <v>0</v>
      </c>
      <c r="Q86" s="17">
        <f t="shared" si="16"/>
        <v>150</v>
      </c>
    </row>
    <row r="87" spans="1:17">
      <c r="A87" s="8" t="s">
        <v>129</v>
      </c>
      <c r="B87" s="15">
        <f>'[1]09'!B89</f>
        <v>120</v>
      </c>
      <c r="C87" s="16">
        <f>'[1]09'!C89</f>
        <v>0</v>
      </c>
      <c r="D87" s="16">
        <f>'[1]09'!D89</f>
        <v>200</v>
      </c>
      <c r="E87" s="16">
        <f>'[1]09'!E89</f>
        <v>0</v>
      </c>
      <c r="F87" s="15">
        <f t="shared" si="17"/>
        <v>320</v>
      </c>
      <c r="G87" s="15">
        <f>'[1]09'!H89</f>
        <v>120</v>
      </c>
      <c r="H87" s="16">
        <f>'[1]09'!I89</f>
        <v>0</v>
      </c>
      <c r="I87" s="16">
        <f>'[1]09'!J89</f>
        <v>30</v>
      </c>
      <c r="J87" s="16">
        <f>'[1]09'!K89</f>
        <v>0</v>
      </c>
      <c r="K87" s="15">
        <f t="shared" si="15"/>
        <v>150</v>
      </c>
      <c r="L87" s="18">
        <f>frq!C87</f>
        <v>1</v>
      </c>
      <c r="M87" s="16">
        <f t="shared" si="11"/>
        <v>120</v>
      </c>
      <c r="N87" s="16">
        <f t="shared" si="12"/>
        <v>0</v>
      </c>
      <c r="O87" s="16">
        <f t="shared" si="13"/>
        <v>30</v>
      </c>
      <c r="P87" s="16">
        <f t="shared" si="14"/>
        <v>0</v>
      </c>
      <c r="Q87" s="17">
        <f t="shared" si="16"/>
        <v>150</v>
      </c>
    </row>
    <row r="88" spans="1:17">
      <c r="A88" s="8" t="s">
        <v>130</v>
      </c>
      <c r="B88" s="15">
        <f>'[1]09'!B90</f>
        <v>120</v>
      </c>
      <c r="C88" s="16">
        <f>'[1]09'!C90</f>
        <v>0</v>
      </c>
      <c r="D88" s="16">
        <f>'[1]09'!D90</f>
        <v>200</v>
      </c>
      <c r="E88" s="16">
        <f>'[1]09'!E90</f>
        <v>0</v>
      </c>
      <c r="F88" s="15">
        <f t="shared" si="17"/>
        <v>320</v>
      </c>
      <c r="G88" s="15">
        <f>'[1]09'!H90</f>
        <v>120</v>
      </c>
      <c r="H88" s="16">
        <f>'[1]09'!I90</f>
        <v>0</v>
      </c>
      <c r="I88" s="16">
        <f>'[1]09'!J90</f>
        <v>30</v>
      </c>
      <c r="J88" s="16">
        <f>'[1]09'!K90</f>
        <v>0</v>
      </c>
      <c r="K88" s="15">
        <f t="shared" si="15"/>
        <v>150</v>
      </c>
      <c r="L88" s="18">
        <f>frq!C88</f>
        <v>1</v>
      </c>
      <c r="M88" s="16">
        <f t="shared" si="11"/>
        <v>120</v>
      </c>
      <c r="N88" s="16">
        <f t="shared" si="12"/>
        <v>0</v>
      </c>
      <c r="O88" s="16">
        <f t="shared" si="13"/>
        <v>30</v>
      </c>
      <c r="P88" s="16">
        <f t="shared" si="14"/>
        <v>0</v>
      </c>
      <c r="Q88" s="17">
        <f t="shared" si="16"/>
        <v>150</v>
      </c>
    </row>
    <row r="89" spans="1:17">
      <c r="A89" s="8" t="s">
        <v>131</v>
      </c>
      <c r="B89" s="15">
        <f>'[1]09'!B91</f>
        <v>120</v>
      </c>
      <c r="C89" s="16">
        <f>'[1]09'!C91</f>
        <v>0</v>
      </c>
      <c r="D89" s="16">
        <f>'[1]09'!D91</f>
        <v>200</v>
      </c>
      <c r="E89" s="16">
        <f>'[1]09'!E91</f>
        <v>0</v>
      </c>
      <c r="F89" s="15">
        <f t="shared" si="17"/>
        <v>320</v>
      </c>
      <c r="G89" s="15">
        <f>'[1]09'!H91</f>
        <v>120</v>
      </c>
      <c r="H89" s="16">
        <f>'[1]09'!I91</f>
        <v>0</v>
      </c>
      <c r="I89" s="16">
        <f>'[1]09'!J91</f>
        <v>30</v>
      </c>
      <c r="J89" s="16">
        <f>'[1]09'!K91</f>
        <v>0</v>
      </c>
      <c r="K89" s="15">
        <f t="shared" si="15"/>
        <v>150</v>
      </c>
      <c r="L89" s="18">
        <f>frq!C89</f>
        <v>1</v>
      </c>
      <c r="M89" s="16">
        <f t="shared" si="11"/>
        <v>120</v>
      </c>
      <c r="N89" s="16">
        <f t="shared" si="12"/>
        <v>0</v>
      </c>
      <c r="O89" s="16">
        <f t="shared" si="13"/>
        <v>30</v>
      </c>
      <c r="P89" s="16">
        <f t="shared" si="14"/>
        <v>0</v>
      </c>
      <c r="Q89" s="17">
        <f t="shared" si="16"/>
        <v>150</v>
      </c>
    </row>
    <row r="90" spans="1:17">
      <c r="A90" s="8" t="s">
        <v>132</v>
      </c>
      <c r="B90" s="15">
        <f>'[1]09'!B92</f>
        <v>120</v>
      </c>
      <c r="C90" s="16">
        <f>'[1]09'!C92</f>
        <v>0</v>
      </c>
      <c r="D90" s="16">
        <f>'[1]09'!D92</f>
        <v>200</v>
      </c>
      <c r="E90" s="16">
        <f>'[1]09'!E92</f>
        <v>0</v>
      </c>
      <c r="F90" s="15">
        <f t="shared" si="17"/>
        <v>320</v>
      </c>
      <c r="G90" s="15">
        <f>'[1]09'!H92</f>
        <v>120</v>
      </c>
      <c r="H90" s="16">
        <f>'[1]09'!I92</f>
        <v>0</v>
      </c>
      <c r="I90" s="16">
        <f>'[1]09'!J92</f>
        <v>30</v>
      </c>
      <c r="J90" s="16">
        <f>'[1]09'!K92</f>
        <v>0</v>
      </c>
      <c r="K90" s="15">
        <f t="shared" si="15"/>
        <v>150</v>
      </c>
      <c r="L90" s="18">
        <f>frq!C90</f>
        <v>1</v>
      </c>
      <c r="M90" s="16">
        <f t="shared" si="11"/>
        <v>120</v>
      </c>
      <c r="N90" s="16">
        <f t="shared" si="12"/>
        <v>0</v>
      </c>
      <c r="O90" s="16">
        <f t="shared" si="13"/>
        <v>30</v>
      </c>
      <c r="P90" s="16">
        <f t="shared" si="14"/>
        <v>0</v>
      </c>
      <c r="Q90" s="17">
        <f t="shared" si="16"/>
        <v>150</v>
      </c>
    </row>
    <row r="91" spans="1:17">
      <c r="A91" s="8" t="s">
        <v>133</v>
      </c>
      <c r="B91" s="15">
        <f>'[1]09'!B93</f>
        <v>120</v>
      </c>
      <c r="C91" s="16">
        <f>'[1]09'!C93</f>
        <v>0</v>
      </c>
      <c r="D91" s="16">
        <f>'[1]09'!D93</f>
        <v>200</v>
      </c>
      <c r="E91" s="16">
        <f>'[1]09'!E93</f>
        <v>0</v>
      </c>
      <c r="F91" s="15">
        <f t="shared" si="17"/>
        <v>320</v>
      </c>
      <c r="G91" s="15">
        <f>'[1]09'!H93</f>
        <v>120</v>
      </c>
      <c r="H91" s="16">
        <f>'[1]09'!I93</f>
        <v>0</v>
      </c>
      <c r="I91" s="16">
        <f>'[1]09'!J93</f>
        <v>30</v>
      </c>
      <c r="J91" s="16">
        <f>'[1]09'!K93</f>
        <v>0</v>
      </c>
      <c r="K91" s="15">
        <f t="shared" si="15"/>
        <v>150</v>
      </c>
      <c r="L91" s="18">
        <f>frq!C91</f>
        <v>1</v>
      </c>
      <c r="M91" s="16">
        <f t="shared" si="11"/>
        <v>120</v>
      </c>
      <c r="N91" s="16">
        <f t="shared" si="12"/>
        <v>0</v>
      </c>
      <c r="O91" s="16">
        <f t="shared" si="13"/>
        <v>30</v>
      </c>
      <c r="P91" s="16">
        <f t="shared" si="14"/>
        <v>0</v>
      </c>
      <c r="Q91" s="17">
        <f t="shared" si="16"/>
        <v>150</v>
      </c>
    </row>
    <row r="92" spans="1:17">
      <c r="A92" s="8" t="s">
        <v>134</v>
      </c>
      <c r="B92" s="15">
        <f>'[1]09'!B94</f>
        <v>120</v>
      </c>
      <c r="C92" s="16">
        <f>'[1]09'!C94</f>
        <v>0</v>
      </c>
      <c r="D92" s="16">
        <f>'[1]09'!D94</f>
        <v>200</v>
      </c>
      <c r="E92" s="16">
        <f>'[1]09'!E94</f>
        <v>0</v>
      </c>
      <c r="F92" s="15">
        <f t="shared" si="17"/>
        <v>320</v>
      </c>
      <c r="G92" s="15">
        <f>'[1]09'!H94</f>
        <v>120</v>
      </c>
      <c r="H92" s="16">
        <f>'[1]09'!I94</f>
        <v>0</v>
      </c>
      <c r="I92" s="16">
        <f>'[1]09'!J94</f>
        <v>30</v>
      </c>
      <c r="J92" s="16">
        <f>'[1]09'!K94</f>
        <v>0</v>
      </c>
      <c r="K92" s="15">
        <f t="shared" si="15"/>
        <v>150</v>
      </c>
      <c r="L92" s="18">
        <f>frq!C92</f>
        <v>1</v>
      </c>
      <c r="M92" s="16">
        <f t="shared" si="11"/>
        <v>120</v>
      </c>
      <c r="N92" s="16">
        <f t="shared" si="12"/>
        <v>0</v>
      </c>
      <c r="O92" s="16">
        <f t="shared" si="13"/>
        <v>30</v>
      </c>
      <c r="P92" s="16">
        <f t="shared" si="14"/>
        <v>0</v>
      </c>
      <c r="Q92" s="17">
        <f t="shared" si="16"/>
        <v>150</v>
      </c>
    </row>
    <row r="93" spans="1:17">
      <c r="A93" s="8" t="s">
        <v>135</v>
      </c>
      <c r="B93" s="15">
        <f>'[1]09'!B95</f>
        <v>120</v>
      </c>
      <c r="C93" s="16">
        <f>'[1]09'!C95</f>
        <v>0</v>
      </c>
      <c r="D93" s="16">
        <f>'[1]09'!D95</f>
        <v>200</v>
      </c>
      <c r="E93" s="16">
        <f>'[1]09'!E95</f>
        <v>0</v>
      </c>
      <c r="F93" s="15">
        <f t="shared" si="17"/>
        <v>320</v>
      </c>
      <c r="G93" s="15">
        <f>'[1]09'!H95</f>
        <v>120</v>
      </c>
      <c r="H93" s="16">
        <f>'[1]09'!I95</f>
        <v>0</v>
      </c>
      <c r="I93" s="16">
        <f>'[1]09'!J95</f>
        <v>30</v>
      </c>
      <c r="J93" s="16">
        <f>'[1]09'!K95</f>
        <v>0</v>
      </c>
      <c r="K93" s="15">
        <f t="shared" si="15"/>
        <v>150</v>
      </c>
      <c r="L93" s="18">
        <f>frq!C93</f>
        <v>1</v>
      </c>
      <c r="M93" s="16">
        <f t="shared" si="11"/>
        <v>120</v>
      </c>
      <c r="N93" s="16">
        <f t="shared" si="12"/>
        <v>0</v>
      </c>
      <c r="O93" s="16">
        <f t="shared" si="13"/>
        <v>30</v>
      </c>
      <c r="P93" s="16">
        <f t="shared" si="14"/>
        <v>0</v>
      </c>
      <c r="Q93" s="17">
        <f t="shared" si="16"/>
        <v>150</v>
      </c>
    </row>
    <row r="94" spans="1:17">
      <c r="A94" s="8" t="s">
        <v>136</v>
      </c>
      <c r="B94" s="15">
        <f>'[1]09'!B96</f>
        <v>120</v>
      </c>
      <c r="C94" s="16">
        <f>'[1]09'!C96</f>
        <v>0</v>
      </c>
      <c r="D94" s="16">
        <f>'[1]09'!D96</f>
        <v>200</v>
      </c>
      <c r="E94" s="16">
        <f>'[1]09'!E96</f>
        <v>0</v>
      </c>
      <c r="F94" s="15">
        <f t="shared" si="17"/>
        <v>320</v>
      </c>
      <c r="G94" s="15">
        <f>'[1]09'!H96</f>
        <v>120</v>
      </c>
      <c r="H94" s="16">
        <f>'[1]09'!I96</f>
        <v>0</v>
      </c>
      <c r="I94" s="16">
        <f>'[1]09'!J96</f>
        <v>30</v>
      </c>
      <c r="J94" s="16">
        <f>'[1]09'!K96</f>
        <v>0</v>
      </c>
      <c r="K94" s="15">
        <f t="shared" si="15"/>
        <v>150</v>
      </c>
      <c r="L94" s="18">
        <f>frq!C94</f>
        <v>1</v>
      </c>
      <c r="M94" s="16">
        <f t="shared" si="11"/>
        <v>120</v>
      </c>
      <c r="N94" s="16">
        <f t="shared" si="12"/>
        <v>0</v>
      </c>
      <c r="O94" s="16">
        <f t="shared" si="13"/>
        <v>30</v>
      </c>
      <c r="P94" s="16">
        <f t="shared" si="14"/>
        <v>0</v>
      </c>
      <c r="Q94" s="17">
        <f t="shared" si="16"/>
        <v>150</v>
      </c>
    </row>
    <row r="95" spans="1:17">
      <c r="A95" s="8" t="s">
        <v>137</v>
      </c>
      <c r="B95" s="15">
        <f>'[1]09'!B97</f>
        <v>120</v>
      </c>
      <c r="C95" s="16">
        <f>'[1]09'!C97</f>
        <v>0</v>
      </c>
      <c r="D95" s="16">
        <f>'[1]09'!D97</f>
        <v>200</v>
      </c>
      <c r="E95" s="16">
        <f>'[1]09'!E97</f>
        <v>0</v>
      </c>
      <c r="F95" s="15">
        <f t="shared" si="17"/>
        <v>320</v>
      </c>
      <c r="G95" s="15">
        <f>'[1]09'!H97</f>
        <v>120</v>
      </c>
      <c r="H95" s="16">
        <f>'[1]09'!I97</f>
        <v>0</v>
      </c>
      <c r="I95" s="16">
        <f>'[1]09'!J97</f>
        <v>30</v>
      </c>
      <c r="J95" s="16">
        <f>'[1]09'!K97</f>
        <v>0</v>
      </c>
      <c r="K95" s="15">
        <f t="shared" si="15"/>
        <v>150</v>
      </c>
      <c r="L95" s="18">
        <f>frq!C95</f>
        <v>1</v>
      </c>
      <c r="M95" s="16">
        <f t="shared" si="11"/>
        <v>120</v>
      </c>
      <c r="N95" s="16">
        <f t="shared" si="12"/>
        <v>0</v>
      </c>
      <c r="O95" s="16">
        <f t="shared" si="13"/>
        <v>30</v>
      </c>
      <c r="P95" s="16">
        <f t="shared" si="14"/>
        <v>0</v>
      </c>
      <c r="Q95" s="17">
        <f t="shared" si="16"/>
        <v>150</v>
      </c>
    </row>
    <row r="96" spans="1:17">
      <c r="A96" s="8" t="s">
        <v>138</v>
      </c>
      <c r="B96" s="15">
        <f>'[1]09'!B98</f>
        <v>120</v>
      </c>
      <c r="C96" s="16">
        <f>'[1]09'!C98</f>
        <v>0</v>
      </c>
      <c r="D96" s="16">
        <f>'[1]09'!D98</f>
        <v>200</v>
      </c>
      <c r="E96" s="16">
        <f>'[1]09'!E98</f>
        <v>0</v>
      </c>
      <c r="F96" s="15">
        <f t="shared" si="17"/>
        <v>320</v>
      </c>
      <c r="G96" s="15">
        <f>'[1]09'!H98</f>
        <v>120</v>
      </c>
      <c r="H96" s="16">
        <f>'[1]09'!I98</f>
        <v>0</v>
      </c>
      <c r="I96" s="16">
        <f>'[1]09'!J98</f>
        <v>30</v>
      </c>
      <c r="J96" s="16">
        <f>'[1]09'!K98</f>
        <v>0</v>
      </c>
      <c r="K96" s="15">
        <f t="shared" si="15"/>
        <v>150</v>
      </c>
      <c r="L96" s="18">
        <f>frq!C96</f>
        <v>1</v>
      </c>
      <c r="M96" s="16">
        <f t="shared" si="11"/>
        <v>120</v>
      </c>
      <c r="N96" s="16">
        <f t="shared" si="12"/>
        <v>0</v>
      </c>
      <c r="O96" s="16">
        <f t="shared" si="13"/>
        <v>30</v>
      </c>
      <c r="P96" s="16">
        <f t="shared" si="14"/>
        <v>0</v>
      </c>
      <c r="Q96" s="17">
        <f t="shared" si="16"/>
        <v>150</v>
      </c>
    </row>
    <row r="97" spans="1:17">
      <c r="A97" s="8" t="s">
        <v>139</v>
      </c>
      <c r="B97" s="15">
        <f>'[1]09'!B99</f>
        <v>120</v>
      </c>
      <c r="C97" s="16">
        <f>'[1]09'!C99</f>
        <v>0</v>
      </c>
      <c r="D97" s="16">
        <f>'[1]09'!D99</f>
        <v>200</v>
      </c>
      <c r="E97" s="16">
        <f>'[1]09'!E99</f>
        <v>0</v>
      </c>
      <c r="F97" s="15">
        <f t="shared" si="17"/>
        <v>320</v>
      </c>
      <c r="G97" s="15">
        <f>'[1]09'!H99</f>
        <v>120</v>
      </c>
      <c r="H97" s="16">
        <f>'[1]09'!I99</f>
        <v>0</v>
      </c>
      <c r="I97" s="16">
        <f>'[1]09'!J99</f>
        <v>30</v>
      </c>
      <c r="J97" s="16">
        <f>'[1]09'!K99</f>
        <v>0</v>
      </c>
      <c r="K97" s="15">
        <f t="shared" si="15"/>
        <v>150</v>
      </c>
      <c r="L97" s="18">
        <f>frq!C97</f>
        <v>1</v>
      </c>
      <c r="M97" s="16">
        <f t="shared" si="11"/>
        <v>120</v>
      </c>
      <c r="N97" s="16">
        <f t="shared" si="12"/>
        <v>0</v>
      </c>
      <c r="O97" s="16">
        <f t="shared" si="13"/>
        <v>30</v>
      </c>
      <c r="P97" s="16">
        <f t="shared" si="14"/>
        <v>0</v>
      </c>
      <c r="Q97" s="17">
        <f t="shared" si="16"/>
        <v>150</v>
      </c>
    </row>
    <row r="98" spans="1:17">
      <c r="A98" s="8" t="s">
        <v>140</v>
      </c>
      <c r="B98" s="15">
        <f>'[1]09'!B100</f>
        <v>120</v>
      </c>
      <c r="C98" s="16">
        <f>'[1]09'!C100</f>
        <v>0</v>
      </c>
      <c r="D98" s="16">
        <f>'[1]09'!D100</f>
        <v>200</v>
      </c>
      <c r="E98" s="16">
        <f>'[1]09'!E100</f>
        <v>0</v>
      </c>
      <c r="F98" s="15">
        <f t="shared" si="17"/>
        <v>320</v>
      </c>
      <c r="G98" s="15">
        <f>'[1]09'!H100</f>
        <v>120</v>
      </c>
      <c r="H98" s="16">
        <f>'[1]09'!I100</f>
        <v>0</v>
      </c>
      <c r="I98" s="16">
        <f>'[1]09'!J100</f>
        <v>30</v>
      </c>
      <c r="J98" s="16">
        <f>'[1]09'!K100</f>
        <v>0</v>
      </c>
      <c r="K98" s="15">
        <f t="shared" si="15"/>
        <v>150</v>
      </c>
      <c r="L98" s="18">
        <f>frq!C98</f>
        <v>1</v>
      </c>
      <c r="M98" s="16">
        <f t="shared" si="11"/>
        <v>120</v>
      </c>
      <c r="N98" s="16">
        <f t="shared" si="12"/>
        <v>0</v>
      </c>
      <c r="O98" s="16">
        <f t="shared" si="13"/>
        <v>30</v>
      </c>
      <c r="P98" s="16">
        <f t="shared" si="14"/>
        <v>0</v>
      </c>
      <c r="Q98" s="17">
        <f t="shared" si="16"/>
        <v>150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0.05</v>
      </c>
      <c r="D99" s="15">
        <f t="shared" si="18"/>
        <v>4.75</v>
      </c>
      <c r="E99" s="15">
        <f t="shared" si="18"/>
        <v>0</v>
      </c>
      <c r="F99" s="15">
        <f t="shared" si="18"/>
        <v>7.68</v>
      </c>
      <c r="G99" s="15">
        <f t="shared" si="18"/>
        <v>2.88</v>
      </c>
      <c r="H99" s="15">
        <f t="shared" si="18"/>
        <v>0.05</v>
      </c>
      <c r="I99" s="15">
        <f t="shared" si="18"/>
        <v>0.74450000000000005</v>
      </c>
      <c r="J99" s="15">
        <f t="shared" si="18"/>
        <v>0</v>
      </c>
      <c r="K99" s="15">
        <f t="shared" si="18"/>
        <v>3.6745000000000001</v>
      </c>
      <c r="L99" s="15">
        <f t="shared" si="18"/>
        <v>2.4E-2</v>
      </c>
      <c r="M99" s="15">
        <f t="shared" si="18"/>
        <v>2.88</v>
      </c>
      <c r="N99" s="15">
        <f t="shared" si="18"/>
        <v>0.05</v>
      </c>
      <c r="O99" s="15">
        <f t="shared" si="18"/>
        <v>0.74450000000000005</v>
      </c>
      <c r="P99" s="15">
        <f t="shared" si="18"/>
        <v>0</v>
      </c>
      <c r="Q99" s="15">
        <f t="shared" si="18"/>
        <v>3.6745000000000001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44813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357</v>
      </c>
    </row>
    <row r="3" spans="1:18">
      <c r="A3" s="8" t="s">
        <v>45</v>
      </c>
      <c r="B3" s="201">
        <f>'[2]09'!B5</f>
        <v>84</v>
      </c>
      <c r="C3" s="202">
        <f>'[2]09'!C5</f>
        <v>0</v>
      </c>
      <c r="D3" s="202">
        <f>'[2]09'!D5</f>
        <v>0</v>
      </c>
      <c r="E3" s="202">
        <f>'[2]09'!E5</f>
        <v>0</v>
      </c>
      <c r="F3" s="15">
        <f>SUM(B3:E3)</f>
        <v>84</v>
      </c>
      <c r="G3" s="201">
        <f>'[2]09'!H5</f>
        <v>36</v>
      </c>
      <c r="H3" s="202">
        <f>'[2]09'!I5</f>
        <v>0</v>
      </c>
      <c r="I3" s="202">
        <f>'[2]09'!J5</f>
        <v>0</v>
      </c>
      <c r="J3" s="202">
        <f>'[2]09'!K5</f>
        <v>0</v>
      </c>
      <c r="K3" s="15">
        <f>SUM(G3:J3)</f>
        <v>36</v>
      </c>
      <c r="L3" s="18">
        <f>frq!C3</f>
        <v>1</v>
      </c>
      <c r="M3" s="167">
        <f>IF($L3=1,G3,IF(AND($L3=0.985,G3&gt;0.985*B3),B3*0.985,IF(AND($L3=0.965,G3&gt;0.965*B3),0.965*B3,G3)))-R3</f>
        <v>35.6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35.6</v>
      </c>
      <c r="R3" s="18">
        <v>0.4</v>
      </c>
    </row>
    <row r="4" spans="1:18">
      <c r="A4" s="8" t="s">
        <v>46</v>
      </c>
      <c r="B4" s="201">
        <f>'[2]09'!B6</f>
        <v>84</v>
      </c>
      <c r="C4" s="202">
        <f>'[2]09'!C6</f>
        <v>0</v>
      </c>
      <c r="D4" s="202">
        <f>'[2]09'!D6</f>
        <v>0</v>
      </c>
      <c r="E4" s="202">
        <f>'[2]09'!E6</f>
        <v>0</v>
      </c>
      <c r="F4" s="15">
        <f>SUM(B4:E4)</f>
        <v>84</v>
      </c>
      <c r="G4" s="201">
        <f>'[2]09'!H6</f>
        <v>36</v>
      </c>
      <c r="H4" s="202">
        <f>'[2]09'!I6</f>
        <v>0</v>
      </c>
      <c r="I4" s="202">
        <f>'[2]09'!J6</f>
        <v>0</v>
      </c>
      <c r="J4" s="202">
        <f>'[2]09'!K6</f>
        <v>0</v>
      </c>
      <c r="K4" s="15">
        <f t="shared" ref="K4:K67" si="3">SUM(G4:J4)</f>
        <v>36</v>
      </c>
      <c r="L4" s="18">
        <f>frq!C4</f>
        <v>1</v>
      </c>
      <c r="M4" s="167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</row>
    <row r="5" spans="1:18">
      <c r="A5" s="8" t="s">
        <v>47</v>
      </c>
      <c r="B5" s="201">
        <f>'[2]09'!B7</f>
        <v>84</v>
      </c>
      <c r="C5" s="202">
        <f>'[2]09'!C7</f>
        <v>0</v>
      </c>
      <c r="D5" s="202">
        <f>'[2]09'!D7</f>
        <v>0</v>
      </c>
      <c r="E5" s="202">
        <f>'[2]09'!E7</f>
        <v>0</v>
      </c>
      <c r="F5" s="15">
        <f t="shared" ref="F5:F68" si="6">SUM(B5:E5)</f>
        <v>84</v>
      </c>
      <c r="G5" s="201">
        <f>'[2]09'!H7</f>
        <v>36</v>
      </c>
      <c r="H5" s="202">
        <f>'[2]09'!I7</f>
        <v>0</v>
      </c>
      <c r="I5" s="202">
        <f>'[2]09'!J7</f>
        <v>0</v>
      </c>
      <c r="J5" s="202">
        <f>'[2]09'!K7</f>
        <v>0</v>
      </c>
      <c r="K5" s="15">
        <f t="shared" si="3"/>
        <v>36</v>
      </c>
      <c r="L5" s="18">
        <f>frq!C5</f>
        <v>1</v>
      </c>
      <c r="M5" s="167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</row>
    <row r="6" spans="1:18">
      <c r="A6" s="8" t="s">
        <v>48</v>
      </c>
      <c r="B6" s="201">
        <f>'[2]09'!B8</f>
        <v>84</v>
      </c>
      <c r="C6" s="202">
        <f>'[2]09'!C8</f>
        <v>0</v>
      </c>
      <c r="D6" s="202">
        <f>'[2]09'!D8</f>
        <v>0</v>
      </c>
      <c r="E6" s="202">
        <f>'[2]09'!E8</f>
        <v>0</v>
      </c>
      <c r="F6" s="15">
        <f t="shared" si="6"/>
        <v>84</v>
      </c>
      <c r="G6" s="201">
        <f>'[2]09'!H8</f>
        <v>36</v>
      </c>
      <c r="H6" s="202">
        <f>'[2]09'!I8</f>
        <v>0</v>
      </c>
      <c r="I6" s="202">
        <f>'[2]09'!J8</f>
        <v>0</v>
      </c>
      <c r="J6" s="202">
        <f>'[2]09'!K8</f>
        <v>0</v>
      </c>
      <c r="K6" s="15">
        <f t="shared" si="3"/>
        <v>36</v>
      </c>
      <c r="L6" s="18">
        <f>frq!C6</f>
        <v>1</v>
      </c>
      <c r="M6" s="167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</row>
    <row r="7" spans="1:18">
      <c r="A7" s="8" t="s">
        <v>49</v>
      </c>
      <c r="B7" s="201">
        <f>'[2]09'!B9</f>
        <v>84</v>
      </c>
      <c r="C7" s="202">
        <f>'[2]09'!C9</f>
        <v>0</v>
      </c>
      <c r="D7" s="202">
        <f>'[2]09'!D9</f>
        <v>0</v>
      </c>
      <c r="E7" s="202">
        <f>'[2]09'!E9</f>
        <v>0</v>
      </c>
      <c r="F7" s="15">
        <f t="shared" si="6"/>
        <v>84</v>
      </c>
      <c r="G7" s="201">
        <f>'[2]09'!H9</f>
        <v>35</v>
      </c>
      <c r="H7" s="202">
        <f>'[2]09'!I9</f>
        <v>0</v>
      </c>
      <c r="I7" s="202">
        <f>'[2]09'!J9</f>
        <v>0</v>
      </c>
      <c r="J7" s="202">
        <f>'[2]09'!K9</f>
        <v>0</v>
      </c>
      <c r="K7" s="15">
        <f t="shared" si="3"/>
        <v>35</v>
      </c>
      <c r="L7" s="18">
        <f>frq!C7</f>
        <v>1</v>
      </c>
      <c r="M7" s="167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</row>
    <row r="8" spans="1:18">
      <c r="A8" s="8" t="s">
        <v>50</v>
      </c>
      <c r="B8" s="201">
        <f>'[2]09'!B10</f>
        <v>84</v>
      </c>
      <c r="C8" s="202">
        <f>'[2]09'!C10</f>
        <v>0</v>
      </c>
      <c r="D8" s="202">
        <f>'[2]09'!D10</f>
        <v>0</v>
      </c>
      <c r="E8" s="202">
        <f>'[2]09'!E10</f>
        <v>0</v>
      </c>
      <c r="F8" s="15">
        <f t="shared" si="6"/>
        <v>84</v>
      </c>
      <c r="G8" s="201">
        <f>'[2]09'!H10</f>
        <v>35</v>
      </c>
      <c r="H8" s="202">
        <f>'[2]09'!I10</f>
        <v>0</v>
      </c>
      <c r="I8" s="202">
        <f>'[2]09'!J10</f>
        <v>0</v>
      </c>
      <c r="J8" s="202">
        <f>'[2]09'!K10</f>
        <v>0</v>
      </c>
      <c r="K8" s="15">
        <f t="shared" si="3"/>
        <v>35</v>
      </c>
      <c r="L8" s="18">
        <f>frq!C8</f>
        <v>1</v>
      </c>
      <c r="M8" s="167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</row>
    <row r="9" spans="1:18">
      <c r="A9" s="8" t="s">
        <v>51</v>
      </c>
      <c r="B9" s="201">
        <f>'[2]09'!B11</f>
        <v>84</v>
      </c>
      <c r="C9" s="202">
        <f>'[2]09'!C11</f>
        <v>0</v>
      </c>
      <c r="D9" s="202">
        <f>'[2]09'!D11</f>
        <v>0</v>
      </c>
      <c r="E9" s="202">
        <f>'[2]09'!E11</f>
        <v>0</v>
      </c>
      <c r="F9" s="15">
        <f t="shared" si="6"/>
        <v>84</v>
      </c>
      <c r="G9" s="201">
        <f>'[2]09'!H11</f>
        <v>35</v>
      </c>
      <c r="H9" s="202">
        <f>'[2]09'!I11</f>
        <v>0</v>
      </c>
      <c r="I9" s="202">
        <f>'[2]09'!J11</f>
        <v>0</v>
      </c>
      <c r="J9" s="202">
        <f>'[2]09'!K11</f>
        <v>0</v>
      </c>
      <c r="K9" s="15">
        <f t="shared" si="3"/>
        <v>35</v>
      </c>
      <c r="L9" s="18">
        <f>frq!C9</f>
        <v>1</v>
      </c>
      <c r="M9" s="167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</row>
    <row r="10" spans="1:18">
      <c r="A10" s="8" t="s">
        <v>52</v>
      </c>
      <c r="B10" s="201">
        <f>'[2]09'!B12</f>
        <v>84</v>
      </c>
      <c r="C10" s="202">
        <f>'[2]09'!C12</f>
        <v>0</v>
      </c>
      <c r="D10" s="202">
        <f>'[2]09'!D12</f>
        <v>0</v>
      </c>
      <c r="E10" s="202">
        <f>'[2]09'!E12</f>
        <v>0</v>
      </c>
      <c r="F10" s="15">
        <f t="shared" si="6"/>
        <v>84</v>
      </c>
      <c r="G10" s="201">
        <f>'[2]09'!H12</f>
        <v>35</v>
      </c>
      <c r="H10" s="202">
        <f>'[2]09'!I12</f>
        <v>0</v>
      </c>
      <c r="I10" s="202">
        <f>'[2]09'!J12</f>
        <v>0</v>
      </c>
      <c r="J10" s="202">
        <f>'[2]09'!K12</f>
        <v>0</v>
      </c>
      <c r="K10" s="15">
        <f t="shared" si="3"/>
        <v>35</v>
      </c>
      <c r="L10" s="18">
        <f>frq!C10</f>
        <v>1</v>
      </c>
      <c r="M10" s="167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</row>
    <row r="11" spans="1:18">
      <c r="A11" s="8" t="s">
        <v>53</v>
      </c>
      <c r="B11" s="201">
        <f>'[2]09'!B13</f>
        <v>84</v>
      </c>
      <c r="C11" s="202">
        <f>'[2]09'!C13</f>
        <v>0</v>
      </c>
      <c r="D11" s="202">
        <f>'[2]09'!D13</f>
        <v>0</v>
      </c>
      <c r="E11" s="202">
        <f>'[2]09'!E13</f>
        <v>0</v>
      </c>
      <c r="F11" s="15">
        <f t="shared" si="6"/>
        <v>84</v>
      </c>
      <c r="G11" s="201">
        <f>'[2]09'!H13</f>
        <v>35</v>
      </c>
      <c r="H11" s="202">
        <f>'[2]09'!I13</f>
        <v>0</v>
      </c>
      <c r="I11" s="202">
        <f>'[2]09'!J13</f>
        <v>0</v>
      </c>
      <c r="J11" s="202">
        <f>'[2]09'!K13</f>
        <v>0</v>
      </c>
      <c r="K11" s="15">
        <f t="shared" si="3"/>
        <v>35</v>
      </c>
      <c r="L11" s="18">
        <f>frq!C11</f>
        <v>1</v>
      </c>
      <c r="M11" s="167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</row>
    <row r="12" spans="1:18">
      <c r="A12" s="8" t="s">
        <v>54</v>
      </c>
      <c r="B12" s="201">
        <f>'[2]09'!B14</f>
        <v>84</v>
      </c>
      <c r="C12" s="202">
        <f>'[2]09'!C14</f>
        <v>0</v>
      </c>
      <c r="D12" s="202">
        <f>'[2]09'!D14</f>
        <v>0</v>
      </c>
      <c r="E12" s="202">
        <f>'[2]09'!E14</f>
        <v>0</v>
      </c>
      <c r="F12" s="15">
        <f t="shared" si="6"/>
        <v>84</v>
      </c>
      <c r="G12" s="201">
        <f>'[2]09'!H14</f>
        <v>35</v>
      </c>
      <c r="H12" s="202">
        <f>'[2]09'!I14</f>
        <v>0</v>
      </c>
      <c r="I12" s="202">
        <f>'[2]09'!J14</f>
        <v>0</v>
      </c>
      <c r="J12" s="202">
        <f>'[2]09'!K14</f>
        <v>0</v>
      </c>
      <c r="K12" s="15">
        <f t="shared" si="3"/>
        <v>35</v>
      </c>
      <c r="L12" s="18">
        <f>frq!C12</f>
        <v>1</v>
      </c>
      <c r="M12" s="167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</row>
    <row r="13" spans="1:18">
      <c r="A13" s="8" t="s">
        <v>55</v>
      </c>
      <c r="B13" s="201">
        <f>'[2]09'!B15</f>
        <v>84</v>
      </c>
      <c r="C13" s="202">
        <f>'[2]09'!C15</f>
        <v>0</v>
      </c>
      <c r="D13" s="202">
        <f>'[2]09'!D15</f>
        <v>0</v>
      </c>
      <c r="E13" s="202">
        <f>'[2]09'!E15</f>
        <v>0</v>
      </c>
      <c r="F13" s="15">
        <f t="shared" si="6"/>
        <v>84</v>
      </c>
      <c r="G13" s="201">
        <f>'[2]09'!H15</f>
        <v>36</v>
      </c>
      <c r="H13" s="202">
        <f>'[2]09'!I15</f>
        <v>0</v>
      </c>
      <c r="I13" s="202">
        <f>'[2]09'!J15</f>
        <v>0</v>
      </c>
      <c r="J13" s="202">
        <f>'[2]09'!K15</f>
        <v>0</v>
      </c>
      <c r="K13" s="15">
        <f t="shared" si="3"/>
        <v>36</v>
      </c>
      <c r="L13" s="18">
        <f>frq!C13</f>
        <v>1</v>
      </c>
      <c r="M13" s="167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</row>
    <row r="14" spans="1:18">
      <c r="A14" s="8" t="s">
        <v>56</v>
      </c>
      <c r="B14" s="201">
        <f>'[2]09'!B16</f>
        <v>84</v>
      </c>
      <c r="C14" s="202">
        <f>'[2]09'!C16</f>
        <v>0</v>
      </c>
      <c r="D14" s="202">
        <f>'[2]09'!D16</f>
        <v>0</v>
      </c>
      <c r="E14" s="202">
        <f>'[2]09'!E16</f>
        <v>0</v>
      </c>
      <c r="F14" s="15">
        <f t="shared" si="6"/>
        <v>84</v>
      </c>
      <c r="G14" s="201">
        <f>'[2]09'!H16</f>
        <v>36</v>
      </c>
      <c r="H14" s="202">
        <f>'[2]09'!I16</f>
        <v>0</v>
      </c>
      <c r="I14" s="202">
        <f>'[2]09'!J16</f>
        <v>0</v>
      </c>
      <c r="J14" s="202">
        <f>'[2]09'!K16</f>
        <v>0</v>
      </c>
      <c r="K14" s="15">
        <f t="shared" si="3"/>
        <v>36</v>
      </c>
      <c r="L14" s="18">
        <f>frq!C14</f>
        <v>1</v>
      </c>
      <c r="M14" s="167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</row>
    <row r="15" spans="1:18">
      <c r="A15" s="8" t="s">
        <v>57</v>
      </c>
      <c r="B15" s="201">
        <f>'[2]09'!B17</f>
        <v>84</v>
      </c>
      <c r="C15" s="202">
        <f>'[2]09'!C17</f>
        <v>0</v>
      </c>
      <c r="D15" s="202">
        <f>'[2]09'!D17</f>
        <v>0</v>
      </c>
      <c r="E15" s="202">
        <f>'[2]09'!E17</f>
        <v>0</v>
      </c>
      <c r="F15" s="15">
        <f t="shared" si="6"/>
        <v>84</v>
      </c>
      <c r="G15" s="201">
        <f>'[2]09'!H17</f>
        <v>36</v>
      </c>
      <c r="H15" s="202">
        <f>'[2]09'!I17</f>
        <v>0</v>
      </c>
      <c r="I15" s="202">
        <f>'[2]09'!J17</f>
        <v>0</v>
      </c>
      <c r="J15" s="202">
        <f>'[2]09'!K17</f>
        <v>0</v>
      </c>
      <c r="K15" s="15">
        <f t="shared" si="3"/>
        <v>36</v>
      </c>
      <c r="L15" s="18">
        <f>frq!C15</f>
        <v>1</v>
      </c>
      <c r="M15" s="167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</row>
    <row r="16" spans="1:18">
      <c r="A16" s="8" t="s">
        <v>58</v>
      </c>
      <c r="B16" s="201">
        <f>'[2]09'!B18</f>
        <v>84</v>
      </c>
      <c r="C16" s="202">
        <f>'[2]09'!C18</f>
        <v>0</v>
      </c>
      <c r="D16" s="202">
        <f>'[2]09'!D18</f>
        <v>0</v>
      </c>
      <c r="E16" s="202">
        <f>'[2]09'!E18</f>
        <v>0</v>
      </c>
      <c r="F16" s="15">
        <f t="shared" si="6"/>
        <v>84</v>
      </c>
      <c r="G16" s="201">
        <f>'[2]09'!H18</f>
        <v>36</v>
      </c>
      <c r="H16" s="202">
        <f>'[2]09'!I18</f>
        <v>0</v>
      </c>
      <c r="I16" s="202">
        <f>'[2]09'!J18</f>
        <v>0</v>
      </c>
      <c r="J16" s="202">
        <f>'[2]09'!K18</f>
        <v>0</v>
      </c>
      <c r="K16" s="15">
        <f t="shared" si="3"/>
        <v>36</v>
      </c>
      <c r="L16" s="18">
        <f>frq!C16</f>
        <v>1</v>
      </c>
      <c r="M16" s="167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</row>
    <row r="17" spans="1:18">
      <c r="A17" s="8" t="s">
        <v>59</v>
      </c>
      <c r="B17" s="201">
        <f>'[2]09'!B19</f>
        <v>84</v>
      </c>
      <c r="C17" s="202">
        <f>'[2]09'!C19</f>
        <v>0</v>
      </c>
      <c r="D17" s="202">
        <f>'[2]09'!D19</f>
        <v>0</v>
      </c>
      <c r="E17" s="202">
        <f>'[2]09'!E19</f>
        <v>0</v>
      </c>
      <c r="F17" s="15">
        <f t="shared" si="6"/>
        <v>84</v>
      </c>
      <c r="G17" s="201">
        <f>'[2]09'!H19</f>
        <v>36</v>
      </c>
      <c r="H17" s="202">
        <f>'[2]09'!I19</f>
        <v>0</v>
      </c>
      <c r="I17" s="202">
        <f>'[2]09'!J19</f>
        <v>0</v>
      </c>
      <c r="J17" s="202">
        <f>'[2]09'!K19</f>
        <v>0</v>
      </c>
      <c r="K17" s="15">
        <f t="shared" si="3"/>
        <v>36</v>
      </c>
      <c r="L17" s="18">
        <f>frq!C17</f>
        <v>1</v>
      </c>
      <c r="M17" s="167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</row>
    <row r="18" spans="1:18">
      <c r="A18" s="8" t="s">
        <v>60</v>
      </c>
      <c r="B18" s="201">
        <f>'[2]09'!B20</f>
        <v>84</v>
      </c>
      <c r="C18" s="202">
        <f>'[2]09'!C20</f>
        <v>0</v>
      </c>
      <c r="D18" s="202">
        <f>'[2]09'!D20</f>
        <v>0</v>
      </c>
      <c r="E18" s="202">
        <f>'[2]09'!E20</f>
        <v>0</v>
      </c>
      <c r="F18" s="15">
        <f t="shared" si="6"/>
        <v>84</v>
      </c>
      <c r="G18" s="201">
        <f>'[2]09'!H20</f>
        <v>36</v>
      </c>
      <c r="H18" s="202">
        <f>'[2]09'!I20</f>
        <v>0</v>
      </c>
      <c r="I18" s="202">
        <f>'[2]09'!J20</f>
        <v>0</v>
      </c>
      <c r="J18" s="202">
        <f>'[2]09'!K20</f>
        <v>0</v>
      </c>
      <c r="K18" s="15">
        <f t="shared" si="3"/>
        <v>36</v>
      </c>
      <c r="L18" s="18">
        <f>frq!C18</f>
        <v>1</v>
      </c>
      <c r="M18" s="167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</row>
    <row r="19" spans="1:18">
      <c r="A19" s="8" t="s">
        <v>61</v>
      </c>
      <c r="B19" s="201">
        <f>'[2]09'!B21</f>
        <v>84</v>
      </c>
      <c r="C19" s="202">
        <f>'[2]09'!C21</f>
        <v>0</v>
      </c>
      <c r="D19" s="202">
        <f>'[2]09'!D21</f>
        <v>0</v>
      </c>
      <c r="E19" s="202">
        <f>'[2]09'!E21</f>
        <v>0</v>
      </c>
      <c r="F19" s="15">
        <f t="shared" si="6"/>
        <v>84</v>
      </c>
      <c r="G19" s="201">
        <f>'[2]09'!H21</f>
        <v>36</v>
      </c>
      <c r="H19" s="202">
        <f>'[2]09'!I21</f>
        <v>0</v>
      </c>
      <c r="I19" s="202">
        <f>'[2]09'!J21</f>
        <v>0</v>
      </c>
      <c r="J19" s="202">
        <f>'[2]09'!K21</f>
        <v>0</v>
      </c>
      <c r="K19" s="15">
        <f t="shared" si="3"/>
        <v>36</v>
      </c>
      <c r="L19" s="18">
        <f>frq!C19</f>
        <v>1</v>
      </c>
      <c r="M19" s="167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</row>
    <row r="20" spans="1:18">
      <c r="A20" s="8" t="s">
        <v>62</v>
      </c>
      <c r="B20" s="201">
        <f>'[2]09'!B22</f>
        <v>84</v>
      </c>
      <c r="C20" s="202">
        <f>'[2]09'!C22</f>
        <v>0</v>
      </c>
      <c r="D20" s="202">
        <f>'[2]09'!D22</f>
        <v>0</v>
      </c>
      <c r="E20" s="202">
        <f>'[2]09'!E22</f>
        <v>0</v>
      </c>
      <c r="F20" s="15">
        <f t="shared" si="6"/>
        <v>84</v>
      </c>
      <c r="G20" s="201">
        <f>'[2]09'!H22</f>
        <v>36</v>
      </c>
      <c r="H20" s="202">
        <f>'[2]09'!I22</f>
        <v>0</v>
      </c>
      <c r="I20" s="202">
        <f>'[2]09'!J22</f>
        <v>0</v>
      </c>
      <c r="J20" s="202">
        <f>'[2]09'!K22</f>
        <v>0</v>
      </c>
      <c r="K20" s="15">
        <f t="shared" si="3"/>
        <v>36</v>
      </c>
      <c r="L20" s="18">
        <f>frq!C20</f>
        <v>1</v>
      </c>
      <c r="M20" s="167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</row>
    <row r="21" spans="1:18">
      <c r="A21" s="8" t="s">
        <v>63</v>
      </c>
      <c r="B21" s="201">
        <f>'[2]09'!B23</f>
        <v>84</v>
      </c>
      <c r="C21" s="202">
        <f>'[2]09'!C23</f>
        <v>0</v>
      </c>
      <c r="D21" s="202">
        <f>'[2]09'!D23</f>
        <v>0</v>
      </c>
      <c r="E21" s="202">
        <f>'[2]09'!E23</f>
        <v>0</v>
      </c>
      <c r="F21" s="15">
        <f t="shared" si="6"/>
        <v>84</v>
      </c>
      <c r="G21" s="201">
        <f>'[2]09'!H23</f>
        <v>36</v>
      </c>
      <c r="H21" s="202">
        <f>'[2]09'!I23</f>
        <v>0</v>
      </c>
      <c r="I21" s="202">
        <f>'[2]09'!J23</f>
        <v>0</v>
      </c>
      <c r="J21" s="202">
        <f>'[2]09'!K23</f>
        <v>0</v>
      </c>
      <c r="K21" s="15">
        <f t="shared" si="3"/>
        <v>36</v>
      </c>
      <c r="L21" s="18">
        <f>frq!C21</f>
        <v>1</v>
      </c>
      <c r="M21" s="167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</row>
    <row r="22" spans="1:18">
      <c r="A22" s="8" t="s">
        <v>64</v>
      </c>
      <c r="B22" s="201">
        <f>'[2]09'!B24</f>
        <v>84</v>
      </c>
      <c r="C22" s="202">
        <f>'[2]09'!C24</f>
        <v>0</v>
      </c>
      <c r="D22" s="202">
        <f>'[2]09'!D24</f>
        <v>0</v>
      </c>
      <c r="E22" s="202">
        <f>'[2]09'!E24</f>
        <v>0</v>
      </c>
      <c r="F22" s="15">
        <f t="shared" si="6"/>
        <v>84</v>
      </c>
      <c r="G22" s="201">
        <f>'[2]09'!H24</f>
        <v>36</v>
      </c>
      <c r="H22" s="202">
        <f>'[2]09'!I24</f>
        <v>0</v>
      </c>
      <c r="I22" s="202">
        <f>'[2]09'!J24</f>
        <v>0</v>
      </c>
      <c r="J22" s="202">
        <f>'[2]09'!K24</f>
        <v>0</v>
      </c>
      <c r="K22" s="15">
        <f t="shared" si="3"/>
        <v>36</v>
      </c>
      <c r="L22" s="18">
        <f>frq!C22</f>
        <v>1</v>
      </c>
      <c r="M22" s="167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</row>
    <row r="23" spans="1:18">
      <c r="A23" s="8" t="s">
        <v>65</v>
      </c>
      <c r="B23" s="201">
        <f>'[2]09'!B25</f>
        <v>84</v>
      </c>
      <c r="C23" s="202">
        <f>'[2]09'!C25</f>
        <v>0</v>
      </c>
      <c r="D23" s="202">
        <f>'[2]09'!D25</f>
        <v>0</v>
      </c>
      <c r="E23" s="202">
        <f>'[2]09'!E25</f>
        <v>0</v>
      </c>
      <c r="F23" s="15">
        <f t="shared" si="6"/>
        <v>84</v>
      </c>
      <c r="G23" s="201">
        <f>'[2]09'!H25</f>
        <v>36</v>
      </c>
      <c r="H23" s="202">
        <f>'[2]09'!I25</f>
        <v>0</v>
      </c>
      <c r="I23" s="202">
        <f>'[2]09'!J25</f>
        <v>0</v>
      </c>
      <c r="J23" s="202">
        <f>'[2]09'!K25</f>
        <v>0</v>
      </c>
      <c r="K23" s="15">
        <f t="shared" si="3"/>
        <v>36</v>
      </c>
      <c r="L23" s="18">
        <f>frq!C23</f>
        <v>1</v>
      </c>
      <c r="M23" s="167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</row>
    <row r="24" spans="1:18">
      <c r="A24" s="8" t="s">
        <v>66</v>
      </c>
      <c r="B24" s="201">
        <f>'[2]09'!B26</f>
        <v>84</v>
      </c>
      <c r="C24" s="202">
        <f>'[2]09'!C26</f>
        <v>0</v>
      </c>
      <c r="D24" s="202">
        <f>'[2]09'!D26</f>
        <v>0</v>
      </c>
      <c r="E24" s="202">
        <f>'[2]09'!E26</f>
        <v>0</v>
      </c>
      <c r="F24" s="15">
        <f t="shared" si="6"/>
        <v>84</v>
      </c>
      <c r="G24" s="201">
        <f>'[2]09'!H26</f>
        <v>36</v>
      </c>
      <c r="H24" s="202">
        <f>'[2]09'!I26</f>
        <v>0</v>
      </c>
      <c r="I24" s="202">
        <f>'[2]09'!J26</f>
        <v>0</v>
      </c>
      <c r="J24" s="202">
        <f>'[2]09'!K26</f>
        <v>0</v>
      </c>
      <c r="K24" s="15">
        <f t="shared" si="3"/>
        <v>36</v>
      </c>
      <c r="L24" s="18">
        <f>frq!C24</f>
        <v>1</v>
      </c>
      <c r="M24" s="167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</row>
    <row r="25" spans="1:18">
      <c r="A25" s="8" t="s">
        <v>67</v>
      </c>
      <c r="B25" s="201">
        <f>'[2]09'!B27</f>
        <v>84</v>
      </c>
      <c r="C25" s="202">
        <f>'[2]09'!C27</f>
        <v>0</v>
      </c>
      <c r="D25" s="202">
        <f>'[2]09'!D27</f>
        <v>0</v>
      </c>
      <c r="E25" s="202">
        <f>'[2]09'!E27</f>
        <v>0</v>
      </c>
      <c r="F25" s="15">
        <f t="shared" si="6"/>
        <v>84</v>
      </c>
      <c r="G25" s="201">
        <f>'[2]09'!H27</f>
        <v>36</v>
      </c>
      <c r="H25" s="202">
        <f>'[2]09'!I27</f>
        <v>0</v>
      </c>
      <c r="I25" s="202">
        <f>'[2]09'!J27</f>
        <v>0</v>
      </c>
      <c r="J25" s="202">
        <f>'[2]09'!K27</f>
        <v>0</v>
      </c>
      <c r="K25" s="15">
        <f t="shared" si="3"/>
        <v>36</v>
      </c>
      <c r="L25" s="18">
        <f>frq!C25</f>
        <v>1</v>
      </c>
      <c r="M25" s="167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</row>
    <row r="26" spans="1:18">
      <c r="A26" s="8" t="s">
        <v>68</v>
      </c>
      <c r="B26" s="201">
        <f>'[2]09'!B28</f>
        <v>84</v>
      </c>
      <c r="C26" s="202">
        <f>'[2]09'!C28</f>
        <v>0</v>
      </c>
      <c r="D26" s="202">
        <f>'[2]09'!D28</f>
        <v>0</v>
      </c>
      <c r="E26" s="202">
        <f>'[2]09'!E28</f>
        <v>0</v>
      </c>
      <c r="F26" s="15">
        <f t="shared" si="6"/>
        <v>84</v>
      </c>
      <c r="G26" s="201">
        <f>'[2]09'!H28</f>
        <v>36</v>
      </c>
      <c r="H26" s="202">
        <f>'[2]09'!I28</f>
        <v>0</v>
      </c>
      <c r="I26" s="202">
        <f>'[2]09'!J28</f>
        <v>0</v>
      </c>
      <c r="J26" s="202">
        <f>'[2]09'!K28</f>
        <v>0</v>
      </c>
      <c r="K26" s="15">
        <f t="shared" si="3"/>
        <v>36</v>
      </c>
      <c r="L26" s="18">
        <f>frq!C26</f>
        <v>1</v>
      </c>
      <c r="M26" s="167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</row>
    <row r="27" spans="1:18">
      <c r="A27" s="8" t="s">
        <v>69</v>
      </c>
      <c r="B27" s="201">
        <f>'[2]09'!B29</f>
        <v>84</v>
      </c>
      <c r="C27" s="202">
        <f>'[2]09'!C29</f>
        <v>0</v>
      </c>
      <c r="D27" s="202">
        <f>'[2]09'!D29</f>
        <v>0</v>
      </c>
      <c r="E27" s="202">
        <f>'[2]09'!E29</f>
        <v>0</v>
      </c>
      <c r="F27" s="15">
        <f t="shared" si="6"/>
        <v>84</v>
      </c>
      <c r="G27" s="201">
        <f>'[2]09'!H29</f>
        <v>36</v>
      </c>
      <c r="H27" s="202">
        <f>'[2]09'!I29</f>
        <v>0</v>
      </c>
      <c r="I27" s="202">
        <f>'[2]09'!J29</f>
        <v>0</v>
      </c>
      <c r="J27" s="202">
        <f>'[2]09'!K29</f>
        <v>0</v>
      </c>
      <c r="K27" s="15">
        <f t="shared" si="3"/>
        <v>36</v>
      </c>
      <c r="L27" s="18">
        <f>frq!C27</f>
        <v>1</v>
      </c>
      <c r="M27" s="167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</row>
    <row r="28" spans="1:18">
      <c r="A28" s="8" t="s">
        <v>70</v>
      </c>
      <c r="B28" s="201">
        <f>'[2]09'!B30</f>
        <v>84</v>
      </c>
      <c r="C28" s="202">
        <f>'[2]09'!C30</f>
        <v>0</v>
      </c>
      <c r="D28" s="202">
        <f>'[2]09'!D30</f>
        <v>0</v>
      </c>
      <c r="E28" s="202">
        <f>'[2]09'!E30</f>
        <v>0</v>
      </c>
      <c r="F28" s="15">
        <f t="shared" si="6"/>
        <v>84</v>
      </c>
      <c r="G28" s="201">
        <f>'[2]09'!H30</f>
        <v>36</v>
      </c>
      <c r="H28" s="202">
        <f>'[2]09'!I30</f>
        <v>0</v>
      </c>
      <c r="I28" s="202">
        <f>'[2]09'!J30</f>
        <v>0</v>
      </c>
      <c r="J28" s="202">
        <f>'[2]09'!K30</f>
        <v>0</v>
      </c>
      <c r="K28" s="15">
        <f t="shared" si="3"/>
        <v>36</v>
      </c>
      <c r="L28" s="18">
        <f>frq!C28</f>
        <v>1</v>
      </c>
      <c r="M28" s="167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</row>
    <row r="29" spans="1:18">
      <c r="A29" s="8" t="s">
        <v>71</v>
      </c>
      <c r="B29" s="201">
        <f>'[2]09'!B31</f>
        <v>84</v>
      </c>
      <c r="C29" s="202">
        <f>'[2]09'!C31</f>
        <v>0</v>
      </c>
      <c r="D29" s="202">
        <f>'[2]09'!D31</f>
        <v>0</v>
      </c>
      <c r="E29" s="202">
        <f>'[2]09'!E31</f>
        <v>0</v>
      </c>
      <c r="F29" s="15">
        <f t="shared" si="6"/>
        <v>84</v>
      </c>
      <c r="G29" s="201">
        <f>'[2]09'!H31</f>
        <v>36</v>
      </c>
      <c r="H29" s="202">
        <f>'[2]09'!I31</f>
        <v>0</v>
      </c>
      <c r="I29" s="202">
        <f>'[2]09'!J31</f>
        <v>0</v>
      </c>
      <c r="J29" s="202">
        <f>'[2]09'!K31</f>
        <v>0</v>
      </c>
      <c r="K29" s="15">
        <f t="shared" si="3"/>
        <v>36</v>
      </c>
      <c r="L29" s="18">
        <f>frq!C29</f>
        <v>1</v>
      </c>
      <c r="M29" s="167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</row>
    <row r="30" spans="1:18">
      <c r="A30" s="8" t="s">
        <v>72</v>
      </c>
      <c r="B30" s="201">
        <f>'[2]09'!B32</f>
        <v>84</v>
      </c>
      <c r="C30" s="202">
        <f>'[2]09'!C32</f>
        <v>0</v>
      </c>
      <c r="D30" s="202">
        <f>'[2]09'!D32</f>
        <v>0</v>
      </c>
      <c r="E30" s="202">
        <f>'[2]09'!E32</f>
        <v>0</v>
      </c>
      <c r="F30" s="15">
        <f t="shared" si="6"/>
        <v>84</v>
      </c>
      <c r="G30" s="201">
        <f>'[2]09'!H32</f>
        <v>36</v>
      </c>
      <c r="H30" s="202">
        <f>'[2]09'!I32</f>
        <v>0</v>
      </c>
      <c r="I30" s="202">
        <f>'[2]09'!J32</f>
        <v>0</v>
      </c>
      <c r="J30" s="202">
        <f>'[2]09'!K32</f>
        <v>0</v>
      </c>
      <c r="K30" s="15">
        <f t="shared" si="3"/>
        <v>36</v>
      </c>
      <c r="L30" s="18">
        <f>frq!C30</f>
        <v>1</v>
      </c>
      <c r="M30" s="167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</row>
    <row r="31" spans="1:18">
      <c r="A31" s="8" t="s">
        <v>73</v>
      </c>
      <c r="B31" s="201">
        <f>'[2]09'!B33</f>
        <v>84</v>
      </c>
      <c r="C31" s="202">
        <f>'[2]09'!C33</f>
        <v>0</v>
      </c>
      <c r="D31" s="202">
        <f>'[2]09'!D33</f>
        <v>0</v>
      </c>
      <c r="E31" s="202">
        <f>'[2]09'!E33</f>
        <v>0</v>
      </c>
      <c r="F31" s="15">
        <f t="shared" si="6"/>
        <v>84</v>
      </c>
      <c r="G31" s="201">
        <f>'[2]09'!H33</f>
        <v>36</v>
      </c>
      <c r="H31" s="202">
        <f>'[2]09'!I33</f>
        <v>0</v>
      </c>
      <c r="I31" s="202">
        <f>'[2]09'!J33</f>
        <v>0</v>
      </c>
      <c r="J31" s="202">
        <f>'[2]09'!K33</f>
        <v>0</v>
      </c>
      <c r="K31" s="15">
        <f t="shared" si="3"/>
        <v>36</v>
      </c>
      <c r="L31" s="18">
        <f>frq!C31</f>
        <v>1</v>
      </c>
      <c r="M31" s="167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</row>
    <row r="32" spans="1:18">
      <c r="A32" s="8" t="s">
        <v>74</v>
      </c>
      <c r="B32" s="201">
        <f>'[2]09'!B34</f>
        <v>84</v>
      </c>
      <c r="C32" s="202">
        <f>'[2]09'!C34</f>
        <v>0</v>
      </c>
      <c r="D32" s="202">
        <f>'[2]09'!D34</f>
        <v>0</v>
      </c>
      <c r="E32" s="202">
        <f>'[2]09'!E34</f>
        <v>0</v>
      </c>
      <c r="F32" s="15">
        <f t="shared" si="6"/>
        <v>84</v>
      </c>
      <c r="G32" s="201">
        <f>'[2]09'!H34</f>
        <v>36</v>
      </c>
      <c r="H32" s="202">
        <f>'[2]09'!I34</f>
        <v>0</v>
      </c>
      <c r="I32" s="202">
        <f>'[2]09'!J34</f>
        <v>0</v>
      </c>
      <c r="J32" s="202">
        <f>'[2]09'!K34</f>
        <v>0</v>
      </c>
      <c r="K32" s="15">
        <f t="shared" si="3"/>
        <v>36</v>
      </c>
      <c r="L32" s="18">
        <f>frq!C32</f>
        <v>1</v>
      </c>
      <c r="M32" s="167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</row>
    <row r="33" spans="1:18">
      <c r="A33" s="8" t="s">
        <v>75</v>
      </c>
      <c r="B33" s="201">
        <f>'[2]09'!B35</f>
        <v>84</v>
      </c>
      <c r="C33" s="202">
        <f>'[2]09'!C35</f>
        <v>0</v>
      </c>
      <c r="D33" s="202">
        <f>'[2]09'!D35</f>
        <v>0</v>
      </c>
      <c r="E33" s="202">
        <f>'[2]09'!E35</f>
        <v>0</v>
      </c>
      <c r="F33" s="15">
        <f t="shared" si="6"/>
        <v>84</v>
      </c>
      <c r="G33" s="201">
        <f>'[2]09'!H35</f>
        <v>36</v>
      </c>
      <c r="H33" s="202">
        <f>'[2]09'!I35</f>
        <v>0</v>
      </c>
      <c r="I33" s="202">
        <f>'[2]09'!J35</f>
        <v>0</v>
      </c>
      <c r="J33" s="202">
        <f>'[2]09'!K35</f>
        <v>0</v>
      </c>
      <c r="K33" s="15">
        <f t="shared" si="3"/>
        <v>36</v>
      </c>
      <c r="L33" s="18">
        <f>frq!C33</f>
        <v>1</v>
      </c>
      <c r="M33" s="167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</row>
    <row r="34" spans="1:18">
      <c r="A34" s="8" t="s">
        <v>76</v>
      </c>
      <c r="B34" s="201">
        <f>'[2]09'!B36</f>
        <v>84</v>
      </c>
      <c r="C34" s="202">
        <f>'[2]09'!C36</f>
        <v>0</v>
      </c>
      <c r="D34" s="202">
        <f>'[2]09'!D36</f>
        <v>0</v>
      </c>
      <c r="E34" s="202">
        <f>'[2]09'!E36</f>
        <v>0</v>
      </c>
      <c r="F34" s="15">
        <f t="shared" si="6"/>
        <v>84</v>
      </c>
      <c r="G34" s="201">
        <f>'[2]09'!H36</f>
        <v>36</v>
      </c>
      <c r="H34" s="202">
        <f>'[2]09'!I36</f>
        <v>0</v>
      </c>
      <c r="I34" s="202">
        <f>'[2]09'!J36</f>
        <v>0</v>
      </c>
      <c r="J34" s="202">
        <f>'[2]09'!K36</f>
        <v>0</v>
      </c>
      <c r="K34" s="15">
        <f t="shared" si="3"/>
        <v>36</v>
      </c>
      <c r="L34" s="18">
        <f>frq!C34</f>
        <v>1</v>
      </c>
      <c r="M34" s="167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</row>
    <row r="35" spans="1:18">
      <c r="A35" s="8" t="s">
        <v>77</v>
      </c>
      <c r="B35" s="201">
        <f>'[2]09'!B37</f>
        <v>84</v>
      </c>
      <c r="C35" s="202">
        <f>'[2]09'!C37</f>
        <v>0</v>
      </c>
      <c r="D35" s="202">
        <f>'[2]09'!D37</f>
        <v>0</v>
      </c>
      <c r="E35" s="202">
        <f>'[2]09'!E37</f>
        <v>0</v>
      </c>
      <c r="F35" s="15">
        <f t="shared" si="6"/>
        <v>84</v>
      </c>
      <c r="G35" s="201">
        <f>'[2]09'!H37</f>
        <v>36</v>
      </c>
      <c r="H35" s="202">
        <f>'[2]09'!I37</f>
        <v>0</v>
      </c>
      <c r="I35" s="202">
        <f>'[2]09'!J37</f>
        <v>0</v>
      </c>
      <c r="J35" s="202">
        <f>'[2]09'!K37</f>
        <v>0</v>
      </c>
      <c r="K35" s="15">
        <f t="shared" si="3"/>
        <v>36</v>
      </c>
      <c r="L35" s="18">
        <f>frq!C35</f>
        <v>1</v>
      </c>
      <c r="M35" s="167">
        <f t="shared" si="4"/>
        <v>35.6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35.6</v>
      </c>
      <c r="R35" s="18">
        <v>0.4</v>
      </c>
    </row>
    <row r="36" spans="1:18">
      <c r="A36" s="8" t="s">
        <v>78</v>
      </c>
      <c r="B36" s="201">
        <f>'[2]09'!B38</f>
        <v>84</v>
      </c>
      <c r="C36" s="202">
        <f>'[2]09'!C38</f>
        <v>0</v>
      </c>
      <c r="D36" s="202">
        <f>'[2]09'!D38</f>
        <v>0</v>
      </c>
      <c r="E36" s="202">
        <f>'[2]09'!E38</f>
        <v>0</v>
      </c>
      <c r="F36" s="15">
        <f t="shared" si="6"/>
        <v>84</v>
      </c>
      <c r="G36" s="201">
        <f>'[2]09'!H38</f>
        <v>35</v>
      </c>
      <c r="H36" s="202">
        <f>'[2]09'!I38</f>
        <v>0</v>
      </c>
      <c r="I36" s="202">
        <f>'[2]09'!J38</f>
        <v>0</v>
      </c>
      <c r="J36" s="202">
        <f>'[2]09'!K38</f>
        <v>0</v>
      </c>
      <c r="K36" s="15">
        <f t="shared" si="3"/>
        <v>35</v>
      </c>
      <c r="L36" s="18">
        <f>frq!C36</f>
        <v>1</v>
      </c>
      <c r="M36" s="167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</row>
    <row r="37" spans="1:18">
      <c r="A37" s="8" t="s">
        <v>79</v>
      </c>
      <c r="B37" s="201">
        <f>'[2]09'!B39</f>
        <v>84</v>
      </c>
      <c r="C37" s="202">
        <f>'[2]09'!C39</f>
        <v>0</v>
      </c>
      <c r="D37" s="202">
        <f>'[2]09'!D39</f>
        <v>0</v>
      </c>
      <c r="E37" s="202">
        <f>'[2]09'!E39</f>
        <v>0</v>
      </c>
      <c r="F37" s="15">
        <f t="shared" si="6"/>
        <v>84</v>
      </c>
      <c r="G37" s="201">
        <f>'[2]09'!H39</f>
        <v>35</v>
      </c>
      <c r="H37" s="202">
        <f>'[2]09'!I39</f>
        <v>0</v>
      </c>
      <c r="I37" s="202">
        <f>'[2]09'!J39</f>
        <v>0</v>
      </c>
      <c r="J37" s="202">
        <f>'[2]09'!K39</f>
        <v>0</v>
      </c>
      <c r="K37" s="15">
        <f t="shared" si="3"/>
        <v>35</v>
      </c>
      <c r="L37" s="18">
        <f>frq!C37</f>
        <v>1</v>
      </c>
      <c r="M37" s="167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</row>
    <row r="38" spans="1:18">
      <c r="A38" s="8" t="s">
        <v>80</v>
      </c>
      <c r="B38" s="201">
        <f>'[2]09'!B40</f>
        <v>84</v>
      </c>
      <c r="C38" s="202">
        <f>'[2]09'!C40</f>
        <v>0</v>
      </c>
      <c r="D38" s="202">
        <f>'[2]09'!D40</f>
        <v>0</v>
      </c>
      <c r="E38" s="202">
        <f>'[2]09'!E40</f>
        <v>0</v>
      </c>
      <c r="F38" s="15">
        <f t="shared" si="6"/>
        <v>84</v>
      </c>
      <c r="G38" s="201">
        <f>'[2]09'!H40</f>
        <v>35</v>
      </c>
      <c r="H38" s="202">
        <f>'[2]09'!I40</f>
        <v>0</v>
      </c>
      <c r="I38" s="202">
        <f>'[2]09'!J40</f>
        <v>0</v>
      </c>
      <c r="J38" s="202">
        <f>'[2]09'!K40</f>
        <v>0</v>
      </c>
      <c r="K38" s="15">
        <f t="shared" si="3"/>
        <v>35</v>
      </c>
      <c r="L38" s="18">
        <f>frq!C38</f>
        <v>1</v>
      </c>
      <c r="M38" s="167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</row>
    <row r="39" spans="1:18">
      <c r="A39" s="8" t="s">
        <v>81</v>
      </c>
      <c r="B39" s="201">
        <f>'[2]09'!B41</f>
        <v>84</v>
      </c>
      <c r="C39" s="202">
        <f>'[2]09'!C41</f>
        <v>0</v>
      </c>
      <c r="D39" s="202">
        <f>'[2]09'!D41</f>
        <v>0</v>
      </c>
      <c r="E39" s="202">
        <f>'[2]09'!E41</f>
        <v>0</v>
      </c>
      <c r="F39" s="15">
        <f t="shared" si="6"/>
        <v>84</v>
      </c>
      <c r="G39" s="201">
        <f>'[2]09'!H41</f>
        <v>35</v>
      </c>
      <c r="H39" s="202">
        <f>'[2]09'!I41</f>
        <v>0</v>
      </c>
      <c r="I39" s="202">
        <f>'[2]09'!J41</f>
        <v>0</v>
      </c>
      <c r="J39" s="202">
        <f>'[2]09'!K41</f>
        <v>0</v>
      </c>
      <c r="K39" s="15">
        <f t="shared" si="3"/>
        <v>35</v>
      </c>
      <c r="L39" s="18">
        <f>frq!C39</f>
        <v>1</v>
      </c>
      <c r="M39" s="167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</row>
    <row r="40" spans="1:18">
      <c r="A40" s="8" t="s">
        <v>82</v>
      </c>
      <c r="B40" s="201">
        <f>'[2]09'!B42</f>
        <v>84</v>
      </c>
      <c r="C40" s="202">
        <f>'[2]09'!C42</f>
        <v>0</v>
      </c>
      <c r="D40" s="202">
        <f>'[2]09'!D42</f>
        <v>0</v>
      </c>
      <c r="E40" s="202">
        <f>'[2]09'!E42</f>
        <v>0</v>
      </c>
      <c r="F40" s="15">
        <f t="shared" si="6"/>
        <v>84</v>
      </c>
      <c r="G40" s="201">
        <f>'[2]09'!H42</f>
        <v>35</v>
      </c>
      <c r="H40" s="202">
        <f>'[2]09'!I42</f>
        <v>0</v>
      </c>
      <c r="I40" s="202">
        <f>'[2]09'!J42</f>
        <v>0</v>
      </c>
      <c r="J40" s="202">
        <f>'[2]09'!K42</f>
        <v>0</v>
      </c>
      <c r="K40" s="15">
        <f t="shared" si="3"/>
        <v>35</v>
      </c>
      <c r="L40" s="18">
        <f>frq!C40</f>
        <v>1</v>
      </c>
      <c r="M40" s="167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</row>
    <row r="41" spans="1:18">
      <c r="A41" s="8" t="s">
        <v>83</v>
      </c>
      <c r="B41" s="201">
        <f>'[2]09'!B43</f>
        <v>84</v>
      </c>
      <c r="C41" s="202">
        <f>'[2]09'!C43</f>
        <v>0</v>
      </c>
      <c r="D41" s="202">
        <f>'[2]09'!D43</f>
        <v>0</v>
      </c>
      <c r="E41" s="202">
        <f>'[2]09'!E43</f>
        <v>0</v>
      </c>
      <c r="F41" s="15">
        <f t="shared" si="6"/>
        <v>84</v>
      </c>
      <c r="G41" s="201">
        <f>'[2]09'!H43</f>
        <v>35</v>
      </c>
      <c r="H41" s="202">
        <f>'[2]09'!I43</f>
        <v>0</v>
      </c>
      <c r="I41" s="202">
        <f>'[2]09'!J43</f>
        <v>0</v>
      </c>
      <c r="J41" s="202">
        <f>'[2]09'!K43</f>
        <v>0</v>
      </c>
      <c r="K41" s="15">
        <f t="shared" si="3"/>
        <v>35</v>
      </c>
      <c r="L41" s="18">
        <f>frq!C41</f>
        <v>1</v>
      </c>
      <c r="M41" s="167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</row>
    <row r="42" spans="1:18">
      <c r="A42" s="8" t="s">
        <v>84</v>
      </c>
      <c r="B42" s="201">
        <f>'[2]09'!B44</f>
        <v>84</v>
      </c>
      <c r="C42" s="202">
        <f>'[2]09'!C44</f>
        <v>0</v>
      </c>
      <c r="D42" s="202">
        <f>'[2]09'!D44</f>
        <v>0</v>
      </c>
      <c r="E42" s="202">
        <f>'[2]09'!E44</f>
        <v>0</v>
      </c>
      <c r="F42" s="15">
        <f t="shared" si="6"/>
        <v>84</v>
      </c>
      <c r="G42" s="201">
        <f>'[2]09'!H44</f>
        <v>35</v>
      </c>
      <c r="H42" s="202">
        <f>'[2]09'!I44</f>
        <v>0</v>
      </c>
      <c r="I42" s="202">
        <f>'[2]09'!J44</f>
        <v>0</v>
      </c>
      <c r="J42" s="202">
        <f>'[2]09'!K44</f>
        <v>0</v>
      </c>
      <c r="K42" s="15">
        <f t="shared" si="3"/>
        <v>35</v>
      </c>
      <c r="L42" s="18">
        <f>frq!C42</f>
        <v>1</v>
      </c>
      <c r="M42" s="167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</row>
    <row r="43" spans="1:18">
      <c r="A43" s="8" t="s">
        <v>85</v>
      </c>
      <c r="B43" s="201">
        <f>'[2]09'!B45</f>
        <v>84</v>
      </c>
      <c r="C43" s="202">
        <f>'[2]09'!C45</f>
        <v>0</v>
      </c>
      <c r="D43" s="202">
        <f>'[2]09'!D45</f>
        <v>0</v>
      </c>
      <c r="E43" s="202">
        <f>'[2]09'!E45</f>
        <v>0</v>
      </c>
      <c r="F43" s="15">
        <f t="shared" si="6"/>
        <v>84</v>
      </c>
      <c r="G43" s="201">
        <f>'[2]09'!H45</f>
        <v>35</v>
      </c>
      <c r="H43" s="202">
        <f>'[2]09'!I45</f>
        <v>0</v>
      </c>
      <c r="I43" s="202">
        <f>'[2]09'!J45</f>
        <v>0</v>
      </c>
      <c r="J43" s="202">
        <f>'[2]09'!K45</f>
        <v>0</v>
      </c>
      <c r="K43" s="15">
        <f t="shared" si="3"/>
        <v>35</v>
      </c>
      <c r="L43" s="18">
        <f>frq!C43</f>
        <v>1</v>
      </c>
      <c r="M43" s="167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</row>
    <row r="44" spans="1:18">
      <c r="A44" s="8" t="s">
        <v>86</v>
      </c>
      <c r="B44" s="201">
        <f>'[2]09'!B46</f>
        <v>84</v>
      </c>
      <c r="C44" s="202">
        <f>'[2]09'!C46</f>
        <v>0</v>
      </c>
      <c r="D44" s="202">
        <f>'[2]09'!D46</f>
        <v>0</v>
      </c>
      <c r="E44" s="202">
        <f>'[2]09'!E46</f>
        <v>0</v>
      </c>
      <c r="F44" s="15">
        <f t="shared" si="6"/>
        <v>84</v>
      </c>
      <c r="G44" s="201">
        <f>'[2]09'!H46</f>
        <v>35</v>
      </c>
      <c r="H44" s="202">
        <f>'[2]09'!I46</f>
        <v>0</v>
      </c>
      <c r="I44" s="202">
        <f>'[2]09'!J46</f>
        <v>0</v>
      </c>
      <c r="J44" s="202">
        <f>'[2]09'!K46</f>
        <v>0</v>
      </c>
      <c r="K44" s="15">
        <f t="shared" si="3"/>
        <v>35</v>
      </c>
      <c r="L44" s="18">
        <f>frq!C44</f>
        <v>1</v>
      </c>
      <c r="M44" s="167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</row>
    <row r="45" spans="1:18">
      <c r="A45" s="8" t="s">
        <v>87</v>
      </c>
      <c r="B45" s="201">
        <f>'[2]09'!B47</f>
        <v>84</v>
      </c>
      <c r="C45" s="202">
        <f>'[2]09'!C47</f>
        <v>0</v>
      </c>
      <c r="D45" s="202">
        <f>'[2]09'!D47</f>
        <v>0</v>
      </c>
      <c r="E45" s="202">
        <f>'[2]09'!E47</f>
        <v>0</v>
      </c>
      <c r="F45" s="15">
        <f t="shared" si="6"/>
        <v>84</v>
      </c>
      <c r="G45" s="201">
        <f>'[2]09'!H47</f>
        <v>35</v>
      </c>
      <c r="H45" s="202">
        <f>'[2]09'!I47</f>
        <v>0</v>
      </c>
      <c r="I45" s="202">
        <f>'[2]09'!J47</f>
        <v>0</v>
      </c>
      <c r="J45" s="202">
        <f>'[2]09'!K47</f>
        <v>0</v>
      </c>
      <c r="K45" s="15">
        <f t="shared" si="3"/>
        <v>35</v>
      </c>
      <c r="L45" s="18">
        <f>frq!C45</f>
        <v>1</v>
      </c>
      <c r="M45" s="167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</row>
    <row r="46" spans="1:18">
      <c r="A46" s="8" t="s">
        <v>88</v>
      </c>
      <c r="B46" s="201">
        <f>'[2]09'!B48</f>
        <v>84</v>
      </c>
      <c r="C46" s="202">
        <f>'[2]09'!C48</f>
        <v>0</v>
      </c>
      <c r="D46" s="202">
        <f>'[2]09'!D48</f>
        <v>0</v>
      </c>
      <c r="E46" s="202">
        <f>'[2]09'!E48</f>
        <v>0</v>
      </c>
      <c r="F46" s="15">
        <f t="shared" si="6"/>
        <v>84</v>
      </c>
      <c r="G46" s="201">
        <f>'[2]09'!H48</f>
        <v>35</v>
      </c>
      <c r="H46" s="202">
        <f>'[2]09'!I48</f>
        <v>0</v>
      </c>
      <c r="I46" s="202">
        <f>'[2]09'!J48</f>
        <v>0</v>
      </c>
      <c r="J46" s="202">
        <f>'[2]09'!K48</f>
        <v>0</v>
      </c>
      <c r="K46" s="15">
        <f t="shared" si="3"/>
        <v>35</v>
      </c>
      <c r="L46" s="18">
        <f>frq!C46</f>
        <v>1</v>
      </c>
      <c r="M46" s="167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34.299999999999997</v>
      </c>
      <c r="R46" s="18">
        <v>0.7</v>
      </c>
    </row>
    <row r="47" spans="1:18">
      <c r="A47" s="8" t="s">
        <v>89</v>
      </c>
      <c r="B47" s="201">
        <f>'[2]09'!B49</f>
        <v>84</v>
      </c>
      <c r="C47" s="202">
        <f>'[2]09'!C49</f>
        <v>0</v>
      </c>
      <c r="D47" s="202">
        <f>'[2]09'!D49</f>
        <v>0</v>
      </c>
      <c r="E47" s="202">
        <f>'[2]09'!E49</f>
        <v>0</v>
      </c>
      <c r="F47" s="15">
        <f t="shared" si="6"/>
        <v>84</v>
      </c>
      <c r="G47" s="201">
        <f>'[2]09'!H49</f>
        <v>35</v>
      </c>
      <c r="H47" s="202">
        <f>'[2]09'!I49</f>
        <v>0</v>
      </c>
      <c r="I47" s="202">
        <f>'[2]09'!J49</f>
        <v>0</v>
      </c>
      <c r="J47" s="202">
        <f>'[2]09'!K49</f>
        <v>0</v>
      </c>
      <c r="K47" s="15">
        <f t="shared" si="3"/>
        <v>35</v>
      </c>
      <c r="L47" s="18">
        <f>frq!C47</f>
        <v>1</v>
      </c>
      <c r="M47" s="167">
        <f t="shared" si="4"/>
        <v>34.299999999999997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34.299999999999997</v>
      </c>
      <c r="R47" s="18">
        <v>0.7</v>
      </c>
    </row>
    <row r="48" spans="1:18">
      <c r="A48" s="8" t="s">
        <v>90</v>
      </c>
      <c r="B48" s="201">
        <f>'[2]09'!B50</f>
        <v>84</v>
      </c>
      <c r="C48" s="202">
        <f>'[2]09'!C50</f>
        <v>0</v>
      </c>
      <c r="D48" s="202">
        <f>'[2]09'!D50</f>
        <v>0</v>
      </c>
      <c r="E48" s="202">
        <f>'[2]09'!E50</f>
        <v>0</v>
      </c>
      <c r="F48" s="15">
        <f t="shared" si="6"/>
        <v>84</v>
      </c>
      <c r="G48" s="201">
        <f>'[2]09'!H50</f>
        <v>35</v>
      </c>
      <c r="H48" s="202">
        <f>'[2]09'!I50</f>
        <v>0</v>
      </c>
      <c r="I48" s="202">
        <f>'[2]09'!J50</f>
        <v>0</v>
      </c>
      <c r="J48" s="202">
        <f>'[2]09'!K50</f>
        <v>0</v>
      </c>
      <c r="K48" s="15">
        <f t="shared" si="3"/>
        <v>35</v>
      </c>
      <c r="L48" s="18">
        <f>frq!C48</f>
        <v>1</v>
      </c>
      <c r="M48" s="167">
        <f t="shared" si="4"/>
        <v>34.299999999999997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34.299999999999997</v>
      </c>
      <c r="R48" s="18">
        <v>0.7</v>
      </c>
    </row>
    <row r="49" spans="1:18">
      <c r="A49" s="8" t="s">
        <v>91</v>
      </c>
      <c r="B49" s="201">
        <f>'[2]09'!B51</f>
        <v>84</v>
      </c>
      <c r="C49" s="202">
        <f>'[2]09'!C51</f>
        <v>0</v>
      </c>
      <c r="D49" s="202">
        <f>'[2]09'!D51</f>
        <v>0</v>
      </c>
      <c r="E49" s="202">
        <f>'[2]09'!E51</f>
        <v>0</v>
      </c>
      <c r="F49" s="15">
        <f t="shared" si="6"/>
        <v>84</v>
      </c>
      <c r="G49" s="201">
        <f>'[2]09'!H51</f>
        <v>35</v>
      </c>
      <c r="H49" s="202">
        <f>'[2]09'!I51</f>
        <v>0</v>
      </c>
      <c r="I49" s="202">
        <f>'[2]09'!J51</f>
        <v>0</v>
      </c>
      <c r="J49" s="202">
        <f>'[2]09'!K51</f>
        <v>0</v>
      </c>
      <c r="K49" s="15">
        <f t="shared" si="3"/>
        <v>35</v>
      </c>
      <c r="L49" s="18">
        <f>frq!C49</f>
        <v>1</v>
      </c>
      <c r="M49" s="167">
        <f t="shared" si="4"/>
        <v>34.299999999999997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34.299999999999997</v>
      </c>
      <c r="R49" s="18">
        <v>0.7</v>
      </c>
    </row>
    <row r="50" spans="1:18">
      <c r="A50" s="8" t="s">
        <v>92</v>
      </c>
      <c r="B50" s="201">
        <f>'[2]09'!B52</f>
        <v>84</v>
      </c>
      <c r="C50" s="202">
        <f>'[2]09'!C52</f>
        <v>0</v>
      </c>
      <c r="D50" s="202">
        <f>'[2]09'!D52</f>
        <v>0</v>
      </c>
      <c r="E50" s="202">
        <f>'[2]09'!E52</f>
        <v>0</v>
      </c>
      <c r="F50" s="15">
        <f t="shared" si="6"/>
        <v>84</v>
      </c>
      <c r="G50" s="201">
        <f>'[2]09'!H52</f>
        <v>35</v>
      </c>
      <c r="H50" s="202">
        <f>'[2]09'!I52</f>
        <v>0</v>
      </c>
      <c r="I50" s="202">
        <f>'[2]09'!J52</f>
        <v>0</v>
      </c>
      <c r="J50" s="202">
        <f>'[2]09'!K52</f>
        <v>0</v>
      </c>
      <c r="K50" s="15">
        <f t="shared" si="3"/>
        <v>35</v>
      </c>
      <c r="L50" s="18">
        <f>frq!C50</f>
        <v>1</v>
      </c>
      <c r="M50" s="167">
        <f t="shared" si="4"/>
        <v>34.299999999999997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34.299999999999997</v>
      </c>
      <c r="R50" s="18">
        <v>0.7</v>
      </c>
    </row>
    <row r="51" spans="1:18">
      <c r="A51" s="8" t="s">
        <v>93</v>
      </c>
      <c r="B51" s="201">
        <f>'[2]09'!B53</f>
        <v>84</v>
      </c>
      <c r="C51" s="202">
        <f>'[2]09'!C53</f>
        <v>0</v>
      </c>
      <c r="D51" s="202">
        <f>'[2]09'!D53</f>
        <v>0</v>
      </c>
      <c r="E51" s="202">
        <f>'[2]09'!E53</f>
        <v>0</v>
      </c>
      <c r="F51" s="15">
        <f t="shared" si="6"/>
        <v>84</v>
      </c>
      <c r="G51" s="201">
        <f>'[2]09'!H53</f>
        <v>35</v>
      </c>
      <c r="H51" s="202">
        <f>'[2]09'!I53</f>
        <v>0</v>
      </c>
      <c r="I51" s="202">
        <f>'[2]09'!J53</f>
        <v>0</v>
      </c>
      <c r="J51" s="202">
        <f>'[2]09'!K53</f>
        <v>0</v>
      </c>
      <c r="K51" s="15">
        <f t="shared" si="3"/>
        <v>35</v>
      </c>
      <c r="L51" s="18">
        <f>frq!C51</f>
        <v>1</v>
      </c>
      <c r="M51" s="167">
        <f t="shared" si="4"/>
        <v>34.299999999999997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34.299999999999997</v>
      </c>
      <c r="R51" s="18">
        <v>0.7</v>
      </c>
    </row>
    <row r="52" spans="1:18">
      <c r="A52" s="8" t="s">
        <v>94</v>
      </c>
      <c r="B52" s="201">
        <f>'[2]09'!B54</f>
        <v>84</v>
      </c>
      <c r="C52" s="202">
        <f>'[2]09'!C54</f>
        <v>0</v>
      </c>
      <c r="D52" s="202">
        <f>'[2]09'!D54</f>
        <v>0</v>
      </c>
      <c r="E52" s="202">
        <f>'[2]09'!E54</f>
        <v>0</v>
      </c>
      <c r="F52" s="15">
        <f t="shared" si="6"/>
        <v>84</v>
      </c>
      <c r="G52" s="201">
        <f>'[2]09'!H54</f>
        <v>35</v>
      </c>
      <c r="H52" s="202">
        <f>'[2]09'!I54</f>
        <v>0</v>
      </c>
      <c r="I52" s="202">
        <f>'[2]09'!J54</f>
        <v>0</v>
      </c>
      <c r="J52" s="202">
        <f>'[2]09'!K54</f>
        <v>0</v>
      </c>
      <c r="K52" s="15">
        <f t="shared" si="3"/>
        <v>35</v>
      </c>
      <c r="L52" s="18">
        <f>frq!C52</f>
        <v>1</v>
      </c>
      <c r="M52" s="167">
        <f t="shared" si="4"/>
        <v>34.299999999999997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34.299999999999997</v>
      </c>
      <c r="R52" s="18">
        <v>0.7</v>
      </c>
    </row>
    <row r="53" spans="1:18">
      <c r="A53" s="8" t="s">
        <v>95</v>
      </c>
      <c r="B53" s="201">
        <f>'[2]09'!B55</f>
        <v>84</v>
      </c>
      <c r="C53" s="202">
        <f>'[2]09'!C55</f>
        <v>0</v>
      </c>
      <c r="D53" s="202">
        <f>'[2]09'!D55</f>
        <v>0</v>
      </c>
      <c r="E53" s="202">
        <f>'[2]09'!E55</f>
        <v>0</v>
      </c>
      <c r="F53" s="15">
        <f t="shared" si="6"/>
        <v>84</v>
      </c>
      <c r="G53" s="201">
        <f>'[2]09'!H55</f>
        <v>35</v>
      </c>
      <c r="H53" s="202">
        <f>'[2]09'!I55</f>
        <v>0</v>
      </c>
      <c r="I53" s="202">
        <f>'[2]09'!J55</f>
        <v>0</v>
      </c>
      <c r="J53" s="202">
        <f>'[2]09'!K55</f>
        <v>0</v>
      </c>
      <c r="K53" s="15">
        <f t="shared" si="3"/>
        <v>35</v>
      </c>
      <c r="L53" s="18">
        <f>frq!C53</f>
        <v>1</v>
      </c>
      <c r="M53" s="167">
        <f t="shared" si="4"/>
        <v>34.299999999999997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34.299999999999997</v>
      </c>
      <c r="R53" s="18">
        <v>0.7</v>
      </c>
    </row>
    <row r="54" spans="1:18">
      <c r="A54" s="8" t="s">
        <v>96</v>
      </c>
      <c r="B54" s="201">
        <f>'[2]09'!B56</f>
        <v>84</v>
      </c>
      <c r="C54" s="202">
        <f>'[2]09'!C56</f>
        <v>0</v>
      </c>
      <c r="D54" s="202">
        <f>'[2]09'!D56</f>
        <v>0</v>
      </c>
      <c r="E54" s="202">
        <f>'[2]09'!E56</f>
        <v>0</v>
      </c>
      <c r="F54" s="15">
        <f t="shared" si="6"/>
        <v>84</v>
      </c>
      <c r="G54" s="201">
        <f>'[2]09'!H56</f>
        <v>35</v>
      </c>
      <c r="H54" s="202">
        <f>'[2]09'!I56</f>
        <v>0</v>
      </c>
      <c r="I54" s="202">
        <f>'[2]09'!J56</f>
        <v>0</v>
      </c>
      <c r="J54" s="202">
        <f>'[2]09'!K56</f>
        <v>0</v>
      </c>
      <c r="K54" s="15">
        <f t="shared" si="3"/>
        <v>35</v>
      </c>
      <c r="L54" s="18">
        <f>frq!C54</f>
        <v>1</v>
      </c>
      <c r="M54" s="167">
        <f t="shared" si="4"/>
        <v>34.299999999999997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34.299999999999997</v>
      </c>
      <c r="R54" s="18">
        <v>0.7</v>
      </c>
    </row>
    <row r="55" spans="1:18">
      <c r="A55" s="8" t="s">
        <v>97</v>
      </c>
      <c r="B55" s="201">
        <f>'[2]09'!B57</f>
        <v>84</v>
      </c>
      <c r="C55" s="202">
        <f>'[2]09'!C57</f>
        <v>0</v>
      </c>
      <c r="D55" s="202">
        <f>'[2]09'!D57</f>
        <v>0</v>
      </c>
      <c r="E55" s="202">
        <f>'[2]09'!E57</f>
        <v>0</v>
      </c>
      <c r="F55" s="15">
        <f t="shared" si="6"/>
        <v>84</v>
      </c>
      <c r="G55" s="201">
        <f>'[2]09'!H57</f>
        <v>35</v>
      </c>
      <c r="H55" s="202">
        <f>'[2]09'!I57</f>
        <v>0</v>
      </c>
      <c r="I55" s="202">
        <f>'[2]09'!J57</f>
        <v>0</v>
      </c>
      <c r="J55" s="202">
        <f>'[2]09'!K57</f>
        <v>0</v>
      </c>
      <c r="K55" s="15">
        <f t="shared" si="3"/>
        <v>35</v>
      </c>
      <c r="L55" s="18">
        <f>frq!C55</f>
        <v>1</v>
      </c>
      <c r="M55" s="167">
        <f t="shared" si="4"/>
        <v>34.299999999999997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34.299999999999997</v>
      </c>
      <c r="R55" s="18">
        <v>0.7</v>
      </c>
    </row>
    <row r="56" spans="1:18">
      <c r="A56" s="8" t="s">
        <v>98</v>
      </c>
      <c r="B56" s="201">
        <f>'[2]09'!B58</f>
        <v>84</v>
      </c>
      <c r="C56" s="202">
        <f>'[2]09'!C58</f>
        <v>0</v>
      </c>
      <c r="D56" s="202">
        <f>'[2]09'!D58</f>
        <v>0</v>
      </c>
      <c r="E56" s="202">
        <f>'[2]09'!E58</f>
        <v>0</v>
      </c>
      <c r="F56" s="15">
        <f t="shared" si="6"/>
        <v>84</v>
      </c>
      <c r="G56" s="201">
        <f>'[2]09'!H58</f>
        <v>34</v>
      </c>
      <c r="H56" s="202">
        <f>'[2]09'!I58</f>
        <v>0</v>
      </c>
      <c r="I56" s="202">
        <f>'[2]09'!J58</f>
        <v>0</v>
      </c>
      <c r="J56" s="202">
        <f>'[2]09'!K58</f>
        <v>0</v>
      </c>
      <c r="K56" s="15">
        <f t="shared" si="3"/>
        <v>34</v>
      </c>
      <c r="L56" s="18">
        <f>frq!C56</f>
        <v>1</v>
      </c>
      <c r="M56" s="167">
        <f t="shared" si="4"/>
        <v>33.299999999999997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33.299999999999997</v>
      </c>
      <c r="R56" s="18">
        <v>0.7</v>
      </c>
    </row>
    <row r="57" spans="1:18">
      <c r="A57" s="8" t="s">
        <v>99</v>
      </c>
      <c r="B57" s="201">
        <f>'[2]09'!B59</f>
        <v>84</v>
      </c>
      <c r="C57" s="202">
        <f>'[2]09'!C59</f>
        <v>0</v>
      </c>
      <c r="D57" s="202">
        <f>'[2]09'!D59</f>
        <v>0</v>
      </c>
      <c r="E57" s="202">
        <f>'[2]09'!E59</f>
        <v>0</v>
      </c>
      <c r="F57" s="15">
        <f t="shared" si="6"/>
        <v>84</v>
      </c>
      <c r="G57" s="201">
        <f>'[2]09'!H59</f>
        <v>34</v>
      </c>
      <c r="H57" s="202">
        <f>'[2]09'!I59</f>
        <v>0</v>
      </c>
      <c r="I57" s="202">
        <f>'[2]09'!J59</f>
        <v>0</v>
      </c>
      <c r="J57" s="202">
        <f>'[2]09'!K59</f>
        <v>0</v>
      </c>
      <c r="K57" s="15">
        <f t="shared" si="3"/>
        <v>34</v>
      </c>
      <c r="L57" s="18">
        <f>frq!C57</f>
        <v>1</v>
      </c>
      <c r="M57" s="167">
        <f t="shared" si="4"/>
        <v>33.299999999999997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33.299999999999997</v>
      </c>
      <c r="R57" s="18">
        <v>0.7</v>
      </c>
    </row>
    <row r="58" spans="1:18">
      <c r="A58" s="8" t="s">
        <v>100</v>
      </c>
      <c r="B58" s="201">
        <f>'[2]09'!B60</f>
        <v>84</v>
      </c>
      <c r="C58" s="202">
        <f>'[2]09'!C60</f>
        <v>0</v>
      </c>
      <c r="D58" s="202">
        <f>'[2]09'!D60</f>
        <v>0</v>
      </c>
      <c r="E58" s="202">
        <f>'[2]09'!E60</f>
        <v>0</v>
      </c>
      <c r="F58" s="15">
        <f t="shared" si="6"/>
        <v>84</v>
      </c>
      <c r="G58" s="201">
        <f>'[2]09'!H60</f>
        <v>34</v>
      </c>
      <c r="H58" s="202">
        <f>'[2]09'!I60</f>
        <v>0</v>
      </c>
      <c r="I58" s="202">
        <f>'[2]09'!J60</f>
        <v>0</v>
      </c>
      <c r="J58" s="202">
        <f>'[2]09'!K60</f>
        <v>0</v>
      </c>
      <c r="K58" s="15">
        <f t="shared" si="3"/>
        <v>34</v>
      </c>
      <c r="L58" s="18">
        <f>frq!C58</f>
        <v>1</v>
      </c>
      <c r="M58" s="167">
        <f t="shared" si="4"/>
        <v>33.299999999999997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33.299999999999997</v>
      </c>
      <c r="R58" s="18">
        <v>0.7</v>
      </c>
    </row>
    <row r="59" spans="1:18">
      <c r="A59" s="8" t="s">
        <v>101</v>
      </c>
      <c r="B59" s="201">
        <f>'[2]09'!B61</f>
        <v>84</v>
      </c>
      <c r="C59" s="202">
        <f>'[2]09'!C61</f>
        <v>0</v>
      </c>
      <c r="D59" s="202">
        <f>'[2]09'!D61</f>
        <v>0</v>
      </c>
      <c r="E59" s="202">
        <f>'[2]09'!E61</f>
        <v>0</v>
      </c>
      <c r="F59" s="15">
        <f t="shared" si="6"/>
        <v>84</v>
      </c>
      <c r="G59" s="201">
        <f>'[2]09'!H61</f>
        <v>33</v>
      </c>
      <c r="H59" s="202">
        <f>'[2]09'!I61</f>
        <v>0</v>
      </c>
      <c r="I59" s="202">
        <f>'[2]09'!J61</f>
        <v>0</v>
      </c>
      <c r="J59" s="202">
        <f>'[2]09'!K61</f>
        <v>0</v>
      </c>
      <c r="K59" s="15">
        <f t="shared" si="3"/>
        <v>33</v>
      </c>
      <c r="L59" s="18">
        <f>frq!C59</f>
        <v>1</v>
      </c>
      <c r="M59" s="167">
        <f t="shared" si="4"/>
        <v>32.299999999999997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32.299999999999997</v>
      </c>
      <c r="R59" s="18">
        <v>0.7</v>
      </c>
    </row>
    <row r="60" spans="1:18">
      <c r="A60" s="8" t="s">
        <v>102</v>
      </c>
      <c r="B60" s="201">
        <f>'[2]09'!B62</f>
        <v>84</v>
      </c>
      <c r="C60" s="202">
        <f>'[2]09'!C62</f>
        <v>0</v>
      </c>
      <c r="D60" s="202">
        <f>'[2]09'!D62</f>
        <v>0</v>
      </c>
      <c r="E60" s="202">
        <f>'[2]09'!E62</f>
        <v>0</v>
      </c>
      <c r="F60" s="15">
        <f t="shared" si="6"/>
        <v>84</v>
      </c>
      <c r="G60" s="201">
        <f>'[2]09'!H62</f>
        <v>33</v>
      </c>
      <c r="H60" s="202">
        <f>'[2]09'!I62</f>
        <v>0</v>
      </c>
      <c r="I60" s="202">
        <f>'[2]09'!J62</f>
        <v>0</v>
      </c>
      <c r="J60" s="202">
        <f>'[2]09'!K62</f>
        <v>0</v>
      </c>
      <c r="K60" s="15">
        <f t="shared" si="3"/>
        <v>33</v>
      </c>
      <c r="L60" s="18">
        <f>frq!C60</f>
        <v>1</v>
      </c>
      <c r="M60" s="167">
        <f t="shared" si="4"/>
        <v>32.299999999999997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32.299999999999997</v>
      </c>
      <c r="R60" s="18">
        <v>0.7</v>
      </c>
    </row>
    <row r="61" spans="1:18">
      <c r="A61" s="8" t="s">
        <v>103</v>
      </c>
      <c r="B61" s="201">
        <f>'[2]09'!B63</f>
        <v>84</v>
      </c>
      <c r="C61" s="202">
        <f>'[2]09'!C63</f>
        <v>0</v>
      </c>
      <c r="D61" s="202">
        <f>'[2]09'!D63</f>
        <v>0</v>
      </c>
      <c r="E61" s="202">
        <f>'[2]09'!E63</f>
        <v>0</v>
      </c>
      <c r="F61" s="15">
        <f t="shared" si="6"/>
        <v>84</v>
      </c>
      <c r="G61" s="201">
        <f>'[2]09'!H63</f>
        <v>33</v>
      </c>
      <c r="H61" s="202">
        <f>'[2]09'!I63</f>
        <v>0</v>
      </c>
      <c r="I61" s="202">
        <f>'[2]09'!J63</f>
        <v>0</v>
      </c>
      <c r="J61" s="202">
        <f>'[2]09'!K63</f>
        <v>0</v>
      </c>
      <c r="K61" s="15">
        <f t="shared" si="3"/>
        <v>33</v>
      </c>
      <c r="L61" s="18">
        <f>frq!C61</f>
        <v>1</v>
      </c>
      <c r="M61" s="167">
        <f t="shared" si="4"/>
        <v>32.299999999999997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32.299999999999997</v>
      </c>
      <c r="R61" s="18">
        <v>0.7</v>
      </c>
    </row>
    <row r="62" spans="1:18">
      <c r="A62" s="8" t="s">
        <v>104</v>
      </c>
      <c r="B62" s="201">
        <f>'[2]09'!B64</f>
        <v>84</v>
      </c>
      <c r="C62" s="202">
        <f>'[2]09'!C64</f>
        <v>0</v>
      </c>
      <c r="D62" s="202">
        <f>'[2]09'!D64</f>
        <v>0</v>
      </c>
      <c r="E62" s="202">
        <f>'[2]09'!E64</f>
        <v>0</v>
      </c>
      <c r="F62" s="15">
        <f t="shared" si="6"/>
        <v>84</v>
      </c>
      <c r="G62" s="201">
        <f>'[2]09'!H64</f>
        <v>33</v>
      </c>
      <c r="H62" s="202">
        <f>'[2]09'!I64</f>
        <v>0</v>
      </c>
      <c r="I62" s="202">
        <f>'[2]09'!J64</f>
        <v>0</v>
      </c>
      <c r="J62" s="202">
        <f>'[2]09'!K64</f>
        <v>0</v>
      </c>
      <c r="K62" s="15">
        <f t="shared" si="3"/>
        <v>33</v>
      </c>
      <c r="L62" s="18">
        <f>frq!C62</f>
        <v>1</v>
      </c>
      <c r="M62" s="167">
        <f t="shared" si="4"/>
        <v>32.299999999999997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32.299999999999997</v>
      </c>
      <c r="R62" s="18">
        <v>0.7</v>
      </c>
    </row>
    <row r="63" spans="1:18">
      <c r="A63" s="8" t="s">
        <v>105</v>
      </c>
      <c r="B63" s="201">
        <f>'[2]09'!B65</f>
        <v>84</v>
      </c>
      <c r="C63" s="202">
        <f>'[2]09'!C65</f>
        <v>0</v>
      </c>
      <c r="D63" s="202">
        <f>'[2]09'!D65</f>
        <v>0</v>
      </c>
      <c r="E63" s="202">
        <f>'[2]09'!E65</f>
        <v>0</v>
      </c>
      <c r="F63" s="15">
        <f t="shared" si="6"/>
        <v>84</v>
      </c>
      <c r="G63" s="201">
        <f>'[2]09'!H65</f>
        <v>33</v>
      </c>
      <c r="H63" s="202">
        <f>'[2]09'!I65</f>
        <v>0</v>
      </c>
      <c r="I63" s="202">
        <f>'[2]09'!J65</f>
        <v>0</v>
      </c>
      <c r="J63" s="202">
        <f>'[2]09'!K65</f>
        <v>0</v>
      </c>
      <c r="K63" s="15">
        <f t="shared" si="3"/>
        <v>33</v>
      </c>
      <c r="L63" s="18">
        <f>frq!C63</f>
        <v>1</v>
      </c>
      <c r="M63" s="167">
        <f t="shared" si="4"/>
        <v>32.299999999999997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32.299999999999997</v>
      </c>
      <c r="R63" s="18">
        <v>0.7</v>
      </c>
    </row>
    <row r="64" spans="1:18">
      <c r="A64" s="8" t="s">
        <v>106</v>
      </c>
      <c r="B64" s="201">
        <f>'[2]09'!B66</f>
        <v>84</v>
      </c>
      <c r="C64" s="202">
        <f>'[2]09'!C66</f>
        <v>0</v>
      </c>
      <c r="D64" s="202">
        <f>'[2]09'!D66</f>
        <v>0</v>
      </c>
      <c r="E64" s="202">
        <f>'[2]09'!E66</f>
        <v>0</v>
      </c>
      <c r="F64" s="15">
        <f t="shared" si="6"/>
        <v>84</v>
      </c>
      <c r="G64" s="201">
        <f>'[2]09'!H66</f>
        <v>33</v>
      </c>
      <c r="H64" s="202">
        <f>'[2]09'!I66</f>
        <v>0</v>
      </c>
      <c r="I64" s="202">
        <f>'[2]09'!J66</f>
        <v>0</v>
      </c>
      <c r="J64" s="202">
        <f>'[2]09'!K66</f>
        <v>0</v>
      </c>
      <c r="K64" s="15">
        <f t="shared" si="3"/>
        <v>33</v>
      </c>
      <c r="L64" s="18">
        <f>frq!C64</f>
        <v>1</v>
      </c>
      <c r="M64" s="167">
        <f t="shared" si="4"/>
        <v>32.299999999999997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32.299999999999997</v>
      </c>
      <c r="R64" s="18">
        <v>0.7</v>
      </c>
    </row>
    <row r="65" spans="1:18">
      <c r="A65" s="8" t="s">
        <v>107</v>
      </c>
      <c r="B65" s="201">
        <f>'[2]09'!B67</f>
        <v>84</v>
      </c>
      <c r="C65" s="202">
        <f>'[2]09'!C67</f>
        <v>0</v>
      </c>
      <c r="D65" s="202">
        <f>'[2]09'!D67</f>
        <v>0</v>
      </c>
      <c r="E65" s="202">
        <f>'[2]09'!E67</f>
        <v>0</v>
      </c>
      <c r="F65" s="15">
        <f t="shared" si="6"/>
        <v>84</v>
      </c>
      <c r="G65" s="201">
        <f>'[2]09'!H67</f>
        <v>33</v>
      </c>
      <c r="H65" s="202">
        <f>'[2]09'!I67</f>
        <v>0</v>
      </c>
      <c r="I65" s="202">
        <f>'[2]09'!J67</f>
        <v>0</v>
      </c>
      <c r="J65" s="202">
        <f>'[2]09'!K67</f>
        <v>0</v>
      </c>
      <c r="K65" s="15">
        <f t="shared" si="3"/>
        <v>33</v>
      </c>
      <c r="L65" s="18">
        <f>frq!C65</f>
        <v>1</v>
      </c>
      <c r="M65" s="167">
        <f t="shared" si="4"/>
        <v>32.299999999999997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32.299999999999997</v>
      </c>
      <c r="R65" s="18">
        <v>0.7</v>
      </c>
    </row>
    <row r="66" spans="1:18">
      <c r="A66" s="8" t="s">
        <v>108</v>
      </c>
      <c r="B66" s="201">
        <f>'[2]09'!B68</f>
        <v>84</v>
      </c>
      <c r="C66" s="202">
        <f>'[2]09'!C68</f>
        <v>0</v>
      </c>
      <c r="D66" s="202">
        <f>'[2]09'!D68</f>
        <v>0</v>
      </c>
      <c r="E66" s="202">
        <f>'[2]09'!E68</f>
        <v>0</v>
      </c>
      <c r="F66" s="15">
        <f t="shared" si="6"/>
        <v>84</v>
      </c>
      <c r="G66" s="201">
        <f>'[2]09'!H68</f>
        <v>33</v>
      </c>
      <c r="H66" s="202">
        <f>'[2]09'!I68</f>
        <v>0</v>
      </c>
      <c r="I66" s="202">
        <f>'[2]09'!J68</f>
        <v>0</v>
      </c>
      <c r="J66" s="202">
        <f>'[2]09'!K68</f>
        <v>0</v>
      </c>
      <c r="K66" s="15">
        <f t="shared" si="3"/>
        <v>33</v>
      </c>
      <c r="L66" s="18">
        <f>frq!C66</f>
        <v>1</v>
      </c>
      <c r="M66" s="167">
        <f t="shared" si="4"/>
        <v>32.299999999999997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32.299999999999997</v>
      </c>
      <c r="R66" s="18">
        <v>0.7</v>
      </c>
    </row>
    <row r="67" spans="1:18">
      <c r="A67" s="8" t="s">
        <v>109</v>
      </c>
      <c r="B67" s="201">
        <f>'[2]09'!B69</f>
        <v>84</v>
      </c>
      <c r="C67" s="202">
        <f>'[2]09'!C69</f>
        <v>0</v>
      </c>
      <c r="D67" s="202">
        <f>'[2]09'!D69</f>
        <v>0</v>
      </c>
      <c r="E67" s="202">
        <f>'[2]09'!E69</f>
        <v>0</v>
      </c>
      <c r="F67" s="15">
        <f t="shared" si="6"/>
        <v>84</v>
      </c>
      <c r="G67" s="201">
        <f>'[2]09'!H69</f>
        <v>33</v>
      </c>
      <c r="H67" s="202">
        <f>'[2]09'!I69</f>
        <v>0</v>
      </c>
      <c r="I67" s="202">
        <f>'[2]09'!J69</f>
        <v>0</v>
      </c>
      <c r="J67" s="202">
        <f>'[2]09'!K69</f>
        <v>0</v>
      </c>
      <c r="K67" s="15">
        <f t="shared" si="3"/>
        <v>33</v>
      </c>
      <c r="L67" s="18">
        <f>frq!C67</f>
        <v>1</v>
      </c>
      <c r="M67" s="167">
        <f t="shared" si="4"/>
        <v>32.299999999999997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32.299999999999997</v>
      </c>
      <c r="R67" s="18">
        <v>0.7</v>
      </c>
    </row>
    <row r="68" spans="1:18">
      <c r="A68" s="8" t="s">
        <v>110</v>
      </c>
      <c r="B68" s="201">
        <f>'[2]09'!B70</f>
        <v>84</v>
      </c>
      <c r="C68" s="202">
        <f>'[2]09'!C70</f>
        <v>0</v>
      </c>
      <c r="D68" s="202">
        <f>'[2]09'!D70</f>
        <v>0</v>
      </c>
      <c r="E68" s="202">
        <f>'[2]09'!E70</f>
        <v>0</v>
      </c>
      <c r="F68" s="15">
        <f t="shared" si="6"/>
        <v>84</v>
      </c>
      <c r="G68" s="201">
        <f>'[2]09'!H70</f>
        <v>33</v>
      </c>
      <c r="H68" s="202">
        <f>'[2]09'!I70</f>
        <v>0</v>
      </c>
      <c r="I68" s="202">
        <f>'[2]09'!J70</f>
        <v>0</v>
      </c>
      <c r="J68" s="202">
        <f>'[2]09'!K70</f>
        <v>0</v>
      </c>
      <c r="K68" s="15">
        <f t="shared" ref="K68:K98" si="13">SUM(G68:J68)</f>
        <v>33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32.299999999999997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32.299999999999997</v>
      </c>
      <c r="R68" s="18">
        <v>0.7</v>
      </c>
    </row>
    <row r="69" spans="1:18">
      <c r="A69" s="8" t="s">
        <v>111</v>
      </c>
      <c r="B69" s="201">
        <f>'[2]09'!B71</f>
        <v>84</v>
      </c>
      <c r="C69" s="202">
        <f>'[2]09'!C71</f>
        <v>0</v>
      </c>
      <c r="D69" s="202">
        <f>'[2]09'!D71</f>
        <v>0</v>
      </c>
      <c r="E69" s="202">
        <f>'[2]09'!E71</f>
        <v>0</v>
      </c>
      <c r="F69" s="15">
        <f t="shared" ref="F69:F98" si="16">SUM(B69:E69)</f>
        <v>84</v>
      </c>
      <c r="G69" s="201">
        <f>'[2]09'!H71</f>
        <v>33</v>
      </c>
      <c r="H69" s="202">
        <f>'[2]09'!I71</f>
        <v>0</v>
      </c>
      <c r="I69" s="202">
        <f>'[2]09'!J71</f>
        <v>0</v>
      </c>
      <c r="J69" s="202">
        <f>'[2]09'!K71</f>
        <v>0</v>
      </c>
      <c r="K69" s="15">
        <f t="shared" si="13"/>
        <v>33</v>
      </c>
      <c r="L69" s="18">
        <f>frq!C69</f>
        <v>1</v>
      </c>
      <c r="M69" s="167">
        <f t="shared" si="14"/>
        <v>32.299999999999997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32.299999999999997</v>
      </c>
      <c r="R69" s="18">
        <v>0.7</v>
      </c>
    </row>
    <row r="70" spans="1:18">
      <c r="A70" s="8" t="s">
        <v>112</v>
      </c>
      <c r="B70" s="201">
        <f>'[2]09'!B72</f>
        <v>84</v>
      </c>
      <c r="C70" s="202">
        <f>'[2]09'!C72</f>
        <v>0</v>
      </c>
      <c r="D70" s="202">
        <f>'[2]09'!D72</f>
        <v>0</v>
      </c>
      <c r="E70" s="202">
        <f>'[2]09'!E72</f>
        <v>0</v>
      </c>
      <c r="F70" s="15">
        <f t="shared" si="16"/>
        <v>84</v>
      </c>
      <c r="G70" s="201">
        <f>'[2]09'!H72</f>
        <v>33</v>
      </c>
      <c r="H70" s="202">
        <f>'[2]09'!I72</f>
        <v>0</v>
      </c>
      <c r="I70" s="202">
        <f>'[2]09'!J72</f>
        <v>0</v>
      </c>
      <c r="J70" s="202">
        <f>'[2]09'!K72</f>
        <v>0</v>
      </c>
      <c r="K70" s="15">
        <f t="shared" si="13"/>
        <v>33</v>
      </c>
      <c r="L70" s="18">
        <f>frq!C70</f>
        <v>1</v>
      </c>
      <c r="M70" s="167">
        <f t="shared" si="14"/>
        <v>32.299999999999997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32.299999999999997</v>
      </c>
      <c r="R70" s="18">
        <v>0.7</v>
      </c>
    </row>
    <row r="71" spans="1:18">
      <c r="A71" s="8" t="s">
        <v>113</v>
      </c>
      <c r="B71" s="201">
        <f>'[2]09'!B73</f>
        <v>84</v>
      </c>
      <c r="C71" s="202">
        <f>'[2]09'!C73</f>
        <v>0</v>
      </c>
      <c r="D71" s="202">
        <f>'[2]09'!D73</f>
        <v>0</v>
      </c>
      <c r="E71" s="202">
        <f>'[2]09'!E73</f>
        <v>0</v>
      </c>
      <c r="F71" s="15">
        <f t="shared" si="16"/>
        <v>84</v>
      </c>
      <c r="G71" s="201">
        <f>'[2]09'!H73</f>
        <v>33</v>
      </c>
      <c r="H71" s="202">
        <f>'[2]09'!I73</f>
        <v>0</v>
      </c>
      <c r="I71" s="202">
        <f>'[2]09'!J73</f>
        <v>0</v>
      </c>
      <c r="J71" s="202">
        <f>'[2]09'!K73</f>
        <v>0</v>
      </c>
      <c r="K71" s="15">
        <f t="shared" si="13"/>
        <v>33</v>
      </c>
      <c r="L71" s="18">
        <f>frq!C71</f>
        <v>1</v>
      </c>
      <c r="M71" s="167">
        <f t="shared" si="14"/>
        <v>32.299999999999997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32.299999999999997</v>
      </c>
      <c r="R71" s="18">
        <v>0.7</v>
      </c>
    </row>
    <row r="72" spans="1:18">
      <c r="A72" s="8" t="s">
        <v>114</v>
      </c>
      <c r="B72" s="201">
        <f>'[2]09'!B74</f>
        <v>84</v>
      </c>
      <c r="C72" s="202">
        <f>'[2]09'!C74</f>
        <v>0</v>
      </c>
      <c r="D72" s="202">
        <f>'[2]09'!D74</f>
        <v>0</v>
      </c>
      <c r="E72" s="202">
        <f>'[2]09'!E74</f>
        <v>0</v>
      </c>
      <c r="F72" s="15">
        <f t="shared" si="16"/>
        <v>84</v>
      </c>
      <c r="G72" s="201">
        <f>'[2]09'!H74</f>
        <v>33</v>
      </c>
      <c r="H72" s="202">
        <f>'[2]09'!I74</f>
        <v>0</v>
      </c>
      <c r="I72" s="202">
        <f>'[2]09'!J74</f>
        <v>0</v>
      </c>
      <c r="J72" s="202">
        <f>'[2]09'!K74</f>
        <v>0</v>
      </c>
      <c r="K72" s="15">
        <f t="shared" si="13"/>
        <v>33</v>
      </c>
      <c r="L72" s="18">
        <f>frq!C72</f>
        <v>1</v>
      </c>
      <c r="M72" s="167">
        <f t="shared" si="14"/>
        <v>32.299999999999997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32.299999999999997</v>
      </c>
      <c r="R72" s="18">
        <v>0.7</v>
      </c>
    </row>
    <row r="73" spans="1:18">
      <c r="A73" s="8" t="s">
        <v>115</v>
      </c>
      <c r="B73" s="201">
        <f>'[2]09'!B75</f>
        <v>84</v>
      </c>
      <c r="C73" s="202">
        <f>'[2]09'!C75</f>
        <v>0</v>
      </c>
      <c r="D73" s="202">
        <f>'[2]09'!D75</f>
        <v>0</v>
      </c>
      <c r="E73" s="202">
        <f>'[2]09'!E75</f>
        <v>0</v>
      </c>
      <c r="F73" s="15">
        <f t="shared" si="16"/>
        <v>84</v>
      </c>
      <c r="G73" s="201">
        <f>'[2]09'!H75</f>
        <v>33</v>
      </c>
      <c r="H73" s="202">
        <f>'[2]09'!I75</f>
        <v>0</v>
      </c>
      <c r="I73" s="202">
        <f>'[2]09'!J75</f>
        <v>0</v>
      </c>
      <c r="J73" s="202">
        <f>'[2]09'!K75</f>
        <v>0</v>
      </c>
      <c r="K73" s="15">
        <f t="shared" si="13"/>
        <v>33</v>
      </c>
      <c r="L73" s="18">
        <f>frq!C73</f>
        <v>1</v>
      </c>
      <c r="M73" s="167">
        <f t="shared" si="14"/>
        <v>32.299999999999997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32.299999999999997</v>
      </c>
      <c r="R73" s="18">
        <v>0.7</v>
      </c>
    </row>
    <row r="74" spans="1:18">
      <c r="A74" s="8" t="s">
        <v>116</v>
      </c>
      <c r="B74" s="201">
        <f>'[2]09'!B76</f>
        <v>84</v>
      </c>
      <c r="C74" s="202">
        <f>'[2]09'!C76</f>
        <v>0</v>
      </c>
      <c r="D74" s="202">
        <f>'[2]09'!D76</f>
        <v>0</v>
      </c>
      <c r="E74" s="202">
        <f>'[2]09'!E76</f>
        <v>0</v>
      </c>
      <c r="F74" s="15">
        <f t="shared" si="16"/>
        <v>84</v>
      </c>
      <c r="G74" s="201">
        <f>'[2]09'!H76</f>
        <v>33</v>
      </c>
      <c r="H74" s="202">
        <f>'[2]09'!I76</f>
        <v>0</v>
      </c>
      <c r="I74" s="202">
        <f>'[2]09'!J76</f>
        <v>0</v>
      </c>
      <c r="J74" s="202">
        <f>'[2]09'!K76</f>
        <v>0</v>
      </c>
      <c r="K74" s="15">
        <f t="shared" si="13"/>
        <v>33</v>
      </c>
      <c r="L74" s="18">
        <f>frq!C74</f>
        <v>1</v>
      </c>
      <c r="M74" s="167">
        <f t="shared" si="14"/>
        <v>32.299999999999997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32.299999999999997</v>
      </c>
      <c r="R74" s="18">
        <v>0.7</v>
      </c>
    </row>
    <row r="75" spans="1:18">
      <c r="A75" s="8" t="s">
        <v>117</v>
      </c>
      <c r="B75" s="201">
        <f>'[2]09'!B77</f>
        <v>84</v>
      </c>
      <c r="C75" s="202">
        <f>'[2]09'!C77</f>
        <v>0</v>
      </c>
      <c r="D75" s="202">
        <f>'[2]09'!D77</f>
        <v>0</v>
      </c>
      <c r="E75" s="202">
        <f>'[2]09'!E77</f>
        <v>0</v>
      </c>
      <c r="F75" s="15">
        <f t="shared" si="16"/>
        <v>84</v>
      </c>
      <c r="G75" s="201">
        <f>'[2]09'!H77</f>
        <v>34</v>
      </c>
      <c r="H75" s="202">
        <f>'[2]09'!I77</f>
        <v>0</v>
      </c>
      <c r="I75" s="202">
        <f>'[2]09'!J77</f>
        <v>0</v>
      </c>
      <c r="J75" s="202">
        <f>'[2]09'!K77</f>
        <v>0</v>
      </c>
      <c r="K75" s="15">
        <f t="shared" si="13"/>
        <v>34</v>
      </c>
      <c r="L75" s="18">
        <f>frq!C75</f>
        <v>1</v>
      </c>
      <c r="M75" s="167">
        <f t="shared" si="14"/>
        <v>33.6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33.6</v>
      </c>
      <c r="R75" s="18">
        <v>0.4</v>
      </c>
    </row>
    <row r="76" spans="1:18">
      <c r="A76" s="8" t="s">
        <v>118</v>
      </c>
      <c r="B76" s="201">
        <f>'[2]09'!B78</f>
        <v>84</v>
      </c>
      <c r="C76" s="202">
        <f>'[2]09'!C78</f>
        <v>0</v>
      </c>
      <c r="D76" s="202">
        <f>'[2]09'!D78</f>
        <v>0</v>
      </c>
      <c r="E76" s="202">
        <f>'[2]09'!E78</f>
        <v>0</v>
      </c>
      <c r="F76" s="15">
        <f t="shared" si="16"/>
        <v>84</v>
      </c>
      <c r="G76" s="201">
        <f>'[2]09'!H78</f>
        <v>34</v>
      </c>
      <c r="H76" s="202">
        <f>'[2]09'!I78</f>
        <v>0</v>
      </c>
      <c r="I76" s="202">
        <f>'[2]09'!J78</f>
        <v>0</v>
      </c>
      <c r="J76" s="202">
        <f>'[2]09'!K78</f>
        <v>0</v>
      </c>
      <c r="K76" s="15">
        <f t="shared" si="13"/>
        <v>34</v>
      </c>
      <c r="L76" s="18">
        <f>frq!C76</f>
        <v>1</v>
      </c>
      <c r="M76" s="167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</row>
    <row r="77" spans="1:18">
      <c r="A77" s="8" t="s">
        <v>119</v>
      </c>
      <c r="B77" s="201">
        <f>'[2]09'!B79</f>
        <v>84</v>
      </c>
      <c r="C77" s="202">
        <f>'[2]09'!C79</f>
        <v>0</v>
      </c>
      <c r="D77" s="202">
        <f>'[2]09'!D79</f>
        <v>0</v>
      </c>
      <c r="E77" s="202">
        <f>'[2]09'!E79</f>
        <v>0</v>
      </c>
      <c r="F77" s="15">
        <f t="shared" si="16"/>
        <v>84</v>
      </c>
      <c r="G77" s="201">
        <f>'[2]09'!H79</f>
        <v>34</v>
      </c>
      <c r="H77" s="202">
        <f>'[2]09'!I79</f>
        <v>0</v>
      </c>
      <c r="I77" s="202">
        <f>'[2]09'!J79</f>
        <v>0</v>
      </c>
      <c r="J77" s="202">
        <f>'[2]09'!K79</f>
        <v>0</v>
      </c>
      <c r="K77" s="15">
        <f t="shared" si="13"/>
        <v>34</v>
      </c>
      <c r="L77" s="18">
        <f>frq!C77</f>
        <v>1</v>
      </c>
      <c r="M77" s="167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</row>
    <row r="78" spans="1:18">
      <c r="A78" s="8" t="s">
        <v>120</v>
      </c>
      <c r="B78" s="201">
        <f>'[2]09'!B80</f>
        <v>84</v>
      </c>
      <c r="C78" s="202">
        <f>'[2]09'!C80</f>
        <v>0</v>
      </c>
      <c r="D78" s="202">
        <f>'[2]09'!D80</f>
        <v>0</v>
      </c>
      <c r="E78" s="202">
        <f>'[2]09'!E80</f>
        <v>0</v>
      </c>
      <c r="F78" s="15">
        <f t="shared" si="16"/>
        <v>84</v>
      </c>
      <c r="G78" s="201">
        <f>'[2]09'!H80</f>
        <v>34</v>
      </c>
      <c r="H78" s="202">
        <f>'[2]09'!I80</f>
        <v>0</v>
      </c>
      <c r="I78" s="202">
        <f>'[2]09'!J80</f>
        <v>0</v>
      </c>
      <c r="J78" s="202">
        <f>'[2]09'!K80</f>
        <v>0</v>
      </c>
      <c r="K78" s="15">
        <f t="shared" si="13"/>
        <v>34</v>
      </c>
      <c r="L78" s="18">
        <f>frq!C78</f>
        <v>1</v>
      </c>
      <c r="M78" s="167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</row>
    <row r="79" spans="1:18">
      <c r="A79" s="8" t="s">
        <v>121</v>
      </c>
      <c r="B79" s="201">
        <f>'[2]09'!B81</f>
        <v>84</v>
      </c>
      <c r="C79" s="202">
        <f>'[2]09'!C81</f>
        <v>0</v>
      </c>
      <c r="D79" s="202">
        <f>'[2]09'!D81</f>
        <v>0</v>
      </c>
      <c r="E79" s="202">
        <f>'[2]09'!E81</f>
        <v>0</v>
      </c>
      <c r="F79" s="15">
        <f t="shared" si="16"/>
        <v>84</v>
      </c>
      <c r="G79" s="201">
        <f>'[2]09'!H81</f>
        <v>34</v>
      </c>
      <c r="H79" s="202">
        <f>'[2]09'!I81</f>
        <v>0</v>
      </c>
      <c r="I79" s="202">
        <f>'[2]09'!J81</f>
        <v>0</v>
      </c>
      <c r="J79" s="202">
        <f>'[2]09'!K81</f>
        <v>0</v>
      </c>
      <c r="K79" s="15">
        <f t="shared" si="13"/>
        <v>34</v>
      </c>
      <c r="L79" s="18">
        <f>frq!C79</f>
        <v>1</v>
      </c>
      <c r="M79" s="167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</row>
    <row r="80" spans="1:18">
      <c r="A80" s="8" t="s">
        <v>122</v>
      </c>
      <c r="B80" s="201">
        <f>'[2]09'!B82</f>
        <v>84</v>
      </c>
      <c r="C80" s="202">
        <f>'[2]09'!C82</f>
        <v>0</v>
      </c>
      <c r="D80" s="202">
        <f>'[2]09'!D82</f>
        <v>0</v>
      </c>
      <c r="E80" s="202">
        <f>'[2]09'!E82</f>
        <v>0</v>
      </c>
      <c r="F80" s="15">
        <f t="shared" si="16"/>
        <v>84</v>
      </c>
      <c r="G80" s="201">
        <f>'[2]09'!H82</f>
        <v>34</v>
      </c>
      <c r="H80" s="202">
        <f>'[2]09'!I82</f>
        <v>0</v>
      </c>
      <c r="I80" s="202">
        <f>'[2]09'!J82</f>
        <v>0</v>
      </c>
      <c r="J80" s="202">
        <f>'[2]09'!K82</f>
        <v>0</v>
      </c>
      <c r="K80" s="15">
        <f t="shared" si="13"/>
        <v>34</v>
      </c>
      <c r="L80" s="18">
        <f>frq!C80</f>
        <v>1</v>
      </c>
      <c r="M80" s="167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</row>
    <row r="81" spans="1:18">
      <c r="A81" s="8" t="s">
        <v>123</v>
      </c>
      <c r="B81" s="201">
        <f>'[2]09'!B83</f>
        <v>84</v>
      </c>
      <c r="C81" s="202">
        <f>'[2]09'!C83</f>
        <v>0</v>
      </c>
      <c r="D81" s="202">
        <f>'[2]09'!D83</f>
        <v>0</v>
      </c>
      <c r="E81" s="202">
        <f>'[2]09'!E83</f>
        <v>0</v>
      </c>
      <c r="F81" s="15">
        <f t="shared" si="16"/>
        <v>84</v>
      </c>
      <c r="G81" s="201">
        <f>'[2]09'!H83</f>
        <v>34</v>
      </c>
      <c r="H81" s="202">
        <f>'[2]09'!I83</f>
        <v>0</v>
      </c>
      <c r="I81" s="202">
        <f>'[2]09'!J83</f>
        <v>0</v>
      </c>
      <c r="J81" s="202">
        <f>'[2]09'!K83</f>
        <v>0</v>
      </c>
      <c r="K81" s="15">
        <f t="shared" si="13"/>
        <v>34</v>
      </c>
      <c r="L81" s="18">
        <f>frq!C81</f>
        <v>1</v>
      </c>
      <c r="M81" s="167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</row>
    <row r="82" spans="1:18">
      <c r="A82" s="8" t="s">
        <v>124</v>
      </c>
      <c r="B82" s="201">
        <f>'[2]09'!B84</f>
        <v>84</v>
      </c>
      <c r="C82" s="202">
        <f>'[2]09'!C84</f>
        <v>0</v>
      </c>
      <c r="D82" s="202">
        <f>'[2]09'!D84</f>
        <v>0</v>
      </c>
      <c r="E82" s="202">
        <f>'[2]09'!E84</f>
        <v>0</v>
      </c>
      <c r="F82" s="15">
        <f t="shared" si="16"/>
        <v>84</v>
      </c>
      <c r="G82" s="201">
        <f>'[2]09'!H84</f>
        <v>34</v>
      </c>
      <c r="H82" s="202">
        <f>'[2]09'!I84</f>
        <v>0</v>
      </c>
      <c r="I82" s="202">
        <f>'[2]09'!J84</f>
        <v>0</v>
      </c>
      <c r="J82" s="202">
        <f>'[2]09'!K84</f>
        <v>0</v>
      </c>
      <c r="K82" s="15">
        <f t="shared" si="13"/>
        <v>34</v>
      </c>
      <c r="L82" s="18">
        <f>frq!C82</f>
        <v>1</v>
      </c>
      <c r="M82" s="167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</row>
    <row r="83" spans="1:18">
      <c r="A83" s="8" t="s">
        <v>125</v>
      </c>
      <c r="B83" s="201">
        <f>'[2]09'!B85</f>
        <v>84</v>
      </c>
      <c r="C83" s="202">
        <f>'[2]09'!C85</f>
        <v>0</v>
      </c>
      <c r="D83" s="202">
        <f>'[2]09'!D85</f>
        <v>0</v>
      </c>
      <c r="E83" s="202">
        <f>'[2]09'!E85</f>
        <v>0</v>
      </c>
      <c r="F83" s="15">
        <f t="shared" si="16"/>
        <v>84</v>
      </c>
      <c r="G83" s="201">
        <f>'[2]09'!H85</f>
        <v>34</v>
      </c>
      <c r="H83" s="202">
        <f>'[2]09'!I85</f>
        <v>0</v>
      </c>
      <c r="I83" s="202">
        <f>'[2]09'!J85</f>
        <v>0</v>
      </c>
      <c r="J83" s="202">
        <f>'[2]09'!K85</f>
        <v>0</v>
      </c>
      <c r="K83" s="15">
        <f t="shared" si="13"/>
        <v>34</v>
      </c>
      <c r="L83" s="18">
        <f>frq!C83</f>
        <v>1</v>
      </c>
      <c r="M83" s="167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</row>
    <row r="84" spans="1:18">
      <c r="A84" s="8" t="s">
        <v>126</v>
      </c>
      <c r="B84" s="201">
        <f>'[2]09'!B86</f>
        <v>84</v>
      </c>
      <c r="C84" s="202">
        <f>'[2]09'!C86</f>
        <v>0</v>
      </c>
      <c r="D84" s="202">
        <f>'[2]09'!D86</f>
        <v>0</v>
      </c>
      <c r="E84" s="202">
        <f>'[2]09'!E86</f>
        <v>0</v>
      </c>
      <c r="F84" s="15">
        <f t="shared" si="16"/>
        <v>84</v>
      </c>
      <c r="G84" s="201">
        <f>'[2]09'!H86</f>
        <v>34</v>
      </c>
      <c r="H84" s="202">
        <f>'[2]09'!I86</f>
        <v>0</v>
      </c>
      <c r="I84" s="202">
        <f>'[2]09'!J86</f>
        <v>0</v>
      </c>
      <c r="J84" s="202">
        <f>'[2]09'!K86</f>
        <v>0</v>
      </c>
      <c r="K84" s="15">
        <f t="shared" si="13"/>
        <v>34</v>
      </c>
      <c r="L84" s="18">
        <f>frq!C84</f>
        <v>1</v>
      </c>
      <c r="M84" s="167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</row>
    <row r="85" spans="1:18">
      <c r="A85" s="8" t="s">
        <v>127</v>
      </c>
      <c r="B85" s="201">
        <f>'[2]09'!B87</f>
        <v>84</v>
      </c>
      <c r="C85" s="202">
        <f>'[2]09'!C87</f>
        <v>0</v>
      </c>
      <c r="D85" s="202">
        <f>'[2]09'!D87</f>
        <v>0</v>
      </c>
      <c r="E85" s="202">
        <f>'[2]09'!E87</f>
        <v>0</v>
      </c>
      <c r="F85" s="15">
        <f t="shared" si="16"/>
        <v>84</v>
      </c>
      <c r="G85" s="201">
        <f>'[2]09'!H87</f>
        <v>34</v>
      </c>
      <c r="H85" s="202">
        <f>'[2]09'!I87</f>
        <v>0</v>
      </c>
      <c r="I85" s="202">
        <f>'[2]09'!J87</f>
        <v>0</v>
      </c>
      <c r="J85" s="202">
        <f>'[2]09'!K87</f>
        <v>0</v>
      </c>
      <c r="K85" s="15">
        <f t="shared" si="13"/>
        <v>34</v>
      </c>
      <c r="L85" s="18">
        <f>frq!C85</f>
        <v>1</v>
      </c>
      <c r="M85" s="167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</row>
    <row r="86" spans="1:18">
      <c r="A86" s="8" t="s">
        <v>128</v>
      </c>
      <c r="B86" s="201">
        <f>'[2]09'!B88</f>
        <v>84</v>
      </c>
      <c r="C86" s="202">
        <f>'[2]09'!C88</f>
        <v>0</v>
      </c>
      <c r="D86" s="202">
        <f>'[2]09'!D88</f>
        <v>0</v>
      </c>
      <c r="E86" s="202">
        <f>'[2]09'!E88</f>
        <v>0</v>
      </c>
      <c r="F86" s="15">
        <f t="shared" si="16"/>
        <v>84</v>
      </c>
      <c r="G86" s="201">
        <f>'[2]09'!H88</f>
        <v>34</v>
      </c>
      <c r="H86" s="202">
        <f>'[2]09'!I88</f>
        <v>0</v>
      </c>
      <c r="I86" s="202">
        <f>'[2]09'!J88</f>
        <v>0</v>
      </c>
      <c r="J86" s="202">
        <f>'[2]09'!K88</f>
        <v>0</v>
      </c>
      <c r="K86" s="15">
        <f t="shared" si="13"/>
        <v>34</v>
      </c>
      <c r="L86" s="18">
        <f>frq!C86</f>
        <v>1</v>
      </c>
      <c r="M86" s="167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</row>
    <row r="87" spans="1:18">
      <c r="A87" s="8" t="s">
        <v>129</v>
      </c>
      <c r="B87" s="201">
        <f>'[2]09'!B89</f>
        <v>84</v>
      </c>
      <c r="C87" s="202">
        <f>'[2]09'!C89</f>
        <v>0</v>
      </c>
      <c r="D87" s="202">
        <f>'[2]09'!D89</f>
        <v>0</v>
      </c>
      <c r="E87" s="202">
        <f>'[2]09'!E89</f>
        <v>0</v>
      </c>
      <c r="F87" s="15">
        <f t="shared" si="16"/>
        <v>84</v>
      </c>
      <c r="G87" s="201">
        <f>'[2]09'!H89</f>
        <v>34</v>
      </c>
      <c r="H87" s="202">
        <f>'[2]09'!I89</f>
        <v>0</v>
      </c>
      <c r="I87" s="202">
        <f>'[2]09'!J89</f>
        <v>0</v>
      </c>
      <c r="J87" s="202">
        <f>'[2]09'!K89</f>
        <v>0</v>
      </c>
      <c r="K87" s="15">
        <f t="shared" si="13"/>
        <v>34</v>
      </c>
      <c r="L87" s="18">
        <f>frq!C87</f>
        <v>1</v>
      </c>
      <c r="M87" s="167">
        <f t="shared" si="14"/>
        <v>33.6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33.6</v>
      </c>
      <c r="R87" s="18">
        <v>0.4</v>
      </c>
    </row>
    <row r="88" spans="1:18">
      <c r="A88" s="8" t="s">
        <v>130</v>
      </c>
      <c r="B88" s="201">
        <f>'[2]09'!B90</f>
        <v>84</v>
      </c>
      <c r="C88" s="202">
        <f>'[2]09'!C90</f>
        <v>0</v>
      </c>
      <c r="D88" s="202">
        <f>'[2]09'!D90</f>
        <v>0</v>
      </c>
      <c r="E88" s="202">
        <f>'[2]09'!E90</f>
        <v>0</v>
      </c>
      <c r="F88" s="15">
        <f t="shared" si="16"/>
        <v>84</v>
      </c>
      <c r="G88" s="201">
        <f>'[2]09'!H90</f>
        <v>34</v>
      </c>
      <c r="H88" s="202">
        <f>'[2]09'!I90</f>
        <v>0</v>
      </c>
      <c r="I88" s="202">
        <f>'[2]09'!J90</f>
        <v>0</v>
      </c>
      <c r="J88" s="202">
        <f>'[2]09'!K90</f>
        <v>0</v>
      </c>
      <c r="K88" s="15">
        <f t="shared" si="13"/>
        <v>34</v>
      </c>
      <c r="L88" s="18">
        <f>frq!C88</f>
        <v>1</v>
      </c>
      <c r="M88" s="167">
        <f t="shared" si="14"/>
        <v>33.6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33.6</v>
      </c>
      <c r="R88" s="18">
        <v>0.4</v>
      </c>
    </row>
    <row r="89" spans="1:18">
      <c r="A89" s="8" t="s">
        <v>131</v>
      </c>
      <c r="B89" s="201">
        <f>'[2]09'!B91</f>
        <v>84</v>
      </c>
      <c r="C89" s="202">
        <f>'[2]09'!C91</f>
        <v>0</v>
      </c>
      <c r="D89" s="202">
        <f>'[2]09'!D91</f>
        <v>0</v>
      </c>
      <c r="E89" s="202">
        <f>'[2]09'!E91</f>
        <v>0</v>
      </c>
      <c r="F89" s="15">
        <f t="shared" si="16"/>
        <v>84</v>
      </c>
      <c r="G89" s="201">
        <f>'[2]09'!H91</f>
        <v>34</v>
      </c>
      <c r="H89" s="202">
        <f>'[2]09'!I91</f>
        <v>0</v>
      </c>
      <c r="I89" s="202">
        <f>'[2]09'!J91</f>
        <v>0</v>
      </c>
      <c r="J89" s="202">
        <f>'[2]09'!K91</f>
        <v>0</v>
      </c>
      <c r="K89" s="15">
        <f t="shared" si="13"/>
        <v>34</v>
      </c>
      <c r="L89" s="18">
        <f>frq!C89</f>
        <v>1</v>
      </c>
      <c r="M89" s="167">
        <f t="shared" si="14"/>
        <v>33.6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33.6</v>
      </c>
      <c r="R89" s="18">
        <v>0.4</v>
      </c>
    </row>
    <row r="90" spans="1:18">
      <c r="A90" s="8" t="s">
        <v>132</v>
      </c>
      <c r="B90" s="201">
        <f>'[2]09'!B92</f>
        <v>84</v>
      </c>
      <c r="C90" s="202">
        <f>'[2]09'!C92</f>
        <v>0</v>
      </c>
      <c r="D90" s="202">
        <f>'[2]09'!D92</f>
        <v>0</v>
      </c>
      <c r="E90" s="202">
        <f>'[2]09'!E92</f>
        <v>0</v>
      </c>
      <c r="F90" s="15">
        <f t="shared" si="16"/>
        <v>84</v>
      </c>
      <c r="G90" s="201">
        <f>'[2]09'!H92</f>
        <v>34</v>
      </c>
      <c r="H90" s="202">
        <f>'[2]09'!I92</f>
        <v>0</v>
      </c>
      <c r="I90" s="202">
        <f>'[2]09'!J92</f>
        <v>0</v>
      </c>
      <c r="J90" s="202">
        <f>'[2]09'!K92</f>
        <v>0</v>
      </c>
      <c r="K90" s="15">
        <f t="shared" si="13"/>
        <v>34</v>
      </c>
      <c r="L90" s="18">
        <f>frq!C90</f>
        <v>1</v>
      </c>
      <c r="M90" s="167">
        <f t="shared" si="14"/>
        <v>33.6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33.6</v>
      </c>
      <c r="R90" s="18">
        <v>0.4</v>
      </c>
    </row>
    <row r="91" spans="1:18">
      <c r="A91" s="8" t="s">
        <v>133</v>
      </c>
      <c r="B91" s="201">
        <f>'[2]09'!B93</f>
        <v>84</v>
      </c>
      <c r="C91" s="202">
        <f>'[2]09'!C93</f>
        <v>0</v>
      </c>
      <c r="D91" s="202">
        <f>'[2]09'!D93</f>
        <v>0</v>
      </c>
      <c r="E91" s="202">
        <f>'[2]09'!E93</f>
        <v>0</v>
      </c>
      <c r="F91" s="15">
        <f t="shared" si="16"/>
        <v>84</v>
      </c>
      <c r="G91" s="201">
        <f>'[2]09'!H93</f>
        <v>34</v>
      </c>
      <c r="H91" s="202">
        <f>'[2]09'!I93</f>
        <v>0</v>
      </c>
      <c r="I91" s="202">
        <f>'[2]09'!J93</f>
        <v>0</v>
      </c>
      <c r="J91" s="202">
        <f>'[2]09'!K93</f>
        <v>0</v>
      </c>
      <c r="K91" s="15">
        <f t="shared" si="13"/>
        <v>34</v>
      </c>
      <c r="L91" s="18">
        <f>frq!C91</f>
        <v>1</v>
      </c>
      <c r="M91" s="167">
        <f t="shared" si="14"/>
        <v>33.6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33.6</v>
      </c>
      <c r="R91" s="18">
        <v>0.4</v>
      </c>
    </row>
    <row r="92" spans="1:18">
      <c r="A92" s="8" t="s">
        <v>134</v>
      </c>
      <c r="B92" s="201">
        <f>'[2]09'!B94</f>
        <v>84</v>
      </c>
      <c r="C92" s="202">
        <f>'[2]09'!C94</f>
        <v>0</v>
      </c>
      <c r="D92" s="202">
        <f>'[2]09'!D94</f>
        <v>0</v>
      </c>
      <c r="E92" s="202">
        <f>'[2]09'!E94</f>
        <v>0</v>
      </c>
      <c r="F92" s="15">
        <f t="shared" si="16"/>
        <v>84</v>
      </c>
      <c r="G92" s="201">
        <f>'[2]09'!H94</f>
        <v>34</v>
      </c>
      <c r="H92" s="202">
        <f>'[2]09'!I94</f>
        <v>0</v>
      </c>
      <c r="I92" s="202">
        <f>'[2]09'!J94</f>
        <v>0</v>
      </c>
      <c r="J92" s="202">
        <f>'[2]09'!K94</f>
        <v>0</v>
      </c>
      <c r="K92" s="15">
        <f t="shared" si="13"/>
        <v>34</v>
      </c>
      <c r="L92" s="18">
        <f>frq!C92</f>
        <v>1</v>
      </c>
      <c r="M92" s="167">
        <f t="shared" si="14"/>
        <v>33.6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33.6</v>
      </c>
      <c r="R92" s="18">
        <v>0.4</v>
      </c>
    </row>
    <row r="93" spans="1:18">
      <c r="A93" s="8" t="s">
        <v>135</v>
      </c>
      <c r="B93" s="201">
        <f>'[2]09'!B95</f>
        <v>84</v>
      </c>
      <c r="C93" s="202">
        <f>'[2]09'!C95</f>
        <v>0</v>
      </c>
      <c r="D93" s="202">
        <f>'[2]09'!D95</f>
        <v>0</v>
      </c>
      <c r="E93" s="202">
        <f>'[2]09'!E95</f>
        <v>0</v>
      </c>
      <c r="F93" s="15">
        <f t="shared" si="16"/>
        <v>84</v>
      </c>
      <c r="G93" s="201">
        <f>'[2]09'!H95</f>
        <v>34</v>
      </c>
      <c r="H93" s="202">
        <f>'[2]09'!I95</f>
        <v>0</v>
      </c>
      <c r="I93" s="202">
        <f>'[2]09'!J95</f>
        <v>0</v>
      </c>
      <c r="J93" s="202">
        <f>'[2]09'!K95</f>
        <v>0</v>
      </c>
      <c r="K93" s="15">
        <f t="shared" si="13"/>
        <v>34</v>
      </c>
      <c r="L93" s="18">
        <f>frq!C93</f>
        <v>1</v>
      </c>
      <c r="M93" s="167">
        <f t="shared" si="14"/>
        <v>33.6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33.6</v>
      </c>
      <c r="R93" s="18">
        <v>0.4</v>
      </c>
    </row>
    <row r="94" spans="1:18">
      <c r="A94" s="8" t="s">
        <v>136</v>
      </c>
      <c r="B94" s="201">
        <f>'[2]09'!B96</f>
        <v>84</v>
      </c>
      <c r="C94" s="202">
        <f>'[2]09'!C96</f>
        <v>0</v>
      </c>
      <c r="D94" s="202">
        <f>'[2]09'!D96</f>
        <v>0</v>
      </c>
      <c r="E94" s="202">
        <f>'[2]09'!E96</f>
        <v>0</v>
      </c>
      <c r="F94" s="15">
        <f t="shared" si="16"/>
        <v>84</v>
      </c>
      <c r="G94" s="201">
        <f>'[2]09'!H96</f>
        <v>34</v>
      </c>
      <c r="H94" s="202">
        <f>'[2]09'!I96</f>
        <v>0</v>
      </c>
      <c r="I94" s="202">
        <f>'[2]09'!J96</f>
        <v>0</v>
      </c>
      <c r="J94" s="202">
        <f>'[2]09'!K96</f>
        <v>0</v>
      </c>
      <c r="K94" s="15">
        <f t="shared" si="13"/>
        <v>34</v>
      </c>
      <c r="L94" s="18">
        <f>frq!C94</f>
        <v>1</v>
      </c>
      <c r="M94" s="167">
        <f t="shared" si="14"/>
        <v>33.6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33.6</v>
      </c>
      <c r="R94" s="18">
        <v>0.4</v>
      </c>
    </row>
    <row r="95" spans="1:18">
      <c r="A95" s="8" t="s">
        <v>137</v>
      </c>
      <c r="B95" s="201">
        <f>'[2]09'!B97</f>
        <v>84</v>
      </c>
      <c r="C95" s="202">
        <f>'[2]09'!C97</f>
        <v>0</v>
      </c>
      <c r="D95" s="202">
        <f>'[2]09'!D97</f>
        <v>0</v>
      </c>
      <c r="E95" s="202">
        <f>'[2]09'!E97</f>
        <v>0</v>
      </c>
      <c r="F95" s="15">
        <f t="shared" si="16"/>
        <v>84</v>
      </c>
      <c r="G95" s="201">
        <f>'[2]09'!H97</f>
        <v>34</v>
      </c>
      <c r="H95" s="202">
        <f>'[2]09'!I97</f>
        <v>0</v>
      </c>
      <c r="I95" s="202">
        <f>'[2]09'!J97</f>
        <v>0</v>
      </c>
      <c r="J95" s="202">
        <f>'[2]09'!K97</f>
        <v>0</v>
      </c>
      <c r="K95" s="15">
        <f t="shared" si="13"/>
        <v>34</v>
      </c>
      <c r="L95" s="18">
        <f>frq!C95</f>
        <v>1</v>
      </c>
      <c r="M95" s="167">
        <f t="shared" si="14"/>
        <v>33.6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33.6</v>
      </c>
      <c r="R95" s="18">
        <v>0.4</v>
      </c>
    </row>
    <row r="96" spans="1:18">
      <c r="A96" s="8" t="s">
        <v>138</v>
      </c>
      <c r="B96" s="201">
        <f>'[2]09'!B98</f>
        <v>84</v>
      </c>
      <c r="C96" s="202">
        <f>'[2]09'!C98</f>
        <v>0</v>
      </c>
      <c r="D96" s="202">
        <f>'[2]09'!D98</f>
        <v>0</v>
      </c>
      <c r="E96" s="202">
        <f>'[2]09'!E98</f>
        <v>0</v>
      </c>
      <c r="F96" s="15">
        <f t="shared" si="16"/>
        <v>84</v>
      </c>
      <c r="G96" s="201">
        <f>'[2]09'!H98</f>
        <v>34</v>
      </c>
      <c r="H96" s="202">
        <f>'[2]09'!I98</f>
        <v>0</v>
      </c>
      <c r="I96" s="202">
        <f>'[2]09'!J98</f>
        <v>0</v>
      </c>
      <c r="J96" s="202">
        <f>'[2]09'!K98</f>
        <v>0</v>
      </c>
      <c r="K96" s="15">
        <f t="shared" si="13"/>
        <v>34</v>
      </c>
      <c r="L96" s="18">
        <f>frq!C96</f>
        <v>1</v>
      </c>
      <c r="M96" s="167">
        <f t="shared" si="14"/>
        <v>33.6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33.6</v>
      </c>
      <c r="R96" s="18">
        <v>0.4</v>
      </c>
    </row>
    <row r="97" spans="1:18">
      <c r="A97" s="8" t="s">
        <v>139</v>
      </c>
      <c r="B97" s="201">
        <f>'[2]09'!B99</f>
        <v>84</v>
      </c>
      <c r="C97" s="202">
        <f>'[2]09'!C99</f>
        <v>0</v>
      </c>
      <c r="D97" s="202">
        <f>'[2]09'!D99</f>
        <v>0</v>
      </c>
      <c r="E97" s="202">
        <f>'[2]09'!E99</f>
        <v>0</v>
      </c>
      <c r="F97" s="15">
        <f t="shared" si="16"/>
        <v>84</v>
      </c>
      <c r="G97" s="201">
        <f>'[2]09'!H99</f>
        <v>34</v>
      </c>
      <c r="H97" s="202">
        <f>'[2]09'!I99</f>
        <v>0</v>
      </c>
      <c r="I97" s="202">
        <f>'[2]09'!J99</f>
        <v>0</v>
      </c>
      <c r="J97" s="202">
        <f>'[2]09'!K99</f>
        <v>0</v>
      </c>
      <c r="K97" s="15">
        <f t="shared" si="13"/>
        <v>34</v>
      </c>
      <c r="L97" s="18">
        <f>frq!C97</f>
        <v>1</v>
      </c>
      <c r="M97" s="167">
        <f t="shared" si="14"/>
        <v>33.6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33.6</v>
      </c>
      <c r="R97" s="18">
        <v>0.4</v>
      </c>
    </row>
    <row r="98" spans="1:18" ht="15.75" thickBot="1">
      <c r="A98" s="8" t="s">
        <v>140</v>
      </c>
      <c r="B98" s="201">
        <f>'[2]09'!B100</f>
        <v>84</v>
      </c>
      <c r="C98" s="202">
        <f>'[2]09'!C100</f>
        <v>0</v>
      </c>
      <c r="D98" s="202">
        <f>'[2]09'!D100</f>
        <v>0</v>
      </c>
      <c r="E98" s="202">
        <f>'[2]09'!E100</f>
        <v>0</v>
      </c>
      <c r="F98" s="15">
        <f t="shared" si="16"/>
        <v>84</v>
      </c>
      <c r="G98" s="201">
        <f>'[2]09'!H100</f>
        <v>34</v>
      </c>
      <c r="H98" s="202">
        <f>'[2]09'!I100</f>
        <v>0</v>
      </c>
      <c r="I98" s="202">
        <f>'[2]09'!J100</f>
        <v>0</v>
      </c>
      <c r="J98" s="202">
        <f>'[2]09'!K100</f>
        <v>0</v>
      </c>
      <c r="K98" s="15">
        <f t="shared" si="13"/>
        <v>34</v>
      </c>
      <c r="L98" s="18">
        <f>frq!C98</f>
        <v>1</v>
      </c>
      <c r="M98" s="167">
        <f t="shared" si="14"/>
        <v>33.6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33.6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0.83199999999999996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0.83199999999999996</v>
      </c>
      <c r="L99" s="171">
        <f t="shared" si="17"/>
        <v>2.4E-2</v>
      </c>
      <c r="M99" s="171">
        <f t="shared" si="17"/>
        <v>0.81969999999999965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0.81969999999999965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44813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0" t="s">
        <v>173</v>
      </c>
      <c r="AX1" s="230"/>
      <c r="AY1" s="230"/>
      <c r="AZ1" s="230"/>
      <c r="BA1" s="230"/>
      <c r="BB1" s="230"/>
      <c r="BD1" s="230" t="s">
        <v>174</v>
      </c>
      <c r="BE1" s="230"/>
      <c r="BF1" s="230"/>
      <c r="BG1" s="230"/>
      <c r="BH1" s="230"/>
      <c r="BI1" s="230"/>
      <c r="BL1" s="8" t="s">
        <v>203</v>
      </c>
      <c r="BM1" s="8" t="s">
        <v>204</v>
      </c>
      <c r="BN1" s="230" t="s">
        <v>373</v>
      </c>
      <c r="BO1" s="230"/>
      <c r="BP1" s="231" t="s">
        <v>372</v>
      </c>
      <c r="BQ1" s="231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352</v>
      </c>
      <c r="BQ2" s="180" t="s">
        <v>353</v>
      </c>
    </row>
    <row r="3" spans="1:69">
      <c r="A3" s="8" t="s">
        <v>45</v>
      </c>
      <c r="B3" s="15">
        <f>'[3]09'!B5</f>
        <v>320</v>
      </c>
      <c r="C3" s="16">
        <f>'[3]09'!C5</f>
        <v>0</v>
      </c>
      <c r="D3" s="16">
        <f>'[3]09'!D5</f>
        <v>0</v>
      </c>
      <c r="E3" s="16">
        <f>'[3]09'!E5</f>
        <v>0</v>
      </c>
      <c r="F3" s="16">
        <f>'[3]09'!F5</f>
        <v>950</v>
      </c>
      <c r="G3" s="16">
        <f>'[3]09'!G5</f>
        <v>0</v>
      </c>
      <c r="H3" s="17">
        <f>SUM(B3:G3)</f>
        <v>1270</v>
      </c>
      <c r="I3" s="15">
        <f>'[3]09'!J5</f>
        <v>315</v>
      </c>
      <c r="J3" s="16">
        <f>'[3]09'!K5</f>
        <v>0</v>
      </c>
      <c r="K3" s="16">
        <f>'[3]09'!L5</f>
        <v>0</v>
      </c>
      <c r="L3" s="16">
        <f>'[3]09'!M5</f>
        <v>0</v>
      </c>
      <c r="M3" s="16">
        <f>'[3]09'!N5</f>
        <v>0</v>
      </c>
      <c r="N3" s="16">
        <f>'[3]09'!O5</f>
        <v>0</v>
      </c>
      <c r="O3" s="17">
        <f>SUM(I3:N3)</f>
        <v>315</v>
      </c>
      <c r="P3" s="18">
        <f>frq!C3</f>
        <v>1</v>
      </c>
      <c r="Q3" s="15">
        <f t="shared" ref="Q3:V18" si="0">IF($P3=1,I3,IF(AND($P3=0.985,I3&gt;0.985*B3),B3*0.985,IF(AND($P3=0.965,I3&gt;0.965*B3),0.965*B3,I3)))</f>
        <v>315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315</v>
      </c>
      <c r="X3" s="8">
        <f>AW3</f>
        <v>31.7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31.7</v>
      </c>
      <c r="AE3" s="8">
        <f>BD3</f>
        <v>31.7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31.7</v>
      </c>
      <c r="AL3" s="8">
        <f t="shared" ref="AL3:AQ18" si="3">Q3-X3-AE3</f>
        <v>251.60000000000002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251.60000000000002</v>
      </c>
      <c r="AT3" s="8">
        <v>31.7</v>
      </c>
      <c r="AU3" s="8">
        <v>31.7</v>
      </c>
      <c r="AW3" s="204">
        <v>31.7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31.7</v>
      </c>
      <c r="BD3" s="204">
        <v>31.7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31.7</v>
      </c>
      <c r="BL3" s="8">
        <f>AT3</f>
        <v>31.7</v>
      </c>
      <c r="BM3" s="8">
        <f>AU3</f>
        <v>31.7</v>
      </c>
      <c r="BN3" s="8">
        <f>BC3</f>
        <v>31.7</v>
      </c>
      <c r="BO3" s="8">
        <f>BJ3</f>
        <v>31.7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'[3]09'!B6</f>
        <v>320</v>
      </c>
      <c r="C4" s="16">
        <f>'[3]09'!C6</f>
        <v>0</v>
      </c>
      <c r="D4" s="16">
        <f>'[3]09'!D6</f>
        <v>0</v>
      </c>
      <c r="E4" s="16">
        <f>'[3]09'!E6</f>
        <v>0</v>
      </c>
      <c r="F4" s="16">
        <f>'[3]09'!F6</f>
        <v>950</v>
      </c>
      <c r="G4" s="16">
        <f>'[3]09'!G6</f>
        <v>0</v>
      </c>
      <c r="H4" s="17">
        <f>SUM(B4:G4)</f>
        <v>1270</v>
      </c>
      <c r="I4" s="15">
        <f>'[3]09'!J6</f>
        <v>315</v>
      </c>
      <c r="J4" s="16">
        <f>'[3]09'!K6</f>
        <v>0</v>
      </c>
      <c r="K4" s="16">
        <f>'[3]09'!L6</f>
        <v>0</v>
      </c>
      <c r="L4" s="16">
        <f>'[3]09'!M6</f>
        <v>0</v>
      </c>
      <c r="M4" s="16">
        <f>'[3]09'!N6</f>
        <v>0</v>
      </c>
      <c r="N4" s="16">
        <f>'[3]09'!O6</f>
        <v>0</v>
      </c>
      <c r="O4" s="17">
        <f>SUM(I4:N4)</f>
        <v>315</v>
      </c>
      <c r="P4" s="18">
        <f>frq!C4</f>
        <v>1</v>
      </c>
      <c r="Q4" s="15">
        <f>IF($P4=1,I4,IF(AND($P4=0.985,I4&gt;0.985*B4),B4*0.985,IF(AND($P4=0.965,I4&gt;0.965*B4),0.965*B4,I4)))</f>
        <v>315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315</v>
      </c>
      <c r="X4" s="8">
        <f t="shared" ref="X4:X67" si="4">AW4</f>
        <v>31.7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31.7</v>
      </c>
      <c r="AE4" s="8">
        <f t="shared" ref="AE4:AE67" si="11">BD4</f>
        <v>31.7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31.7</v>
      </c>
      <c r="AL4" s="8">
        <f t="shared" si="3"/>
        <v>251.60000000000002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251.60000000000002</v>
      </c>
      <c r="AT4" s="8">
        <v>31.7</v>
      </c>
      <c r="AU4" s="8">
        <v>31.7</v>
      </c>
      <c r="AW4" s="204">
        <v>31.7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31.7</v>
      </c>
      <c r="BD4" s="204">
        <v>31.7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31.7</v>
      </c>
      <c r="BL4" s="8">
        <f t="shared" ref="BL4:BL67" si="21">AT4</f>
        <v>31.7</v>
      </c>
      <c r="BM4" s="8">
        <f t="shared" ref="BM4:BM67" si="22">AU4</f>
        <v>31.7</v>
      </c>
      <c r="BN4" s="8">
        <f t="shared" ref="BN4:BN67" si="23">BC4</f>
        <v>31.7</v>
      </c>
      <c r="BO4" s="8">
        <f t="shared" ref="BO4:BO67" si="24">BJ4</f>
        <v>31.7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'[3]09'!B7</f>
        <v>320</v>
      </c>
      <c r="C5" s="16">
        <f>'[3]09'!C7</f>
        <v>0</v>
      </c>
      <c r="D5" s="16">
        <f>'[3]09'!D7</f>
        <v>0</v>
      </c>
      <c r="E5" s="16">
        <f>'[3]09'!E7</f>
        <v>0</v>
      </c>
      <c r="F5" s="16">
        <f>'[3]09'!F7</f>
        <v>950</v>
      </c>
      <c r="G5" s="16">
        <f>'[3]09'!G7</f>
        <v>0</v>
      </c>
      <c r="H5" s="17">
        <f t="shared" ref="H5:H68" si="27">SUM(B5:G5)</f>
        <v>1270</v>
      </c>
      <c r="I5" s="15">
        <f>'[3]09'!J7</f>
        <v>315</v>
      </c>
      <c r="J5" s="16">
        <f>'[3]09'!K7</f>
        <v>0</v>
      </c>
      <c r="K5" s="16">
        <f>'[3]09'!L7</f>
        <v>0</v>
      </c>
      <c r="L5" s="16">
        <f>'[3]09'!M7</f>
        <v>0</v>
      </c>
      <c r="M5" s="16">
        <f>'[3]09'!N7</f>
        <v>0</v>
      </c>
      <c r="N5" s="16">
        <f>'[3]09'!O7</f>
        <v>0</v>
      </c>
      <c r="O5" s="17">
        <f t="shared" ref="O5:O68" si="28">SUM(I5:N5)</f>
        <v>315</v>
      </c>
      <c r="P5" s="18">
        <f>frq!C5</f>
        <v>1</v>
      </c>
      <c r="Q5" s="15">
        <f t="shared" ref="Q5:V56" si="29">IF($P5=1,I5,IF(AND($P5=0.985,I5&gt;0.985*B5),B5*0.985,IF(AND($P5=0.965,I5&gt;0.965*B5),0.965*B5,I5)))</f>
        <v>315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315</v>
      </c>
      <c r="X5" s="8">
        <f t="shared" si="4"/>
        <v>31.7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31.7</v>
      </c>
      <c r="AE5" s="8">
        <f t="shared" si="11"/>
        <v>31.7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31.7</v>
      </c>
      <c r="AL5" s="8">
        <f t="shared" si="3"/>
        <v>251.60000000000002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251.60000000000002</v>
      </c>
      <c r="AT5" s="8">
        <v>31.7</v>
      </c>
      <c r="AU5" s="8">
        <v>31.7</v>
      </c>
      <c r="AW5" s="204">
        <v>31.7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31.7</v>
      </c>
      <c r="BD5" s="204">
        <v>31.7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31.7</v>
      </c>
      <c r="BL5" s="8">
        <f t="shared" si="21"/>
        <v>31.7</v>
      </c>
      <c r="BM5" s="8">
        <f t="shared" si="22"/>
        <v>31.7</v>
      </c>
      <c r="BN5" s="8">
        <f t="shared" si="23"/>
        <v>31.7</v>
      </c>
      <c r="BO5" s="8">
        <f t="shared" si="24"/>
        <v>31.7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'[3]09'!B8</f>
        <v>320</v>
      </c>
      <c r="C6" s="16">
        <f>'[3]09'!C8</f>
        <v>0</v>
      </c>
      <c r="D6" s="16">
        <f>'[3]09'!D8</f>
        <v>0</v>
      </c>
      <c r="E6" s="16">
        <f>'[3]09'!E8</f>
        <v>0</v>
      </c>
      <c r="F6" s="16">
        <f>'[3]09'!F8</f>
        <v>950</v>
      </c>
      <c r="G6" s="16">
        <f>'[3]09'!G8</f>
        <v>0</v>
      </c>
      <c r="H6" s="17">
        <f t="shared" si="27"/>
        <v>1270</v>
      </c>
      <c r="I6" s="15">
        <f>'[3]09'!J8</f>
        <v>315</v>
      </c>
      <c r="J6" s="16">
        <f>'[3]09'!K8</f>
        <v>0</v>
      </c>
      <c r="K6" s="16">
        <f>'[3]09'!L8</f>
        <v>0</v>
      </c>
      <c r="L6" s="16">
        <f>'[3]09'!M8</f>
        <v>0</v>
      </c>
      <c r="M6" s="16">
        <f>'[3]09'!N8</f>
        <v>0</v>
      </c>
      <c r="N6" s="16">
        <f>'[3]09'!O8</f>
        <v>0</v>
      </c>
      <c r="O6" s="17">
        <f t="shared" si="28"/>
        <v>315</v>
      </c>
      <c r="P6" s="18">
        <f>frq!C6</f>
        <v>1</v>
      </c>
      <c r="Q6" s="15">
        <f t="shared" si="29"/>
        <v>315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315</v>
      </c>
      <c r="X6" s="8">
        <f t="shared" si="4"/>
        <v>31.7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31.7</v>
      </c>
      <c r="AE6" s="8">
        <f t="shared" si="11"/>
        <v>31.7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31.7</v>
      </c>
      <c r="AL6" s="8">
        <f t="shared" si="3"/>
        <v>251.60000000000002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251.60000000000002</v>
      </c>
      <c r="AT6" s="8">
        <v>31.7</v>
      </c>
      <c r="AU6" s="8">
        <v>31.7</v>
      </c>
      <c r="AW6" s="204">
        <v>31.7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31.7</v>
      </c>
      <c r="BD6" s="204">
        <v>31.7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31.7</v>
      </c>
      <c r="BL6" s="8">
        <f t="shared" si="21"/>
        <v>31.7</v>
      </c>
      <c r="BM6" s="8">
        <f t="shared" si="22"/>
        <v>31.7</v>
      </c>
      <c r="BN6" s="8">
        <f t="shared" si="23"/>
        <v>31.7</v>
      </c>
      <c r="BO6" s="8">
        <f t="shared" si="24"/>
        <v>31.7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'[3]09'!B9</f>
        <v>320</v>
      </c>
      <c r="C7" s="16">
        <f>'[3]09'!C9</f>
        <v>0</v>
      </c>
      <c r="D7" s="16">
        <f>'[3]09'!D9</f>
        <v>0</v>
      </c>
      <c r="E7" s="16">
        <f>'[3]09'!E9</f>
        <v>0</v>
      </c>
      <c r="F7" s="16">
        <f>'[3]09'!F9</f>
        <v>950</v>
      </c>
      <c r="G7" s="16">
        <f>'[3]09'!G9</f>
        <v>0</v>
      </c>
      <c r="H7" s="17">
        <f t="shared" si="27"/>
        <v>1270</v>
      </c>
      <c r="I7" s="15">
        <f>'[3]09'!J9</f>
        <v>315</v>
      </c>
      <c r="J7" s="16">
        <f>'[3]09'!K9</f>
        <v>0</v>
      </c>
      <c r="K7" s="16">
        <f>'[3]09'!L9</f>
        <v>0</v>
      </c>
      <c r="L7" s="16">
        <f>'[3]09'!M9</f>
        <v>0</v>
      </c>
      <c r="M7" s="16">
        <f>'[3]09'!N9</f>
        <v>0</v>
      </c>
      <c r="N7" s="16">
        <f>'[3]09'!O9</f>
        <v>0</v>
      </c>
      <c r="O7" s="17">
        <f t="shared" si="28"/>
        <v>315</v>
      </c>
      <c r="P7" s="18">
        <f>frq!C7</f>
        <v>1</v>
      </c>
      <c r="Q7" s="15">
        <f t="shared" si="29"/>
        <v>315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315</v>
      </c>
      <c r="X7" s="8">
        <f t="shared" si="4"/>
        <v>31.7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31.7</v>
      </c>
      <c r="AE7" s="8">
        <f t="shared" si="11"/>
        <v>31.7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31.7</v>
      </c>
      <c r="AL7" s="8">
        <f t="shared" si="3"/>
        <v>251.60000000000002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251.60000000000002</v>
      </c>
      <c r="AT7" s="8">
        <v>31.7</v>
      </c>
      <c r="AU7" s="8">
        <v>31.7</v>
      </c>
      <c r="AW7" s="204">
        <v>31.7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31.7</v>
      </c>
      <c r="BD7" s="204">
        <v>31.7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31.7</v>
      </c>
      <c r="BL7" s="8">
        <f t="shared" si="21"/>
        <v>31.7</v>
      </c>
      <c r="BM7" s="8">
        <f t="shared" si="22"/>
        <v>31.7</v>
      </c>
      <c r="BN7" s="8">
        <f t="shared" si="23"/>
        <v>31.7</v>
      </c>
      <c r="BO7" s="8">
        <f t="shared" si="24"/>
        <v>31.7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'[3]09'!B10</f>
        <v>320</v>
      </c>
      <c r="C8" s="16">
        <f>'[3]09'!C10</f>
        <v>0</v>
      </c>
      <c r="D8" s="16">
        <f>'[3]09'!D10</f>
        <v>0</v>
      </c>
      <c r="E8" s="16">
        <f>'[3]09'!E10</f>
        <v>0</v>
      </c>
      <c r="F8" s="16">
        <f>'[3]09'!F10</f>
        <v>950</v>
      </c>
      <c r="G8" s="16">
        <f>'[3]09'!G10</f>
        <v>0</v>
      </c>
      <c r="H8" s="17">
        <f t="shared" si="27"/>
        <v>1270</v>
      </c>
      <c r="I8" s="15">
        <f>'[3]09'!J10</f>
        <v>315</v>
      </c>
      <c r="J8" s="16">
        <f>'[3]09'!K10</f>
        <v>0</v>
      </c>
      <c r="K8" s="16">
        <f>'[3]09'!L10</f>
        <v>0</v>
      </c>
      <c r="L8" s="16">
        <f>'[3]09'!M10</f>
        <v>0</v>
      </c>
      <c r="M8" s="16">
        <f>'[3]09'!N10</f>
        <v>0</v>
      </c>
      <c r="N8" s="16">
        <f>'[3]09'!O10</f>
        <v>0</v>
      </c>
      <c r="O8" s="17">
        <f t="shared" si="28"/>
        <v>315</v>
      </c>
      <c r="P8" s="18">
        <f>frq!C8</f>
        <v>1</v>
      </c>
      <c r="Q8" s="15">
        <f t="shared" si="29"/>
        <v>315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315</v>
      </c>
      <c r="X8" s="8">
        <f t="shared" si="4"/>
        <v>31.7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31.7</v>
      </c>
      <c r="AE8" s="8">
        <f t="shared" si="11"/>
        <v>31.7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31.7</v>
      </c>
      <c r="AL8" s="8">
        <f t="shared" si="3"/>
        <v>251.60000000000002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251.60000000000002</v>
      </c>
      <c r="AT8" s="8">
        <v>31.7</v>
      </c>
      <c r="AU8" s="8">
        <v>31.7</v>
      </c>
      <c r="AW8" s="204">
        <v>31.7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31.7</v>
      </c>
      <c r="BD8" s="204">
        <v>31.7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31.7</v>
      </c>
      <c r="BL8" s="8">
        <f t="shared" si="21"/>
        <v>31.7</v>
      </c>
      <c r="BM8" s="8">
        <f t="shared" si="22"/>
        <v>31.7</v>
      </c>
      <c r="BN8" s="8">
        <f t="shared" si="23"/>
        <v>31.7</v>
      </c>
      <c r="BO8" s="8">
        <f t="shared" si="24"/>
        <v>31.7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'[3]09'!B11</f>
        <v>320</v>
      </c>
      <c r="C9" s="16">
        <f>'[3]09'!C11</f>
        <v>0</v>
      </c>
      <c r="D9" s="16">
        <f>'[3]09'!D11</f>
        <v>0</v>
      </c>
      <c r="E9" s="16">
        <f>'[3]09'!E11</f>
        <v>0</v>
      </c>
      <c r="F9" s="16">
        <f>'[3]09'!F11</f>
        <v>950</v>
      </c>
      <c r="G9" s="16">
        <f>'[3]09'!G11</f>
        <v>0</v>
      </c>
      <c r="H9" s="17">
        <f t="shared" si="27"/>
        <v>1270</v>
      </c>
      <c r="I9" s="15">
        <f>'[3]09'!J11</f>
        <v>315</v>
      </c>
      <c r="J9" s="16">
        <f>'[3]09'!K11</f>
        <v>0</v>
      </c>
      <c r="K9" s="16">
        <f>'[3]09'!L11</f>
        <v>0</v>
      </c>
      <c r="L9" s="16">
        <f>'[3]09'!M11</f>
        <v>0</v>
      </c>
      <c r="M9" s="16">
        <f>'[3]09'!N11</f>
        <v>0</v>
      </c>
      <c r="N9" s="16">
        <f>'[3]09'!O11</f>
        <v>0</v>
      </c>
      <c r="O9" s="17">
        <f t="shared" si="28"/>
        <v>315</v>
      </c>
      <c r="P9" s="18">
        <f>frq!C9</f>
        <v>1</v>
      </c>
      <c r="Q9" s="15">
        <f t="shared" si="29"/>
        <v>315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315</v>
      </c>
      <c r="X9" s="8">
        <f t="shared" si="4"/>
        <v>31.7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31.7</v>
      </c>
      <c r="AE9" s="8">
        <f t="shared" si="11"/>
        <v>31.7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31.7</v>
      </c>
      <c r="AL9" s="8">
        <f t="shared" si="3"/>
        <v>251.60000000000002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251.60000000000002</v>
      </c>
      <c r="AT9" s="8">
        <v>31.7</v>
      </c>
      <c r="AU9" s="8">
        <v>31.7</v>
      </c>
      <c r="AW9" s="204">
        <v>31.7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31.7</v>
      </c>
      <c r="BD9" s="204">
        <v>31.7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31.7</v>
      </c>
      <c r="BL9" s="8">
        <f t="shared" si="21"/>
        <v>31.7</v>
      </c>
      <c r="BM9" s="8">
        <f t="shared" si="22"/>
        <v>31.7</v>
      </c>
      <c r="BN9" s="8">
        <f t="shared" si="23"/>
        <v>31.7</v>
      </c>
      <c r="BO9" s="8">
        <f t="shared" si="24"/>
        <v>31.7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'[3]09'!B12</f>
        <v>320</v>
      </c>
      <c r="C10" s="16">
        <f>'[3]09'!C12</f>
        <v>0</v>
      </c>
      <c r="D10" s="16">
        <f>'[3]09'!D12</f>
        <v>0</v>
      </c>
      <c r="E10" s="16">
        <f>'[3]09'!E12</f>
        <v>0</v>
      </c>
      <c r="F10" s="16">
        <f>'[3]09'!F12</f>
        <v>950</v>
      </c>
      <c r="G10" s="16">
        <f>'[3]09'!G12</f>
        <v>0</v>
      </c>
      <c r="H10" s="17">
        <f t="shared" si="27"/>
        <v>1270</v>
      </c>
      <c r="I10" s="15">
        <f>'[3]09'!J12</f>
        <v>315</v>
      </c>
      <c r="J10" s="16">
        <f>'[3]09'!K12</f>
        <v>0</v>
      </c>
      <c r="K10" s="16">
        <f>'[3]09'!L12</f>
        <v>0</v>
      </c>
      <c r="L10" s="16">
        <f>'[3]09'!M12</f>
        <v>0</v>
      </c>
      <c r="M10" s="16">
        <f>'[3]09'!N12</f>
        <v>0</v>
      </c>
      <c r="N10" s="16">
        <f>'[3]09'!O12</f>
        <v>0</v>
      </c>
      <c r="O10" s="17">
        <f t="shared" si="28"/>
        <v>315</v>
      </c>
      <c r="P10" s="18">
        <f>frq!C10</f>
        <v>1</v>
      </c>
      <c r="Q10" s="15">
        <f t="shared" si="29"/>
        <v>315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315</v>
      </c>
      <c r="X10" s="8">
        <f t="shared" si="4"/>
        <v>31.7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31.7</v>
      </c>
      <c r="AE10" s="8">
        <f t="shared" si="11"/>
        <v>31.7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31.7</v>
      </c>
      <c r="AL10" s="8">
        <f t="shared" si="3"/>
        <v>251.60000000000002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251.60000000000002</v>
      </c>
      <c r="AT10" s="8">
        <v>31.7</v>
      </c>
      <c r="AU10" s="8">
        <v>31.7</v>
      </c>
      <c r="AW10" s="204">
        <v>31.7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31.7</v>
      </c>
      <c r="BD10" s="204">
        <v>31.7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31.7</v>
      </c>
      <c r="BL10" s="8">
        <f t="shared" si="21"/>
        <v>31.7</v>
      </c>
      <c r="BM10" s="8">
        <f t="shared" si="22"/>
        <v>31.7</v>
      </c>
      <c r="BN10" s="8">
        <f t="shared" si="23"/>
        <v>31.7</v>
      </c>
      <c r="BO10" s="8">
        <f t="shared" si="24"/>
        <v>31.7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'[3]09'!B13</f>
        <v>320</v>
      </c>
      <c r="C11" s="16">
        <f>'[3]09'!C13</f>
        <v>0</v>
      </c>
      <c r="D11" s="16">
        <f>'[3]09'!D13</f>
        <v>0</v>
      </c>
      <c r="E11" s="16">
        <f>'[3]09'!E13</f>
        <v>0</v>
      </c>
      <c r="F11" s="16">
        <f>'[3]09'!F13</f>
        <v>950</v>
      </c>
      <c r="G11" s="16">
        <f>'[3]09'!G13</f>
        <v>0</v>
      </c>
      <c r="H11" s="17">
        <f t="shared" si="27"/>
        <v>1270</v>
      </c>
      <c r="I11" s="15">
        <f>'[3]09'!J13</f>
        <v>315</v>
      </c>
      <c r="J11" s="16">
        <f>'[3]09'!K13</f>
        <v>0</v>
      </c>
      <c r="K11" s="16">
        <f>'[3]09'!L13</f>
        <v>0</v>
      </c>
      <c r="L11" s="16">
        <f>'[3]09'!M13</f>
        <v>0</v>
      </c>
      <c r="M11" s="16">
        <f>'[3]09'!N13</f>
        <v>0</v>
      </c>
      <c r="N11" s="16">
        <f>'[3]09'!O13</f>
        <v>0</v>
      </c>
      <c r="O11" s="17">
        <f t="shared" si="28"/>
        <v>315</v>
      </c>
      <c r="P11" s="18">
        <f>frq!C11</f>
        <v>1</v>
      </c>
      <c r="Q11" s="15">
        <f t="shared" si="29"/>
        <v>315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315</v>
      </c>
      <c r="X11" s="8">
        <f t="shared" si="4"/>
        <v>31.7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31.7</v>
      </c>
      <c r="AE11" s="8">
        <f t="shared" si="11"/>
        <v>31.7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31.7</v>
      </c>
      <c r="AL11" s="8">
        <f t="shared" si="3"/>
        <v>251.60000000000002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251.60000000000002</v>
      </c>
      <c r="AT11" s="8">
        <v>31.7</v>
      </c>
      <c r="AU11" s="8">
        <v>31.7</v>
      </c>
      <c r="AW11" s="204">
        <v>31.7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31.7</v>
      </c>
      <c r="BD11" s="204">
        <v>31.7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31.7</v>
      </c>
      <c r="BL11" s="8">
        <f t="shared" si="21"/>
        <v>31.7</v>
      </c>
      <c r="BM11" s="8">
        <f t="shared" si="22"/>
        <v>31.7</v>
      </c>
      <c r="BN11" s="8">
        <f t="shared" si="23"/>
        <v>31.7</v>
      </c>
      <c r="BO11" s="8">
        <f t="shared" si="24"/>
        <v>31.7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'[3]09'!B14</f>
        <v>320</v>
      </c>
      <c r="C12" s="16">
        <f>'[3]09'!C14</f>
        <v>0</v>
      </c>
      <c r="D12" s="16">
        <f>'[3]09'!D14</f>
        <v>0</v>
      </c>
      <c r="E12" s="16">
        <f>'[3]09'!E14</f>
        <v>0</v>
      </c>
      <c r="F12" s="16">
        <f>'[3]09'!F14</f>
        <v>950</v>
      </c>
      <c r="G12" s="16">
        <f>'[3]09'!G14</f>
        <v>0</v>
      </c>
      <c r="H12" s="17">
        <f t="shared" si="27"/>
        <v>1270</v>
      </c>
      <c r="I12" s="15">
        <f>'[3]09'!J14</f>
        <v>315</v>
      </c>
      <c r="J12" s="16">
        <f>'[3]09'!K14</f>
        <v>0</v>
      </c>
      <c r="K12" s="16">
        <f>'[3]09'!L14</f>
        <v>0</v>
      </c>
      <c r="L12" s="16">
        <f>'[3]09'!M14</f>
        <v>0</v>
      </c>
      <c r="M12" s="16">
        <f>'[3]09'!N14</f>
        <v>0</v>
      </c>
      <c r="N12" s="16">
        <f>'[3]09'!O14</f>
        <v>0</v>
      </c>
      <c r="O12" s="17">
        <f t="shared" si="28"/>
        <v>315</v>
      </c>
      <c r="P12" s="18">
        <f>frq!C12</f>
        <v>1</v>
      </c>
      <c r="Q12" s="15">
        <f t="shared" si="29"/>
        <v>315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315</v>
      </c>
      <c r="X12" s="8">
        <f t="shared" si="4"/>
        <v>31.7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31.7</v>
      </c>
      <c r="AE12" s="8">
        <f t="shared" si="11"/>
        <v>31.7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31.7</v>
      </c>
      <c r="AL12" s="8">
        <f t="shared" si="3"/>
        <v>251.60000000000002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251.60000000000002</v>
      </c>
      <c r="AT12" s="8">
        <v>31.7</v>
      </c>
      <c r="AU12" s="8">
        <v>31.7</v>
      </c>
      <c r="AW12" s="204">
        <v>31.7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31.7</v>
      </c>
      <c r="BD12" s="204">
        <v>31.7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31.7</v>
      </c>
      <c r="BL12" s="8">
        <f t="shared" si="21"/>
        <v>31.7</v>
      </c>
      <c r="BM12" s="8">
        <f t="shared" si="22"/>
        <v>31.7</v>
      </c>
      <c r="BN12" s="8">
        <f t="shared" si="23"/>
        <v>31.7</v>
      </c>
      <c r="BO12" s="8">
        <f t="shared" si="24"/>
        <v>31.7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'[3]09'!B15</f>
        <v>320</v>
      </c>
      <c r="C13" s="16">
        <f>'[3]09'!C15</f>
        <v>0</v>
      </c>
      <c r="D13" s="16">
        <f>'[3]09'!D15</f>
        <v>0</v>
      </c>
      <c r="E13" s="16">
        <f>'[3]09'!E15</f>
        <v>0</v>
      </c>
      <c r="F13" s="16">
        <f>'[3]09'!F15</f>
        <v>950</v>
      </c>
      <c r="G13" s="16">
        <f>'[3]09'!G15</f>
        <v>0</v>
      </c>
      <c r="H13" s="17">
        <f t="shared" si="27"/>
        <v>1270</v>
      </c>
      <c r="I13" s="15">
        <f>'[3]09'!J15</f>
        <v>315</v>
      </c>
      <c r="J13" s="16">
        <f>'[3]09'!K15</f>
        <v>0</v>
      </c>
      <c r="K13" s="16">
        <f>'[3]09'!L15</f>
        <v>0</v>
      </c>
      <c r="L13" s="16">
        <f>'[3]09'!M15</f>
        <v>0</v>
      </c>
      <c r="M13" s="16">
        <f>'[3]09'!N15</f>
        <v>0</v>
      </c>
      <c r="N13" s="16">
        <f>'[3]09'!O15</f>
        <v>0</v>
      </c>
      <c r="O13" s="17">
        <f t="shared" si="28"/>
        <v>315</v>
      </c>
      <c r="P13" s="18">
        <f>frq!C13</f>
        <v>1</v>
      </c>
      <c r="Q13" s="15">
        <f t="shared" si="29"/>
        <v>315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315</v>
      </c>
      <c r="X13" s="8">
        <f t="shared" si="4"/>
        <v>31.7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31.7</v>
      </c>
      <c r="AE13" s="8">
        <f t="shared" si="11"/>
        <v>31.7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31.7</v>
      </c>
      <c r="AL13" s="8">
        <f t="shared" si="3"/>
        <v>251.60000000000002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251.60000000000002</v>
      </c>
      <c r="AT13" s="8">
        <v>31.7</v>
      </c>
      <c r="AU13" s="8">
        <v>31.7</v>
      </c>
      <c r="AW13" s="204">
        <v>31.7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31.7</v>
      </c>
      <c r="BD13" s="204">
        <v>31.7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31.7</v>
      </c>
      <c r="BL13" s="8">
        <f t="shared" si="21"/>
        <v>31.7</v>
      </c>
      <c r="BM13" s="8">
        <f t="shared" si="22"/>
        <v>31.7</v>
      </c>
      <c r="BN13" s="8">
        <f t="shared" si="23"/>
        <v>31.7</v>
      </c>
      <c r="BO13" s="8">
        <f t="shared" si="24"/>
        <v>31.7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'[3]09'!B16</f>
        <v>320</v>
      </c>
      <c r="C14" s="16">
        <f>'[3]09'!C16</f>
        <v>0</v>
      </c>
      <c r="D14" s="16">
        <f>'[3]09'!D16</f>
        <v>0</v>
      </c>
      <c r="E14" s="16">
        <f>'[3]09'!E16</f>
        <v>0</v>
      </c>
      <c r="F14" s="16">
        <f>'[3]09'!F16</f>
        <v>950</v>
      </c>
      <c r="G14" s="16">
        <f>'[3]09'!G16</f>
        <v>0</v>
      </c>
      <c r="H14" s="17">
        <f t="shared" si="27"/>
        <v>1270</v>
      </c>
      <c r="I14" s="15">
        <f>'[3]09'!J16</f>
        <v>315</v>
      </c>
      <c r="J14" s="16">
        <f>'[3]09'!K16</f>
        <v>0</v>
      </c>
      <c r="K14" s="16">
        <f>'[3]09'!L16</f>
        <v>0</v>
      </c>
      <c r="L14" s="16">
        <f>'[3]09'!M16</f>
        <v>0</v>
      </c>
      <c r="M14" s="16">
        <f>'[3]09'!N16</f>
        <v>0</v>
      </c>
      <c r="N14" s="16">
        <f>'[3]09'!O16</f>
        <v>0</v>
      </c>
      <c r="O14" s="17">
        <f t="shared" si="28"/>
        <v>315</v>
      </c>
      <c r="P14" s="18">
        <f>frq!C14</f>
        <v>1</v>
      </c>
      <c r="Q14" s="15">
        <f t="shared" si="29"/>
        <v>315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315</v>
      </c>
      <c r="X14" s="8">
        <f t="shared" si="4"/>
        <v>31.7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31.7</v>
      </c>
      <c r="AE14" s="8">
        <f t="shared" si="11"/>
        <v>31.7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31.7</v>
      </c>
      <c r="AL14" s="8">
        <f t="shared" si="3"/>
        <v>251.60000000000002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251.60000000000002</v>
      </c>
      <c r="AT14" s="8">
        <v>31.7</v>
      </c>
      <c r="AU14" s="8">
        <v>31.7</v>
      </c>
      <c r="AW14" s="204">
        <v>31.7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31.7</v>
      </c>
      <c r="BD14" s="204">
        <v>31.7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31.7</v>
      </c>
      <c r="BL14" s="8">
        <f t="shared" si="21"/>
        <v>31.7</v>
      </c>
      <c r="BM14" s="8">
        <f t="shared" si="22"/>
        <v>31.7</v>
      </c>
      <c r="BN14" s="8">
        <f t="shared" si="23"/>
        <v>31.7</v>
      </c>
      <c r="BO14" s="8">
        <f t="shared" si="24"/>
        <v>31.7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'[3]09'!B17</f>
        <v>320</v>
      </c>
      <c r="C15" s="16">
        <f>'[3]09'!C17</f>
        <v>0</v>
      </c>
      <c r="D15" s="16">
        <f>'[3]09'!D17</f>
        <v>0</v>
      </c>
      <c r="E15" s="16">
        <f>'[3]09'!E17</f>
        <v>0</v>
      </c>
      <c r="F15" s="16">
        <f>'[3]09'!F17</f>
        <v>950</v>
      </c>
      <c r="G15" s="16">
        <f>'[3]09'!G17</f>
        <v>0</v>
      </c>
      <c r="H15" s="17">
        <f t="shared" si="27"/>
        <v>1270</v>
      </c>
      <c r="I15" s="15">
        <f>'[3]09'!J17</f>
        <v>315</v>
      </c>
      <c r="J15" s="16">
        <f>'[3]09'!K17</f>
        <v>0</v>
      </c>
      <c r="K15" s="16">
        <f>'[3]09'!L17</f>
        <v>0</v>
      </c>
      <c r="L15" s="16">
        <f>'[3]09'!M17</f>
        <v>0</v>
      </c>
      <c r="M15" s="16">
        <f>'[3]09'!N17</f>
        <v>0</v>
      </c>
      <c r="N15" s="16">
        <f>'[3]09'!O17</f>
        <v>0</v>
      </c>
      <c r="O15" s="17">
        <f t="shared" si="28"/>
        <v>315</v>
      </c>
      <c r="P15" s="18">
        <f>frq!C15</f>
        <v>1</v>
      </c>
      <c r="Q15" s="15">
        <f t="shared" si="29"/>
        <v>315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315</v>
      </c>
      <c r="X15" s="8">
        <f t="shared" si="4"/>
        <v>31.7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31.7</v>
      </c>
      <c r="AE15" s="8">
        <f t="shared" si="11"/>
        <v>31.7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31.7</v>
      </c>
      <c r="AL15" s="8">
        <f t="shared" si="3"/>
        <v>251.60000000000002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251.60000000000002</v>
      </c>
      <c r="AT15" s="8">
        <v>31.7</v>
      </c>
      <c r="AU15" s="8">
        <v>31.7</v>
      </c>
      <c r="AW15" s="204">
        <v>31.7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31.7</v>
      </c>
      <c r="BD15" s="204">
        <v>31.7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31.7</v>
      </c>
      <c r="BL15" s="8">
        <f t="shared" si="21"/>
        <v>31.7</v>
      </c>
      <c r="BM15" s="8">
        <f t="shared" si="22"/>
        <v>31.7</v>
      </c>
      <c r="BN15" s="8">
        <f t="shared" si="23"/>
        <v>31.7</v>
      </c>
      <c r="BO15" s="8">
        <f t="shared" si="24"/>
        <v>31.7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'[3]09'!B18</f>
        <v>320</v>
      </c>
      <c r="C16" s="16">
        <f>'[3]09'!C18</f>
        <v>0</v>
      </c>
      <c r="D16" s="16">
        <f>'[3]09'!D18</f>
        <v>0</v>
      </c>
      <c r="E16" s="16">
        <f>'[3]09'!E18</f>
        <v>0</v>
      </c>
      <c r="F16" s="16">
        <f>'[3]09'!F18</f>
        <v>950</v>
      </c>
      <c r="G16" s="16">
        <f>'[3]09'!G18</f>
        <v>0</v>
      </c>
      <c r="H16" s="17">
        <f t="shared" si="27"/>
        <v>1270</v>
      </c>
      <c r="I16" s="15">
        <f>'[3]09'!J18</f>
        <v>315</v>
      </c>
      <c r="J16" s="16">
        <f>'[3]09'!K18</f>
        <v>0</v>
      </c>
      <c r="K16" s="16">
        <f>'[3]09'!L18</f>
        <v>0</v>
      </c>
      <c r="L16" s="16">
        <f>'[3]09'!M18</f>
        <v>0</v>
      </c>
      <c r="M16" s="16">
        <f>'[3]09'!N18</f>
        <v>0</v>
      </c>
      <c r="N16" s="16">
        <f>'[3]09'!O18</f>
        <v>0</v>
      </c>
      <c r="O16" s="17">
        <f t="shared" si="28"/>
        <v>315</v>
      </c>
      <c r="P16" s="18">
        <f>frq!C16</f>
        <v>1</v>
      </c>
      <c r="Q16" s="15">
        <f t="shared" si="29"/>
        <v>315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315</v>
      </c>
      <c r="X16" s="8">
        <f t="shared" si="4"/>
        <v>31.7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31.7</v>
      </c>
      <c r="AE16" s="8">
        <f t="shared" si="11"/>
        <v>31.7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31.7</v>
      </c>
      <c r="AL16" s="8">
        <f t="shared" si="3"/>
        <v>251.60000000000002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251.60000000000002</v>
      </c>
      <c r="AT16" s="8">
        <v>31.7</v>
      </c>
      <c r="AU16" s="8">
        <v>31.7</v>
      </c>
      <c r="AW16" s="204">
        <v>31.7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31.7</v>
      </c>
      <c r="BD16" s="204">
        <v>31.7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31.7</v>
      </c>
      <c r="BL16" s="8">
        <f t="shared" si="21"/>
        <v>31.7</v>
      </c>
      <c r="BM16" s="8">
        <f t="shared" si="22"/>
        <v>31.7</v>
      </c>
      <c r="BN16" s="8">
        <f t="shared" si="23"/>
        <v>31.7</v>
      </c>
      <c r="BO16" s="8">
        <f t="shared" si="24"/>
        <v>31.7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'[3]09'!B19</f>
        <v>320</v>
      </c>
      <c r="C17" s="16">
        <f>'[3]09'!C19</f>
        <v>0</v>
      </c>
      <c r="D17" s="16">
        <f>'[3]09'!D19</f>
        <v>0</v>
      </c>
      <c r="E17" s="16">
        <f>'[3]09'!E19</f>
        <v>0</v>
      </c>
      <c r="F17" s="16">
        <f>'[3]09'!F19</f>
        <v>950</v>
      </c>
      <c r="G17" s="16">
        <f>'[3]09'!G19</f>
        <v>0</v>
      </c>
      <c r="H17" s="17">
        <f t="shared" si="27"/>
        <v>1270</v>
      </c>
      <c r="I17" s="15">
        <f>'[3]09'!J19</f>
        <v>315</v>
      </c>
      <c r="J17" s="16">
        <f>'[3]09'!K19</f>
        <v>0</v>
      </c>
      <c r="K17" s="16">
        <f>'[3]09'!L19</f>
        <v>0</v>
      </c>
      <c r="L17" s="16">
        <f>'[3]09'!M19</f>
        <v>0</v>
      </c>
      <c r="M17" s="16">
        <f>'[3]09'!N19</f>
        <v>0</v>
      </c>
      <c r="N17" s="16">
        <f>'[3]09'!O19</f>
        <v>0</v>
      </c>
      <c r="O17" s="17">
        <f t="shared" si="28"/>
        <v>315</v>
      </c>
      <c r="P17" s="18">
        <f>frq!C17</f>
        <v>1</v>
      </c>
      <c r="Q17" s="15">
        <f t="shared" si="29"/>
        <v>315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315</v>
      </c>
      <c r="X17" s="8">
        <f t="shared" si="4"/>
        <v>31.7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31.7</v>
      </c>
      <c r="AE17" s="8">
        <f t="shared" si="11"/>
        <v>31.7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31.7</v>
      </c>
      <c r="AL17" s="8">
        <f t="shared" si="3"/>
        <v>251.60000000000002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251.60000000000002</v>
      </c>
      <c r="AT17" s="8">
        <v>31.7</v>
      </c>
      <c r="AU17" s="8">
        <v>31.7</v>
      </c>
      <c r="AW17" s="204">
        <v>31.7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31.7</v>
      </c>
      <c r="BD17" s="204">
        <v>31.7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31.7</v>
      </c>
      <c r="BL17" s="8">
        <f t="shared" si="21"/>
        <v>31.7</v>
      </c>
      <c r="BM17" s="8">
        <f t="shared" si="22"/>
        <v>31.7</v>
      </c>
      <c r="BN17" s="8">
        <f t="shared" si="23"/>
        <v>31.7</v>
      </c>
      <c r="BO17" s="8">
        <f t="shared" si="24"/>
        <v>31.7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'[3]09'!B20</f>
        <v>320</v>
      </c>
      <c r="C18" s="16">
        <f>'[3]09'!C20</f>
        <v>0</v>
      </c>
      <c r="D18" s="16">
        <f>'[3]09'!D20</f>
        <v>0</v>
      </c>
      <c r="E18" s="16">
        <f>'[3]09'!E20</f>
        <v>0</v>
      </c>
      <c r="F18" s="16">
        <f>'[3]09'!F20</f>
        <v>950</v>
      </c>
      <c r="G18" s="16">
        <f>'[3]09'!G20</f>
        <v>0</v>
      </c>
      <c r="H18" s="17">
        <f t="shared" si="27"/>
        <v>1270</v>
      </c>
      <c r="I18" s="15">
        <f>'[3]09'!J20</f>
        <v>315</v>
      </c>
      <c r="J18" s="16">
        <f>'[3]09'!K20</f>
        <v>0</v>
      </c>
      <c r="K18" s="16">
        <f>'[3]09'!L20</f>
        <v>0</v>
      </c>
      <c r="L18" s="16">
        <f>'[3]09'!M20</f>
        <v>0</v>
      </c>
      <c r="M18" s="16">
        <f>'[3]09'!N20</f>
        <v>0</v>
      </c>
      <c r="N18" s="16">
        <f>'[3]09'!O20</f>
        <v>0</v>
      </c>
      <c r="O18" s="17">
        <f t="shared" si="28"/>
        <v>315</v>
      </c>
      <c r="P18" s="18">
        <f>frq!C18</f>
        <v>1</v>
      </c>
      <c r="Q18" s="15">
        <f t="shared" si="29"/>
        <v>315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315</v>
      </c>
      <c r="X18" s="8">
        <f t="shared" si="4"/>
        <v>31.7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31.7</v>
      </c>
      <c r="AE18" s="8">
        <f t="shared" si="11"/>
        <v>31.7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31.7</v>
      </c>
      <c r="AL18" s="8">
        <f t="shared" si="3"/>
        <v>251.60000000000002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251.60000000000002</v>
      </c>
      <c r="AT18" s="8">
        <v>31.7</v>
      </c>
      <c r="AU18" s="8">
        <v>31.7</v>
      </c>
      <c r="AW18" s="204">
        <v>31.7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31.7</v>
      </c>
      <c r="BD18" s="204">
        <v>31.7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31.7</v>
      </c>
      <c r="BL18" s="8">
        <f t="shared" si="21"/>
        <v>31.7</v>
      </c>
      <c r="BM18" s="8">
        <f t="shared" si="22"/>
        <v>31.7</v>
      </c>
      <c r="BN18" s="8">
        <f t="shared" si="23"/>
        <v>31.7</v>
      </c>
      <c r="BO18" s="8">
        <f t="shared" si="24"/>
        <v>31.7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'[3]09'!B21</f>
        <v>320</v>
      </c>
      <c r="C19" s="16">
        <f>'[3]09'!C21</f>
        <v>0</v>
      </c>
      <c r="D19" s="16">
        <f>'[3]09'!D21</f>
        <v>0</v>
      </c>
      <c r="E19" s="16">
        <f>'[3]09'!E21</f>
        <v>0</v>
      </c>
      <c r="F19" s="16">
        <f>'[3]09'!F21</f>
        <v>950</v>
      </c>
      <c r="G19" s="16">
        <f>'[3]09'!G21</f>
        <v>0</v>
      </c>
      <c r="H19" s="17">
        <f t="shared" si="27"/>
        <v>1270</v>
      </c>
      <c r="I19" s="15">
        <f>'[3]09'!J21</f>
        <v>315</v>
      </c>
      <c r="J19" s="16">
        <f>'[3]09'!K21</f>
        <v>0</v>
      </c>
      <c r="K19" s="16">
        <f>'[3]09'!L21</f>
        <v>0</v>
      </c>
      <c r="L19" s="16">
        <f>'[3]09'!M21</f>
        <v>0</v>
      </c>
      <c r="M19" s="16">
        <f>'[3]09'!N21</f>
        <v>0</v>
      </c>
      <c r="N19" s="16">
        <f>'[3]09'!O21</f>
        <v>0</v>
      </c>
      <c r="O19" s="17">
        <f t="shared" si="28"/>
        <v>315</v>
      </c>
      <c r="P19" s="18">
        <f>frq!C19</f>
        <v>1</v>
      </c>
      <c r="Q19" s="15">
        <f t="shared" si="29"/>
        <v>315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315</v>
      </c>
      <c r="X19" s="8">
        <f t="shared" si="4"/>
        <v>31.7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31.7</v>
      </c>
      <c r="AE19" s="8">
        <f t="shared" si="11"/>
        <v>31.7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31.7</v>
      </c>
      <c r="AL19" s="8">
        <f t="shared" ref="AL19:AQ61" si="31">Q19-X19-AE19</f>
        <v>251.60000000000002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251.60000000000002</v>
      </c>
      <c r="AT19" s="8">
        <v>31.7</v>
      </c>
      <c r="AU19" s="8">
        <v>31.7</v>
      </c>
      <c r="AW19" s="204">
        <v>31.7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31.7</v>
      </c>
      <c r="BD19" s="204">
        <v>31.7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31.7</v>
      </c>
      <c r="BL19" s="8">
        <f t="shared" si="21"/>
        <v>31.7</v>
      </c>
      <c r="BM19" s="8">
        <f t="shared" si="22"/>
        <v>31.7</v>
      </c>
      <c r="BN19" s="8">
        <f t="shared" si="23"/>
        <v>31.7</v>
      </c>
      <c r="BO19" s="8">
        <f t="shared" si="24"/>
        <v>31.7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'[3]09'!B22</f>
        <v>320</v>
      </c>
      <c r="C20" s="16">
        <f>'[3]09'!C22</f>
        <v>0</v>
      </c>
      <c r="D20" s="16">
        <f>'[3]09'!D22</f>
        <v>0</v>
      </c>
      <c r="E20" s="16">
        <f>'[3]09'!E22</f>
        <v>0</v>
      </c>
      <c r="F20" s="16">
        <f>'[3]09'!F22</f>
        <v>950</v>
      </c>
      <c r="G20" s="16">
        <f>'[3]09'!G22</f>
        <v>0</v>
      </c>
      <c r="H20" s="17">
        <f t="shared" si="27"/>
        <v>1270</v>
      </c>
      <c r="I20" s="15">
        <f>'[3]09'!J22</f>
        <v>315</v>
      </c>
      <c r="J20" s="16">
        <f>'[3]09'!K22</f>
        <v>0</v>
      </c>
      <c r="K20" s="16">
        <f>'[3]09'!L22</f>
        <v>0</v>
      </c>
      <c r="L20" s="16">
        <f>'[3]09'!M22</f>
        <v>0</v>
      </c>
      <c r="M20" s="16">
        <f>'[3]09'!N22</f>
        <v>0</v>
      </c>
      <c r="N20" s="16">
        <f>'[3]09'!O22</f>
        <v>0</v>
      </c>
      <c r="O20" s="17">
        <f t="shared" si="28"/>
        <v>315</v>
      </c>
      <c r="P20" s="18">
        <f>frq!C20</f>
        <v>1</v>
      </c>
      <c r="Q20" s="15">
        <f t="shared" si="29"/>
        <v>315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315</v>
      </c>
      <c r="X20" s="8">
        <f t="shared" si="4"/>
        <v>31.7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31.7</v>
      </c>
      <c r="AE20" s="8">
        <f t="shared" si="11"/>
        <v>31.7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31.7</v>
      </c>
      <c r="AL20" s="8">
        <f t="shared" si="31"/>
        <v>251.60000000000002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251.60000000000002</v>
      </c>
      <c r="AT20" s="8">
        <v>31.7</v>
      </c>
      <c r="AU20" s="8">
        <v>31.7</v>
      </c>
      <c r="AW20" s="204">
        <v>31.7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31.7</v>
      </c>
      <c r="BD20" s="204">
        <v>31.7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31.7</v>
      </c>
      <c r="BL20" s="8">
        <f t="shared" si="21"/>
        <v>31.7</v>
      </c>
      <c r="BM20" s="8">
        <f t="shared" si="22"/>
        <v>31.7</v>
      </c>
      <c r="BN20" s="8">
        <f t="shared" si="23"/>
        <v>31.7</v>
      </c>
      <c r="BO20" s="8">
        <f t="shared" si="24"/>
        <v>31.7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'[3]09'!B23</f>
        <v>320</v>
      </c>
      <c r="C21" s="16">
        <f>'[3]09'!C23</f>
        <v>0</v>
      </c>
      <c r="D21" s="16">
        <f>'[3]09'!D23</f>
        <v>0</v>
      </c>
      <c r="E21" s="16">
        <f>'[3]09'!E23</f>
        <v>0</v>
      </c>
      <c r="F21" s="16">
        <f>'[3]09'!F23</f>
        <v>950</v>
      </c>
      <c r="G21" s="16">
        <f>'[3]09'!G23</f>
        <v>0</v>
      </c>
      <c r="H21" s="17">
        <f t="shared" si="27"/>
        <v>1270</v>
      </c>
      <c r="I21" s="15">
        <f>'[3]09'!J23</f>
        <v>313</v>
      </c>
      <c r="J21" s="16">
        <f>'[3]09'!K23</f>
        <v>0</v>
      </c>
      <c r="K21" s="16">
        <f>'[3]09'!L23</f>
        <v>0</v>
      </c>
      <c r="L21" s="16">
        <f>'[3]09'!M23</f>
        <v>0</v>
      </c>
      <c r="M21" s="16">
        <f>'[3]09'!N23</f>
        <v>0</v>
      </c>
      <c r="N21" s="16">
        <f>'[3]09'!O23</f>
        <v>0</v>
      </c>
      <c r="O21" s="17">
        <f t="shared" si="28"/>
        <v>313</v>
      </c>
      <c r="P21" s="18">
        <f>frq!C21</f>
        <v>1</v>
      </c>
      <c r="Q21" s="15">
        <f t="shared" si="29"/>
        <v>313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313</v>
      </c>
      <c r="X21" s="8">
        <f t="shared" si="4"/>
        <v>31.5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31.5</v>
      </c>
      <c r="AE21" s="8">
        <f t="shared" si="11"/>
        <v>31.5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31.5</v>
      </c>
      <c r="AL21" s="8">
        <f t="shared" si="31"/>
        <v>250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250</v>
      </c>
      <c r="AT21" s="8">
        <v>31.5</v>
      </c>
      <c r="AU21" s="8">
        <v>31.5</v>
      </c>
      <c r="AW21" s="204">
        <v>31.5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31.5</v>
      </c>
      <c r="BD21" s="204">
        <v>31.5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31.5</v>
      </c>
      <c r="BL21" s="8">
        <f t="shared" si="21"/>
        <v>31.5</v>
      </c>
      <c r="BM21" s="8">
        <f t="shared" si="22"/>
        <v>31.5</v>
      </c>
      <c r="BN21" s="8">
        <f t="shared" si="23"/>
        <v>31.5</v>
      </c>
      <c r="BO21" s="8">
        <f t="shared" si="24"/>
        <v>31.5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'[3]09'!B24</f>
        <v>320</v>
      </c>
      <c r="C22" s="16">
        <f>'[3]09'!C24</f>
        <v>0</v>
      </c>
      <c r="D22" s="16">
        <f>'[3]09'!D24</f>
        <v>0</v>
      </c>
      <c r="E22" s="16">
        <f>'[3]09'!E24</f>
        <v>0</v>
      </c>
      <c r="F22" s="16">
        <f>'[3]09'!F24</f>
        <v>950</v>
      </c>
      <c r="G22" s="16">
        <f>'[3]09'!G24</f>
        <v>0</v>
      </c>
      <c r="H22" s="17">
        <f t="shared" si="27"/>
        <v>1270</v>
      </c>
      <c r="I22" s="15">
        <f>'[3]09'!J24</f>
        <v>313</v>
      </c>
      <c r="J22" s="16">
        <f>'[3]09'!K24</f>
        <v>0</v>
      </c>
      <c r="K22" s="16">
        <f>'[3]09'!L24</f>
        <v>0</v>
      </c>
      <c r="L22" s="16">
        <f>'[3]09'!M24</f>
        <v>0</v>
      </c>
      <c r="M22" s="16">
        <f>'[3]09'!N24</f>
        <v>0</v>
      </c>
      <c r="N22" s="16">
        <f>'[3]09'!O24</f>
        <v>0</v>
      </c>
      <c r="O22" s="17">
        <f t="shared" si="28"/>
        <v>313</v>
      </c>
      <c r="P22" s="18">
        <f>frq!C22</f>
        <v>1</v>
      </c>
      <c r="Q22" s="15">
        <f t="shared" si="29"/>
        <v>313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313</v>
      </c>
      <c r="X22" s="8">
        <f t="shared" si="4"/>
        <v>31.5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31.5</v>
      </c>
      <c r="AE22" s="8">
        <f t="shared" si="11"/>
        <v>31.5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31.5</v>
      </c>
      <c r="AL22" s="8">
        <f t="shared" si="31"/>
        <v>250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250</v>
      </c>
      <c r="AT22" s="8">
        <v>31.5</v>
      </c>
      <c r="AU22" s="8">
        <v>31.5</v>
      </c>
      <c r="AW22" s="204">
        <v>31.5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31.5</v>
      </c>
      <c r="BD22" s="204">
        <v>31.5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31.5</v>
      </c>
      <c r="BL22" s="8">
        <f t="shared" si="21"/>
        <v>31.5</v>
      </c>
      <c r="BM22" s="8">
        <f t="shared" si="22"/>
        <v>31.5</v>
      </c>
      <c r="BN22" s="8">
        <f t="shared" si="23"/>
        <v>31.5</v>
      </c>
      <c r="BO22" s="8">
        <f t="shared" si="24"/>
        <v>31.5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'[3]09'!B25</f>
        <v>320</v>
      </c>
      <c r="C23" s="16">
        <f>'[3]09'!C25</f>
        <v>0</v>
      </c>
      <c r="D23" s="16">
        <f>'[3]09'!D25</f>
        <v>0</v>
      </c>
      <c r="E23" s="16">
        <f>'[3]09'!E25</f>
        <v>0</v>
      </c>
      <c r="F23" s="16">
        <f>'[3]09'!F25</f>
        <v>950</v>
      </c>
      <c r="G23" s="16">
        <f>'[3]09'!G25</f>
        <v>0</v>
      </c>
      <c r="H23" s="17">
        <f t="shared" si="27"/>
        <v>1270</v>
      </c>
      <c r="I23" s="15">
        <f>'[3]09'!J25</f>
        <v>313</v>
      </c>
      <c r="J23" s="16">
        <f>'[3]09'!K25</f>
        <v>0</v>
      </c>
      <c r="K23" s="16">
        <f>'[3]09'!L25</f>
        <v>0</v>
      </c>
      <c r="L23" s="16">
        <f>'[3]09'!M25</f>
        <v>0</v>
      </c>
      <c r="M23" s="16">
        <f>'[3]09'!N25</f>
        <v>0</v>
      </c>
      <c r="N23" s="16">
        <f>'[3]09'!O25</f>
        <v>0</v>
      </c>
      <c r="O23" s="17">
        <f t="shared" si="28"/>
        <v>313</v>
      </c>
      <c r="P23" s="18">
        <f>frq!C23</f>
        <v>1</v>
      </c>
      <c r="Q23" s="15">
        <f t="shared" si="29"/>
        <v>313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313</v>
      </c>
      <c r="X23" s="8">
        <f t="shared" si="4"/>
        <v>31.5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31.5</v>
      </c>
      <c r="AE23" s="8">
        <f t="shared" si="11"/>
        <v>31.5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31.5</v>
      </c>
      <c r="AL23" s="8">
        <f t="shared" si="31"/>
        <v>250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250</v>
      </c>
      <c r="AT23" s="8">
        <v>31.5</v>
      </c>
      <c r="AU23" s="8">
        <v>31.5</v>
      </c>
      <c r="AW23" s="204">
        <v>31.5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31.5</v>
      </c>
      <c r="BD23" s="204">
        <v>31.5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31.5</v>
      </c>
      <c r="BL23" s="8">
        <f t="shared" si="21"/>
        <v>31.5</v>
      </c>
      <c r="BM23" s="8">
        <f t="shared" si="22"/>
        <v>31.5</v>
      </c>
      <c r="BN23" s="8">
        <f t="shared" si="23"/>
        <v>31.5</v>
      </c>
      <c r="BO23" s="8">
        <f t="shared" si="24"/>
        <v>31.5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'[3]09'!B26</f>
        <v>320</v>
      </c>
      <c r="C24" s="16">
        <f>'[3]09'!C26</f>
        <v>0</v>
      </c>
      <c r="D24" s="16">
        <f>'[3]09'!D26</f>
        <v>0</v>
      </c>
      <c r="E24" s="16">
        <f>'[3]09'!E26</f>
        <v>0</v>
      </c>
      <c r="F24" s="16">
        <f>'[3]09'!F26</f>
        <v>950</v>
      </c>
      <c r="G24" s="16">
        <f>'[3]09'!G26</f>
        <v>0</v>
      </c>
      <c r="H24" s="17">
        <f t="shared" si="27"/>
        <v>1270</v>
      </c>
      <c r="I24" s="15">
        <f>'[3]09'!J26</f>
        <v>313</v>
      </c>
      <c r="J24" s="16">
        <f>'[3]09'!K26</f>
        <v>0</v>
      </c>
      <c r="K24" s="16">
        <f>'[3]09'!L26</f>
        <v>0</v>
      </c>
      <c r="L24" s="16">
        <f>'[3]09'!M26</f>
        <v>0</v>
      </c>
      <c r="M24" s="16">
        <f>'[3]09'!N26</f>
        <v>0</v>
      </c>
      <c r="N24" s="16">
        <f>'[3]09'!O26</f>
        <v>0</v>
      </c>
      <c r="O24" s="17">
        <f t="shared" si="28"/>
        <v>313</v>
      </c>
      <c r="P24" s="18">
        <f>frq!C24</f>
        <v>1</v>
      </c>
      <c r="Q24" s="15">
        <f t="shared" si="29"/>
        <v>313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313</v>
      </c>
      <c r="X24" s="8">
        <f t="shared" si="4"/>
        <v>31.5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31.5</v>
      </c>
      <c r="AE24" s="8">
        <f t="shared" si="11"/>
        <v>31.5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31.5</v>
      </c>
      <c r="AL24" s="8">
        <f t="shared" si="31"/>
        <v>250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250</v>
      </c>
      <c r="AT24" s="8">
        <v>31.5</v>
      </c>
      <c r="AU24" s="8">
        <v>31.5</v>
      </c>
      <c r="AW24" s="204">
        <v>31.5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31.5</v>
      </c>
      <c r="BD24" s="204">
        <v>31.5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31.5</v>
      </c>
      <c r="BL24" s="8">
        <f t="shared" si="21"/>
        <v>31.5</v>
      </c>
      <c r="BM24" s="8">
        <f t="shared" si="22"/>
        <v>31.5</v>
      </c>
      <c r="BN24" s="8">
        <f t="shared" si="23"/>
        <v>31.5</v>
      </c>
      <c r="BO24" s="8">
        <f t="shared" si="24"/>
        <v>31.5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'[3]09'!B27</f>
        <v>320</v>
      </c>
      <c r="C25" s="16">
        <f>'[3]09'!C27</f>
        <v>0</v>
      </c>
      <c r="D25" s="16">
        <f>'[3]09'!D27</f>
        <v>0</v>
      </c>
      <c r="E25" s="16">
        <f>'[3]09'!E27</f>
        <v>0</v>
      </c>
      <c r="F25" s="16">
        <f>'[3]09'!F27</f>
        <v>950</v>
      </c>
      <c r="G25" s="16">
        <f>'[3]09'!G27</f>
        <v>0</v>
      </c>
      <c r="H25" s="17">
        <f t="shared" si="27"/>
        <v>1270</v>
      </c>
      <c r="I25" s="15">
        <f>'[3]09'!J27</f>
        <v>313</v>
      </c>
      <c r="J25" s="16">
        <f>'[3]09'!K27</f>
        <v>0</v>
      </c>
      <c r="K25" s="16">
        <f>'[3]09'!L27</f>
        <v>0</v>
      </c>
      <c r="L25" s="16">
        <f>'[3]09'!M27</f>
        <v>0</v>
      </c>
      <c r="M25" s="16">
        <f>'[3]09'!N27</f>
        <v>0</v>
      </c>
      <c r="N25" s="16">
        <f>'[3]09'!O27</f>
        <v>0</v>
      </c>
      <c r="O25" s="17">
        <f t="shared" si="28"/>
        <v>313</v>
      </c>
      <c r="P25" s="18">
        <f>frq!C25</f>
        <v>1</v>
      </c>
      <c r="Q25" s="15">
        <f t="shared" si="29"/>
        <v>313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313</v>
      </c>
      <c r="X25" s="8">
        <f t="shared" si="4"/>
        <v>31.5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31.5</v>
      </c>
      <c r="AE25" s="8">
        <f t="shared" si="11"/>
        <v>31.5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31.5</v>
      </c>
      <c r="AL25" s="8">
        <f t="shared" si="31"/>
        <v>250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250</v>
      </c>
      <c r="AT25" s="8">
        <v>31.5</v>
      </c>
      <c r="AU25" s="8">
        <v>31.5</v>
      </c>
      <c r="AW25" s="204">
        <v>31.5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31.5</v>
      </c>
      <c r="BD25" s="204">
        <v>31.5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31.5</v>
      </c>
      <c r="BL25" s="8">
        <f t="shared" si="21"/>
        <v>31.5</v>
      </c>
      <c r="BM25" s="8">
        <f t="shared" si="22"/>
        <v>31.5</v>
      </c>
      <c r="BN25" s="8">
        <f t="shared" si="23"/>
        <v>31.5</v>
      </c>
      <c r="BO25" s="8">
        <f t="shared" si="24"/>
        <v>31.5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'[3]09'!B28</f>
        <v>320</v>
      </c>
      <c r="C26" s="16">
        <f>'[3]09'!C28</f>
        <v>0</v>
      </c>
      <c r="D26" s="16">
        <f>'[3]09'!D28</f>
        <v>0</v>
      </c>
      <c r="E26" s="16">
        <f>'[3]09'!E28</f>
        <v>0</v>
      </c>
      <c r="F26" s="16">
        <f>'[3]09'!F28</f>
        <v>950</v>
      </c>
      <c r="G26" s="16">
        <f>'[3]09'!G28</f>
        <v>0</v>
      </c>
      <c r="H26" s="17">
        <f t="shared" si="27"/>
        <v>1270</v>
      </c>
      <c r="I26" s="15">
        <f>'[3]09'!J28</f>
        <v>313</v>
      </c>
      <c r="J26" s="16">
        <f>'[3]09'!K28</f>
        <v>0</v>
      </c>
      <c r="K26" s="16">
        <f>'[3]09'!L28</f>
        <v>0</v>
      </c>
      <c r="L26" s="16">
        <f>'[3]09'!M28</f>
        <v>0</v>
      </c>
      <c r="M26" s="16">
        <f>'[3]09'!N28</f>
        <v>0</v>
      </c>
      <c r="N26" s="16">
        <f>'[3]09'!O28</f>
        <v>0</v>
      </c>
      <c r="O26" s="17">
        <f t="shared" si="28"/>
        <v>313</v>
      </c>
      <c r="P26" s="18">
        <f>frq!C26</f>
        <v>1</v>
      </c>
      <c r="Q26" s="15">
        <f t="shared" si="29"/>
        <v>313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313</v>
      </c>
      <c r="X26" s="8">
        <f t="shared" si="4"/>
        <v>31.5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31.5</v>
      </c>
      <c r="AE26" s="8">
        <f t="shared" si="11"/>
        <v>31.5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31.5</v>
      </c>
      <c r="AL26" s="8">
        <f t="shared" si="31"/>
        <v>250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250</v>
      </c>
      <c r="AT26" s="8">
        <v>31.5</v>
      </c>
      <c r="AU26" s="8">
        <v>31.5</v>
      </c>
      <c r="AW26" s="204">
        <v>31.5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31.5</v>
      </c>
      <c r="BD26" s="204">
        <v>31.5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31.5</v>
      </c>
      <c r="BL26" s="8">
        <f t="shared" si="21"/>
        <v>31.5</v>
      </c>
      <c r="BM26" s="8">
        <f t="shared" si="22"/>
        <v>31.5</v>
      </c>
      <c r="BN26" s="8">
        <f t="shared" si="23"/>
        <v>31.5</v>
      </c>
      <c r="BO26" s="8">
        <f t="shared" si="24"/>
        <v>31.5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'[3]09'!B29</f>
        <v>320</v>
      </c>
      <c r="C27" s="16">
        <f>'[3]09'!C29</f>
        <v>0</v>
      </c>
      <c r="D27" s="16">
        <f>'[3]09'!D29</f>
        <v>0</v>
      </c>
      <c r="E27" s="16">
        <f>'[3]09'!E29</f>
        <v>0</v>
      </c>
      <c r="F27" s="16">
        <f>'[3]09'!F29</f>
        <v>950</v>
      </c>
      <c r="G27" s="16">
        <f>'[3]09'!G29</f>
        <v>0</v>
      </c>
      <c r="H27" s="17">
        <f t="shared" si="27"/>
        <v>1270</v>
      </c>
      <c r="I27" s="15">
        <f>'[3]09'!J29</f>
        <v>313</v>
      </c>
      <c r="J27" s="16">
        <f>'[3]09'!K29</f>
        <v>0</v>
      </c>
      <c r="K27" s="16">
        <f>'[3]09'!L29</f>
        <v>0</v>
      </c>
      <c r="L27" s="16">
        <f>'[3]09'!M29</f>
        <v>0</v>
      </c>
      <c r="M27" s="16">
        <f>'[3]09'!N29</f>
        <v>0</v>
      </c>
      <c r="N27" s="16">
        <f>'[3]09'!O29</f>
        <v>0</v>
      </c>
      <c r="O27" s="17">
        <f t="shared" si="28"/>
        <v>313</v>
      </c>
      <c r="P27" s="18">
        <f>frq!C27</f>
        <v>1</v>
      </c>
      <c r="Q27" s="15">
        <f t="shared" si="29"/>
        <v>313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313</v>
      </c>
      <c r="X27" s="8">
        <f t="shared" si="4"/>
        <v>31.5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31.5</v>
      </c>
      <c r="AE27" s="8">
        <f t="shared" si="11"/>
        <v>31.5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31.5</v>
      </c>
      <c r="AL27" s="8">
        <f t="shared" si="31"/>
        <v>250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250</v>
      </c>
      <c r="AT27" s="8">
        <v>31.5</v>
      </c>
      <c r="AU27" s="8">
        <v>31.5</v>
      </c>
      <c r="AW27" s="204">
        <v>31.5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31.5</v>
      </c>
      <c r="BD27" s="204">
        <v>31.5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31.5</v>
      </c>
      <c r="BL27" s="8">
        <f t="shared" si="21"/>
        <v>31.5</v>
      </c>
      <c r="BM27" s="8">
        <f t="shared" si="22"/>
        <v>31.5</v>
      </c>
      <c r="BN27" s="8">
        <f t="shared" si="23"/>
        <v>31.5</v>
      </c>
      <c r="BO27" s="8">
        <f t="shared" si="24"/>
        <v>31.5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'[3]09'!B30</f>
        <v>320</v>
      </c>
      <c r="C28" s="16">
        <f>'[3]09'!C30</f>
        <v>0</v>
      </c>
      <c r="D28" s="16">
        <f>'[3]09'!D30</f>
        <v>0</v>
      </c>
      <c r="E28" s="16">
        <f>'[3]09'!E30</f>
        <v>0</v>
      </c>
      <c r="F28" s="16">
        <f>'[3]09'!F30</f>
        <v>950</v>
      </c>
      <c r="G28" s="16">
        <f>'[3]09'!G30</f>
        <v>0</v>
      </c>
      <c r="H28" s="17">
        <f t="shared" si="27"/>
        <v>1270</v>
      </c>
      <c r="I28" s="15">
        <f>'[3]09'!J30</f>
        <v>313</v>
      </c>
      <c r="J28" s="16">
        <f>'[3]09'!K30</f>
        <v>0</v>
      </c>
      <c r="K28" s="16">
        <f>'[3]09'!L30</f>
        <v>0</v>
      </c>
      <c r="L28" s="16">
        <f>'[3]09'!M30</f>
        <v>0</v>
      </c>
      <c r="M28" s="16">
        <f>'[3]09'!N30</f>
        <v>0</v>
      </c>
      <c r="N28" s="16">
        <f>'[3]09'!O30</f>
        <v>0</v>
      </c>
      <c r="O28" s="17">
        <f t="shared" si="28"/>
        <v>313</v>
      </c>
      <c r="P28" s="18">
        <f>frq!C28</f>
        <v>1</v>
      </c>
      <c r="Q28" s="15">
        <f t="shared" si="29"/>
        <v>313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313</v>
      </c>
      <c r="X28" s="8">
        <f t="shared" si="4"/>
        <v>31.5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31.5</v>
      </c>
      <c r="AE28" s="8">
        <f t="shared" si="11"/>
        <v>31.5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31.5</v>
      </c>
      <c r="AL28" s="8">
        <f t="shared" si="31"/>
        <v>250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250</v>
      </c>
      <c r="AT28" s="8">
        <v>31.5</v>
      </c>
      <c r="AU28" s="8">
        <v>31.5</v>
      </c>
      <c r="AW28" s="204">
        <v>31.5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31.5</v>
      </c>
      <c r="BD28" s="204">
        <v>31.5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31.5</v>
      </c>
      <c r="BL28" s="8">
        <f t="shared" si="21"/>
        <v>31.5</v>
      </c>
      <c r="BM28" s="8">
        <f t="shared" si="22"/>
        <v>31.5</v>
      </c>
      <c r="BN28" s="8">
        <f t="shared" si="23"/>
        <v>31.5</v>
      </c>
      <c r="BO28" s="8">
        <f t="shared" si="24"/>
        <v>31.5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'[3]09'!B31</f>
        <v>320</v>
      </c>
      <c r="C29" s="16">
        <f>'[3]09'!C31</f>
        <v>0</v>
      </c>
      <c r="D29" s="16">
        <f>'[3]09'!D31</f>
        <v>0</v>
      </c>
      <c r="E29" s="16">
        <f>'[3]09'!E31</f>
        <v>0</v>
      </c>
      <c r="F29" s="16">
        <f>'[3]09'!F31</f>
        <v>950</v>
      </c>
      <c r="G29" s="16">
        <f>'[3]09'!G31</f>
        <v>0</v>
      </c>
      <c r="H29" s="17">
        <f t="shared" si="27"/>
        <v>1270</v>
      </c>
      <c r="I29" s="15">
        <f>'[3]09'!J31</f>
        <v>313</v>
      </c>
      <c r="J29" s="16">
        <f>'[3]09'!K31</f>
        <v>0</v>
      </c>
      <c r="K29" s="16">
        <f>'[3]09'!L31</f>
        <v>0</v>
      </c>
      <c r="L29" s="16">
        <f>'[3]09'!M31</f>
        <v>0</v>
      </c>
      <c r="M29" s="16">
        <f>'[3]09'!N31</f>
        <v>0</v>
      </c>
      <c r="N29" s="16">
        <f>'[3]09'!O31</f>
        <v>0</v>
      </c>
      <c r="O29" s="17">
        <f t="shared" si="28"/>
        <v>313</v>
      </c>
      <c r="P29" s="18">
        <f>frq!C29</f>
        <v>1</v>
      </c>
      <c r="Q29" s="15">
        <f t="shared" si="29"/>
        <v>313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313</v>
      </c>
      <c r="X29" s="8">
        <f t="shared" si="4"/>
        <v>31.5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31.5</v>
      </c>
      <c r="AE29" s="8">
        <f t="shared" si="11"/>
        <v>31.5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31.5</v>
      </c>
      <c r="AL29" s="8">
        <f t="shared" si="31"/>
        <v>250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250</v>
      </c>
      <c r="AT29" s="8">
        <v>31.5</v>
      </c>
      <c r="AU29" s="8">
        <v>31.5</v>
      </c>
      <c r="AW29" s="204">
        <v>31.5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31.5</v>
      </c>
      <c r="BD29" s="204">
        <v>31.5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31.5</v>
      </c>
      <c r="BL29" s="8">
        <f t="shared" si="21"/>
        <v>31.5</v>
      </c>
      <c r="BM29" s="8">
        <f t="shared" si="22"/>
        <v>31.5</v>
      </c>
      <c r="BN29" s="8">
        <f t="shared" si="23"/>
        <v>31.5</v>
      </c>
      <c r="BO29" s="8">
        <f t="shared" si="24"/>
        <v>31.5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'[3]09'!B32</f>
        <v>320</v>
      </c>
      <c r="C30" s="16">
        <f>'[3]09'!C32</f>
        <v>0</v>
      </c>
      <c r="D30" s="16">
        <f>'[3]09'!D32</f>
        <v>0</v>
      </c>
      <c r="E30" s="16">
        <f>'[3]09'!E32</f>
        <v>0</v>
      </c>
      <c r="F30" s="16">
        <f>'[3]09'!F32</f>
        <v>950</v>
      </c>
      <c r="G30" s="16">
        <f>'[3]09'!G32</f>
        <v>0</v>
      </c>
      <c r="H30" s="17">
        <f t="shared" si="27"/>
        <v>1270</v>
      </c>
      <c r="I30" s="15">
        <f>'[3]09'!J32</f>
        <v>313</v>
      </c>
      <c r="J30" s="16">
        <f>'[3]09'!K32</f>
        <v>0</v>
      </c>
      <c r="K30" s="16">
        <f>'[3]09'!L32</f>
        <v>0</v>
      </c>
      <c r="L30" s="16">
        <f>'[3]09'!M32</f>
        <v>0</v>
      </c>
      <c r="M30" s="16">
        <f>'[3]09'!N32</f>
        <v>0</v>
      </c>
      <c r="N30" s="16">
        <f>'[3]09'!O32</f>
        <v>0</v>
      </c>
      <c r="O30" s="17">
        <f t="shared" si="28"/>
        <v>313</v>
      </c>
      <c r="P30" s="18">
        <f>frq!C30</f>
        <v>1</v>
      </c>
      <c r="Q30" s="15">
        <f t="shared" si="29"/>
        <v>313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313</v>
      </c>
      <c r="X30" s="8">
        <f t="shared" si="4"/>
        <v>31.5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31.5</v>
      </c>
      <c r="AE30" s="8">
        <f t="shared" si="11"/>
        <v>31.5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31.5</v>
      </c>
      <c r="AL30" s="8">
        <f t="shared" si="31"/>
        <v>250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250</v>
      </c>
      <c r="AT30" s="8">
        <v>31.5</v>
      </c>
      <c r="AU30" s="8">
        <v>31.5</v>
      </c>
      <c r="AW30" s="204">
        <v>31.5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31.5</v>
      </c>
      <c r="BD30" s="204">
        <v>31.5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31.5</v>
      </c>
      <c r="BL30" s="8">
        <f t="shared" si="21"/>
        <v>31.5</v>
      </c>
      <c r="BM30" s="8">
        <f t="shared" si="22"/>
        <v>31.5</v>
      </c>
      <c r="BN30" s="8">
        <f t="shared" si="23"/>
        <v>31.5</v>
      </c>
      <c r="BO30" s="8">
        <f t="shared" si="24"/>
        <v>31.5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'[3]09'!B33</f>
        <v>320</v>
      </c>
      <c r="C31" s="16">
        <f>'[3]09'!C33</f>
        <v>0</v>
      </c>
      <c r="D31" s="16">
        <f>'[3]09'!D33</f>
        <v>0</v>
      </c>
      <c r="E31" s="16">
        <f>'[3]09'!E33</f>
        <v>0</v>
      </c>
      <c r="F31" s="16">
        <f>'[3]09'!F33</f>
        <v>950</v>
      </c>
      <c r="G31" s="16">
        <f>'[3]09'!G33</f>
        <v>0</v>
      </c>
      <c r="H31" s="17">
        <f t="shared" si="27"/>
        <v>1270</v>
      </c>
      <c r="I31" s="15">
        <f>'[3]09'!J33</f>
        <v>313</v>
      </c>
      <c r="J31" s="16">
        <f>'[3]09'!K33</f>
        <v>0</v>
      </c>
      <c r="K31" s="16">
        <f>'[3]09'!L33</f>
        <v>0</v>
      </c>
      <c r="L31" s="16">
        <f>'[3]09'!M33</f>
        <v>0</v>
      </c>
      <c r="M31" s="16">
        <f>'[3]09'!N33</f>
        <v>0</v>
      </c>
      <c r="N31" s="16">
        <f>'[3]09'!O33</f>
        <v>0</v>
      </c>
      <c r="O31" s="17">
        <f t="shared" si="28"/>
        <v>313</v>
      </c>
      <c r="P31" s="18">
        <f>frq!C31</f>
        <v>1</v>
      </c>
      <c r="Q31" s="15">
        <f t="shared" si="29"/>
        <v>313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313</v>
      </c>
      <c r="X31" s="8">
        <f t="shared" si="4"/>
        <v>31.5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31.5</v>
      </c>
      <c r="AE31" s="8">
        <f t="shared" si="11"/>
        <v>31.5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31.5</v>
      </c>
      <c r="AL31" s="8">
        <f t="shared" si="31"/>
        <v>250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250</v>
      </c>
      <c r="AT31" s="8">
        <v>31.5</v>
      </c>
      <c r="AU31" s="8">
        <v>31.5</v>
      </c>
      <c r="AW31" s="204">
        <v>31.5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31.5</v>
      </c>
      <c r="BD31" s="204">
        <v>31.5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31.5</v>
      </c>
      <c r="BL31" s="8">
        <f t="shared" si="21"/>
        <v>31.5</v>
      </c>
      <c r="BM31" s="8">
        <f t="shared" si="22"/>
        <v>31.5</v>
      </c>
      <c r="BN31" s="8">
        <f t="shared" si="23"/>
        <v>31.5</v>
      </c>
      <c r="BO31" s="8">
        <f t="shared" si="24"/>
        <v>31.5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'[3]09'!B34</f>
        <v>320</v>
      </c>
      <c r="C32" s="16">
        <f>'[3]09'!C34</f>
        <v>0</v>
      </c>
      <c r="D32" s="16">
        <f>'[3]09'!D34</f>
        <v>0</v>
      </c>
      <c r="E32" s="16">
        <f>'[3]09'!E34</f>
        <v>0</v>
      </c>
      <c r="F32" s="16">
        <f>'[3]09'!F34</f>
        <v>950</v>
      </c>
      <c r="G32" s="16">
        <f>'[3]09'!G34</f>
        <v>0</v>
      </c>
      <c r="H32" s="17">
        <f t="shared" si="27"/>
        <v>1270</v>
      </c>
      <c r="I32" s="15">
        <f>'[3]09'!J34</f>
        <v>313</v>
      </c>
      <c r="J32" s="16">
        <f>'[3]09'!K34</f>
        <v>0</v>
      </c>
      <c r="K32" s="16">
        <f>'[3]09'!L34</f>
        <v>0</v>
      </c>
      <c r="L32" s="16">
        <f>'[3]09'!M34</f>
        <v>0</v>
      </c>
      <c r="M32" s="16">
        <f>'[3]09'!N34</f>
        <v>0</v>
      </c>
      <c r="N32" s="16">
        <f>'[3]09'!O34</f>
        <v>0</v>
      </c>
      <c r="O32" s="17">
        <f t="shared" si="28"/>
        <v>313</v>
      </c>
      <c r="P32" s="18">
        <f>frq!C32</f>
        <v>1</v>
      </c>
      <c r="Q32" s="15">
        <f t="shared" si="29"/>
        <v>313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313</v>
      </c>
      <c r="X32" s="8">
        <f t="shared" si="4"/>
        <v>31.5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31.5</v>
      </c>
      <c r="AE32" s="8">
        <f t="shared" si="11"/>
        <v>31.5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31.5</v>
      </c>
      <c r="AL32" s="8">
        <f t="shared" si="31"/>
        <v>250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250</v>
      </c>
      <c r="AT32" s="8">
        <v>31.5</v>
      </c>
      <c r="AU32" s="8">
        <v>31.5</v>
      </c>
      <c r="AW32" s="204">
        <v>31.5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31.5</v>
      </c>
      <c r="BD32" s="204">
        <v>31.5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31.5</v>
      </c>
      <c r="BL32" s="8">
        <f t="shared" si="21"/>
        <v>31.5</v>
      </c>
      <c r="BM32" s="8">
        <f t="shared" si="22"/>
        <v>31.5</v>
      </c>
      <c r="BN32" s="8">
        <f t="shared" si="23"/>
        <v>31.5</v>
      </c>
      <c r="BO32" s="8">
        <f t="shared" si="24"/>
        <v>31.5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'[3]09'!B35</f>
        <v>320</v>
      </c>
      <c r="C33" s="16">
        <f>'[3]09'!C35</f>
        <v>0</v>
      </c>
      <c r="D33" s="16">
        <f>'[3]09'!D35</f>
        <v>0</v>
      </c>
      <c r="E33" s="16">
        <f>'[3]09'!E35</f>
        <v>0</v>
      </c>
      <c r="F33" s="16">
        <f>'[3]09'!F35</f>
        <v>950</v>
      </c>
      <c r="G33" s="16">
        <f>'[3]09'!G35</f>
        <v>0</v>
      </c>
      <c r="H33" s="17">
        <f t="shared" si="27"/>
        <v>1270</v>
      </c>
      <c r="I33" s="15">
        <f>'[3]09'!J35</f>
        <v>313</v>
      </c>
      <c r="J33" s="16">
        <f>'[3]09'!K35</f>
        <v>0</v>
      </c>
      <c r="K33" s="16">
        <f>'[3]09'!L35</f>
        <v>0</v>
      </c>
      <c r="L33" s="16">
        <f>'[3]09'!M35</f>
        <v>0</v>
      </c>
      <c r="M33" s="16">
        <f>'[3]09'!N35</f>
        <v>0</v>
      </c>
      <c r="N33" s="16">
        <f>'[3]09'!O35</f>
        <v>0</v>
      </c>
      <c r="O33" s="17">
        <f t="shared" si="28"/>
        <v>313</v>
      </c>
      <c r="P33" s="18">
        <f>frq!C33</f>
        <v>1</v>
      </c>
      <c r="Q33" s="15">
        <f t="shared" si="29"/>
        <v>313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313</v>
      </c>
      <c r="X33" s="8">
        <f t="shared" si="4"/>
        <v>31.5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31.5</v>
      </c>
      <c r="AE33" s="8">
        <f t="shared" si="11"/>
        <v>31.5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31.5</v>
      </c>
      <c r="AL33" s="8">
        <f t="shared" si="31"/>
        <v>250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250</v>
      </c>
      <c r="AT33" s="8">
        <v>31.5</v>
      </c>
      <c r="AU33" s="8">
        <v>31.5</v>
      </c>
      <c r="AW33" s="204">
        <v>31.5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31.5</v>
      </c>
      <c r="BD33" s="204">
        <v>31.5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31.5</v>
      </c>
      <c r="BL33" s="8">
        <f t="shared" si="21"/>
        <v>31.5</v>
      </c>
      <c r="BM33" s="8">
        <f t="shared" si="22"/>
        <v>31.5</v>
      </c>
      <c r="BN33" s="8">
        <f t="shared" si="23"/>
        <v>31.5</v>
      </c>
      <c r="BO33" s="8">
        <f t="shared" si="24"/>
        <v>31.5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'[3]09'!B36</f>
        <v>320</v>
      </c>
      <c r="C34" s="16">
        <f>'[3]09'!C36</f>
        <v>0</v>
      </c>
      <c r="D34" s="16">
        <f>'[3]09'!D36</f>
        <v>0</v>
      </c>
      <c r="E34" s="16">
        <f>'[3]09'!E36</f>
        <v>0</v>
      </c>
      <c r="F34" s="16">
        <f>'[3]09'!F36</f>
        <v>950</v>
      </c>
      <c r="G34" s="16">
        <f>'[3]09'!G36</f>
        <v>0</v>
      </c>
      <c r="H34" s="17">
        <f t="shared" si="27"/>
        <v>1270</v>
      </c>
      <c r="I34" s="15">
        <f>'[3]09'!J36</f>
        <v>313</v>
      </c>
      <c r="J34" s="16">
        <f>'[3]09'!K36</f>
        <v>0</v>
      </c>
      <c r="K34" s="16">
        <f>'[3]09'!L36</f>
        <v>0</v>
      </c>
      <c r="L34" s="16">
        <f>'[3]09'!M36</f>
        <v>0</v>
      </c>
      <c r="M34" s="16">
        <f>'[3]09'!N36</f>
        <v>0</v>
      </c>
      <c r="N34" s="16">
        <f>'[3]09'!O36</f>
        <v>0</v>
      </c>
      <c r="O34" s="17">
        <f t="shared" si="28"/>
        <v>313</v>
      </c>
      <c r="P34" s="18">
        <f>frq!C34</f>
        <v>1</v>
      </c>
      <c r="Q34" s="15">
        <f t="shared" si="29"/>
        <v>313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313</v>
      </c>
      <c r="X34" s="8">
        <f t="shared" si="4"/>
        <v>31.5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31.5</v>
      </c>
      <c r="AE34" s="8">
        <f t="shared" si="11"/>
        <v>31.5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31.5</v>
      </c>
      <c r="AL34" s="8">
        <f t="shared" si="31"/>
        <v>250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250</v>
      </c>
      <c r="AT34" s="8">
        <v>31.5</v>
      </c>
      <c r="AU34" s="8">
        <v>31.5</v>
      </c>
      <c r="AW34" s="204">
        <v>31.5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31.5</v>
      </c>
      <c r="BD34" s="204">
        <v>31.5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31.5</v>
      </c>
      <c r="BL34" s="8">
        <f t="shared" si="21"/>
        <v>31.5</v>
      </c>
      <c r="BM34" s="8">
        <f t="shared" si="22"/>
        <v>31.5</v>
      </c>
      <c r="BN34" s="8">
        <f t="shared" si="23"/>
        <v>31.5</v>
      </c>
      <c r="BO34" s="8">
        <f t="shared" si="24"/>
        <v>31.5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'[3]09'!B37</f>
        <v>320</v>
      </c>
      <c r="C35" s="16">
        <f>'[3]09'!C37</f>
        <v>0</v>
      </c>
      <c r="D35" s="16">
        <f>'[3]09'!D37</f>
        <v>0</v>
      </c>
      <c r="E35" s="16">
        <f>'[3]09'!E37</f>
        <v>0</v>
      </c>
      <c r="F35" s="16">
        <f>'[3]09'!F37</f>
        <v>950</v>
      </c>
      <c r="G35" s="16">
        <f>'[3]09'!G37</f>
        <v>0</v>
      </c>
      <c r="H35" s="17">
        <f t="shared" si="27"/>
        <v>1270</v>
      </c>
      <c r="I35" s="15">
        <f>'[3]09'!J37</f>
        <v>310</v>
      </c>
      <c r="J35" s="16">
        <f>'[3]09'!K37</f>
        <v>0</v>
      </c>
      <c r="K35" s="16">
        <f>'[3]09'!L37</f>
        <v>0</v>
      </c>
      <c r="L35" s="16">
        <f>'[3]09'!M37</f>
        <v>0</v>
      </c>
      <c r="M35" s="16">
        <f>'[3]09'!N37</f>
        <v>0</v>
      </c>
      <c r="N35" s="16">
        <f>'[3]09'!O37</f>
        <v>0</v>
      </c>
      <c r="O35" s="17">
        <f t="shared" si="28"/>
        <v>310</v>
      </c>
      <c r="P35" s="18">
        <f>frq!C35</f>
        <v>1</v>
      </c>
      <c r="Q35" s="15">
        <f t="shared" si="29"/>
        <v>310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310</v>
      </c>
      <c r="X35" s="8">
        <f t="shared" si="4"/>
        <v>31.2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31.2</v>
      </c>
      <c r="AE35" s="8">
        <f t="shared" si="11"/>
        <v>31.2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31.2</v>
      </c>
      <c r="AL35" s="8">
        <f t="shared" si="31"/>
        <v>247.60000000000002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247.60000000000002</v>
      </c>
      <c r="AT35" s="8">
        <v>31.2</v>
      </c>
      <c r="AU35" s="8">
        <v>31.2</v>
      </c>
      <c r="AW35" s="204">
        <v>31.2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31.2</v>
      </c>
      <c r="BD35" s="204">
        <v>31.2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31.2</v>
      </c>
      <c r="BL35" s="8">
        <f t="shared" si="21"/>
        <v>31.2</v>
      </c>
      <c r="BM35" s="8">
        <f t="shared" si="22"/>
        <v>31.2</v>
      </c>
      <c r="BN35" s="8">
        <f t="shared" si="23"/>
        <v>31.2</v>
      </c>
      <c r="BO35" s="8">
        <f t="shared" si="24"/>
        <v>31.2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'[3]09'!B38</f>
        <v>320</v>
      </c>
      <c r="C36" s="16">
        <f>'[3]09'!C38</f>
        <v>0</v>
      </c>
      <c r="D36" s="16">
        <f>'[3]09'!D38</f>
        <v>0</v>
      </c>
      <c r="E36" s="16">
        <f>'[3]09'!E38</f>
        <v>0</v>
      </c>
      <c r="F36" s="16">
        <f>'[3]09'!F38</f>
        <v>950</v>
      </c>
      <c r="G36" s="16">
        <f>'[3]09'!G38</f>
        <v>0</v>
      </c>
      <c r="H36" s="17">
        <f t="shared" si="27"/>
        <v>1270</v>
      </c>
      <c r="I36" s="15">
        <f>'[3]09'!J38</f>
        <v>310</v>
      </c>
      <c r="J36" s="16">
        <f>'[3]09'!K38</f>
        <v>0</v>
      </c>
      <c r="K36" s="16">
        <f>'[3]09'!L38</f>
        <v>0</v>
      </c>
      <c r="L36" s="16">
        <f>'[3]09'!M38</f>
        <v>0</v>
      </c>
      <c r="M36" s="16">
        <f>'[3]09'!N38</f>
        <v>0</v>
      </c>
      <c r="N36" s="16">
        <f>'[3]09'!O38</f>
        <v>0</v>
      </c>
      <c r="O36" s="17">
        <f t="shared" si="28"/>
        <v>310</v>
      </c>
      <c r="P36" s="18">
        <f>frq!C36</f>
        <v>1</v>
      </c>
      <c r="Q36" s="15">
        <f t="shared" si="29"/>
        <v>310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310</v>
      </c>
      <c r="X36" s="8">
        <f t="shared" si="4"/>
        <v>31.2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31.2</v>
      </c>
      <c r="AE36" s="8">
        <f t="shared" si="11"/>
        <v>31.2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31.2</v>
      </c>
      <c r="AL36" s="8">
        <f t="shared" si="31"/>
        <v>247.60000000000002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247.60000000000002</v>
      </c>
      <c r="AT36" s="8">
        <v>31.2</v>
      </c>
      <c r="AU36" s="8">
        <v>31.2</v>
      </c>
      <c r="AW36" s="204">
        <v>31.2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31.2</v>
      </c>
      <c r="BD36" s="204">
        <v>31.2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31.2</v>
      </c>
      <c r="BL36" s="8">
        <f t="shared" si="21"/>
        <v>31.2</v>
      </c>
      <c r="BM36" s="8">
        <f t="shared" si="22"/>
        <v>31.2</v>
      </c>
      <c r="BN36" s="8">
        <f t="shared" si="23"/>
        <v>31.2</v>
      </c>
      <c r="BO36" s="8">
        <f t="shared" si="24"/>
        <v>31.2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'[3]09'!B39</f>
        <v>320</v>
      </c>
      <c r="C37" s="16">
        <f>'[3]09'!C39</f>
        <v>0</v>
      </c>
      <c r="D37" s="16">
        <f>'[3]09'!D39</f>
        <v>0</v>
      </c>
      <c r="E37" s="16">
        <f>'[3]09'!E39</f>
        <v>0</v>
      </c>
      <c r="F37" s="16">
        <f>'[3]09'!F39</f>
        <v>950</v>
      </c>
      <c r="G37" s="16">
        <f>'[3]09'!G39</f>
        <v>0</v>
      </c>
      <c r="H37" s="17">
        <f t="shared" si="27"/>
        <v>1270</v>
      </c>
      <c r="I37" s="15">
        <f>'[3]09'!J39</f>
        <v>310</v>
      </c>
      <c r="J37" s="16">
        <f>'[3]09'!K39</f>
        <v>0</v>
      </c>
      <c r="K37" s="16">
        <f>'[3]09'!L39</f>
        <v>0</v>
      </c>
      <c r="L37" s="16">
        <f>'[3]09'!M39</f>
        <v>0</v>
      </c>
      <c r="M37" s="16">
        <f>'[3]09'!N39</f>
        <v>0</v>
      </c>
      <c r="N37" s="16">
        <f>'[3]09'!O39</f>
        <v>0</v>
      </c>
      <c r="O37" s="17">
        <f t="shared" si="28"/>
        <v>310</v>
      </c>
      <c r="P37" s="18">
        <f>frq!C37</f>
        <v>1</v>
      </c>
      <c r="Q37" s="15">
        <f t="shared" si="29"/>
        <v>310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310</v>
      </c>
      <c r="X37" s="8">
        <f t="shared" si="4"/>
        <v>31.2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31.2</v>
      </c>
      <c r="AE37" s="8">
        <f t="shared" si="11"/>
        <v>31.2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31.2</v>
      </c>
      <c r="AL37" s="8">
        <f t="shared" si="31"/>
        <v>247.60000000000002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247.60000000000002</v>
      </c>
      <c r="AT37" s="8">
        <v>31.2</v>
      </c>
      <c r="AU37" s="8">
        <v>31.2</v>
      </c>
      <c r="AW37" s="204">
        <v>31.2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31.2</v>
      </c>
      <c r="BD37" s="204">
        <v>31.2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31.2</v>
      </c>
      <c r="BL37" s="8">
        <f t="shared" si="21"/>
        <v>31.2</v>
      </c>
      <c r="BM37" s="8">
        <f t="shared" si="22"/>
        <v>31.2</v>
      </c>
      <c r="BN37" s="8">
        <f t="shared" si="23"/>
        <v>31.2</v>
      </c>
      <c r="BO37" s="8">
        <f t="shared" si="24"/>
        <v>31.2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'[3]09'!B40</f>
        <v>320</v>
      </c>
      <c r="C38" s="16">
        <f>'[3]09'!C40</f>
        <v>0</v>
      </c>
      <c r="D38" s="16">
        <f>'[3]09'!D40</f>
        <v>0</v>
      </c>
      <c r="E38" s="16">
        <f>'[3]09'!E40</f>
        <v>0</v>
      </c>
      <c r="F38" s="16">
        <f>'[3]09'!F40</f>
        <v>950</v>
      </c>
      <c r="G38" s="16">
        <f>'[3]09'!G40</f>
        <v>0</v>
      </c>
      <c r="H38" s="17">
        <f t="shared" si="27"/>
        <v>1270</v>
      </c>
      <c r="I38" s="15">
        <f>'[3]09'!J40</f>
        <v>310</v>
      </c>
      <c r="J38" s="16">
        <f>'[3]09'!K40</f>
        <v>0</v>
      </c>
      <c r="K38" s="16">
        <f>'[3]09'!L40</f>
        <v>0</v>
      </c>
      <c r="L38" s="16">
        <f>'[3]09'!M40</f>
        <v>0</v>
      </c>
      <c r="M38" s="16">
        <f>'[3]09'!N40</f>
        <v>0</v>
      </c>
      <c r="N38" s="16">
        <f>'[3]09'!O40</f>
        <v>0</v>
      </c>
      <c r="O38" s="17">
        <f t="shared" si="28"/>
        <v>310</v>
      </c>
      <c r="P38" s="18">
        <f>frq!C38</f>
        <v>1</v>
      </c>
      <c r="Q38" s="15">
        <f t="shared" si="29"/>
        <v>310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310</v>
      </c>
      <c r="X38" s="8">
        <f t="shared" si="4"/>
        <v>31.2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31.2</v>
      </c>
      <c r="AE38" s="8">
        <f t="shared" si="11"/>
        <v>31.2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31.2</v>
      </c>
      <c r="AL38" s="8">
        <f t="shared" si="31"/>
        <v>247.60000000000002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247.60000000000002</v>
      </c>
      <c r="AT38" s="8">
        <v>31.2</v>
      </c>
      <c r="AU38" s="8">
        <v>31.2</v>
      </c>
      <c r="AW38" s="204">
        <v>31.2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31.2</v>
      </c>
      <c r="BD38" s="204">
        <v>31.2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31.2</v>
      </c>
      <c r="BL38" s="8">
        <f t="shared" si="21"/>
        <v>31.2</v>
      </c>
      <c r="BM38" s="8">
        <f t="shared" si="22"/>
        <v>31.2</v>
      </c>
      <c r="BN38" s="8">
        <f t="shared" si="23"/>
        <v>31.2</v>
      </c>
      <c r="BO38" s="8">
        <f t="shared" si="24"/>
        <v>31.2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'[3]09'!B41</f>
        <v>320</v>
      </c>
      <c r="C39" s="16">
        <f>'[3]09'!C41</f>
        <v>0</v>
      </c>
      <c r="D39" s="16">
        <f>'[3]09'!D41</f>
        <v>0</v>
      </c>
      <c r="E39" s="16">
        <f>'[3]09'!E41</f>
        <v>0</v>
      </c>
      <c r="F39" s="16">
        <f>'[3]09'!F41</f>
        <v>950</v>
      </c>
      <c r="G39" s="16">
        <f>'[3]09'!G41</f>
        <v>0</v>
      </c>
      <c r="H39" s="17">
        <f t="shared" si="27"/>
        <v>1270</v>
      </c>
      <c r="I39" s="15">
        <f>'[3]09'!J41</f>
        <v>310</v>
      </c>
      <c r="J39" s="16">
        <f>'[3]09'!K41</f>
        <v>0</v>
      </c>
      <c r="K39" s="16">
        <f>'[3]09'!L41</f>
        <v>0</v>
      </c>
      <c r="L39" s="16">
        <f>'[3]09'!M41</f>
        <v>0</v>
      </c>
      <c r="M39" s="16">
        <f>'[3]09'!N41</f>
        <v>0</v>
      </c>
      <c r="N39" s="16">
        <f>'[3]09'!O41</f>
        <v>0</v>
      </c>
      <c r="O39" s="17">
        <f t="shared" si="28"/>
        <v>310</v>
      </c>
      <c r="P39" s="18">
        <f>frq!C39</f>
        <v>1</v>
      </c>
      <c r="Q39" s="15">
        <f t="shared" si="29"/>
        <v>310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310</v>
      </c>
      <c r="X39" s="8">
        <f t="shared" si="4"/>
        <v>31.2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31.2</v>
      </c>
      <c r="AE39" s="8">
        <f t="shared" si="11"/>
        <v>31.2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31.2</v>
      </c>
      <c r="AL39" s="8">
        <f t="shared" si="31"/>
        <v>247.60000000000002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247.60000000000002</v>
      </c>
      <c r="AT39" s="8">
        <v>31.2</v>
      </c>
      <c r="AU39" s="8">
        <v>31.2</v>
      </c>
      <c r="AW39" s="204">
        <v>31.2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31.2</v>
      </c>
      <c r="BD39" s="204">
        <v>31.2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31.2</v>
      </c>
      <c r="BL39" s="8">
        <f t="shared" si="21"/>
        <v>31.2</v>
      </c>
      <c r="BM39" s="8">
        <f t="shared" si="22"/>
        <v>31.2</v>
      </c>
      <c r="BN39" s="8">
        <f t="shared" si="23"/>
        <v>31.2</v>
      </c>
      <c r="BO39" s="8">
        <f t="shared" si="24"/>
        <v>31.2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'[3]09'!B42</f>
        <v>320</v>
      </c>
      <c r="C40" s="16">
        <f>'[3]09'!C42</f>
        <v>0</v>
      </c>
      <c r="D40" s="16">
        <f>'[3]09'!D42</f>
        <v>0</v>
      </c>
      <c r="E40" s="16">
        <f>'[3]09'!E42</f>
        <v>0</v>
      </c>
      <c r="F40" s="16">
        <f>'[3]09'!F42</f>
        <v>950</v>
      </c>
      <c r="G40" s="16">
        <f>'[3]09'!G42</f>
        <v>0</v>
      </c>
      <c r="H40" s="17">
        <f t="shared" si="27"/>
        <v>1270</v>
      </c>
      <c r="I40" s="15">
        <f>'[3]09'!J42</f>
        <v>310</v>
      </c>
      <c r="J40" s="16">
        <f>'[3]09'!K42</f>
        <v>0</v>
      </c>
      <c r="K40" s="16">
        <f>'[3]09'!L42</f>
        <v>0</v>
      </c>
      <c r="L40" s="16">
        <f>'[3]09'!M42</f>
        <v>0</v>
      </c>
      <c r="M40" s="16">
        <f>'[3]09'!N42</f>
        <v>0</v>
      </c>
      <c r="N40" s="16">
        <f>'[3]09'!O42</f>
        <v>0</v>
      </c>
      <c r="O40" s="17">
        <f t="shared" si="28"/>
        <v>310</v>
      </c>
      <c r="P40" s="18">
        <f>frq!C40</f>
        <v>1</v>
      </c>
      <c r="Q40" s="15">
        <f t="shared" si="29"/>
        <v>310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310</v>
      </c>
      <c r="X40" s="8">
        <f t="shared" si="4"/>
        <v>31.2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31.2</v>
      </c>
      <c r="AE40" s="8">
        <f t="shared" si="11"/>
        <v>31.2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31.2</v>
      </c>
      <c r="AL40" s="8">
        <f t="shared" si="31"/>
        <v>247.60000000000002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247.60000000000002</v>
      </c>
      <c r="AT40" s="8">
        <v>31.2</v>
      </c>
      <c r="AU40" s="8">
        <v>31.2</v>
      </c>
      <c r="AW40" s="204">
        <v>31.2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31.2</v>
      </c>
      <c r="BD40" s="204">
        <v>31.2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31.2</v>
      </c>
      <c r="BL40" s="8">
        <f t="shared" si="21"/>
        <v>31.2</v>
      </c>
      <c r="BM40" s="8">
        <f t="shared" si="22"/>
        <v>31.2</v>
      </c>
      <c r="BN40" s="8">
        <f t="shared" si="23"/>
        <v>31.2</v>
      </c>
      <c r="BO40" s="8">
        <f t="shared" si="24"/>
        <v>31.2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'[3]09'!B43</f>
        <v>320</v>
      </c>
      <c r="C41" s="16">
        <f>'[3]09'!C43</f>
        <v>0</v>
      </c>
      <c r="D41" s="16">
        <f>'[3]09'!D43</f>
        <v>0</v>
      </c>
      <c r="E41" s="16">
        <f>'[3]09'!E43</f>
        <v>0</v>
      </c>
      <c r="F41" s="16">
        <f>'[3]09'!F43</f>
        <v>950</v>
      </c>
      <c r="G41" s="16">
        <f>'[3]09'!G43</f>
        <v>0</v>
      </c>
      <c r="H41" s="17">
        <f t="shared" si="27"/>
        <v>1270</v>
      </c>
      <c r="I41" s="15">
        <f>'[3]09'!J43</f>
        <v>310</v>
      </c>
      <c r="J41" s="16">
        <f>'[3]09'!K43</f>
        <v>0</v>
      </c>
      <c r="K41" s="16">
        <f>'[3]09'!L43</f>
        <v>0</v>
      </c>
      <c r="L41" s="16">
        <f>'[3]09'!M43</f>
        <v>0</v>
      </c>
      <c r="M41" s="16">
        <f>'[3]09'!N43</f>
        <v>0</v>
      </c>
      <c r="N41" s="16">
        <f>'[3]09'!O43</f>
        <v>0</v>
      </c>
      <c r="O41" s="17">
        <f t="shared" si="28"/>
        <v>310</v>
      </c>
      <c r="P41" s="18">
        <f>frq!C41</f>
        <v>1</v>
      </c>
      <c r="Q41" s="15">
        <f t="shared" si="29"/>
        <v>310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310</v>
      </c>
      <c r="X41" s="8">
        <f t="shared" si="4"/>
        <v>31.2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31.2</v>
      </c>
      <c r="AE41" s="8">
        <f t="shared" si="11"/>
        <v>31.2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31.2</v>
      </c>
      <c r="AL41" s="8">
        <f t="shared" si="31"/>
        <v>247.60000000000002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247.60000000000002</v>
      </c>
      <c r="AT41" s="8">
        <v>31.2</v>
      </c>
      <c r="AU41" s="8">
        <v>31.2</v>
      </c>
      <c r="AW41" s="204">
        <v>31.2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31.2</v>
      </c>
      <c r="BD41" s="204">
        <v>31.2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31.2</v>
      </c>
      <c r="BL41" s="8">
        <f t="shared" si="21"/>
        <v>31.2</v>
      </c>
      <c r="BM41" s="8">
        <f t="shared" si="22"/>
        <v>31.2</v>
      </c>
      <c r="BN41" s="8">
        <f t="shared" si="23"/>
        <v>31.2</v>
      </c>
      <c r="BO41" s="8">
        <f t="shared" si="24"/>
        <v>31.2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'[3]09'!B44</f>
        <v>320</v>
      </c>
      <c r="C42" s="16">
        <f>'[3]09'!C44</f>
        <v>0</v>
      </c>
      <c r="D42" s="16">
        <f>'[3]09'!D44</f>
        <v>0</v>
      </c>
      <c r="E42" s="16">
        <f>'[3]09'!E44</f>
        <v>0</v>
      </c>
      <c r="F42" s="16">
        <f>'[3]09'!F44</f>
        <v>950</v>
      </c>
      <c r="G42" s="16">
        <f>'[3]09'!G44</f>
        <v>0</v>
      </c>
      <c r="H42" s="17">
        <f t="shared" si="27"/>
        <v>1270</v>
      </c>
      <c r="I42" s="15">
        <f>'[3]09'!J44</f>
        <v>310</v>
      </c>
      <c r="J42" s="16">
        <f>'[3]09'!K44</f>
        <v>0</v>
      </c>
      <c r="K42" s="16">
        <f>'[3]09'!L44</f>
        <v>0</v>
      </c>
      <c r="L42" s="16">
        <f>'[3]09'!M44</f>
        <v>0</v>
      </c>
      <c r="M42" s="16">
        <f>'[3]09'!N44</f>
        <v>0</v>
      </c>
      <c r="N42" s="16">
        <f>'[3]09'!O44</f>
        <v>0</v>
      </c>
      <c r="O42" s="17">
        <f t="shared" si="28"/>
        <v>310</v>
      </c>
      <c r="P42" s="18">
        <f>frq!C42</f>
        <v>1</v>
      </c>
      <c r="Q42" s="15">
        <f t="shared" si="29"/>
        <v>310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310</v>
      </c>
      <c r="X42" s="8">
        <f t="shared" si="4"/>
        <v>31.2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31.2</v>
      </c>
      <c r="AE42" s="8">
        <f t="shared" si="11"/>
        <v>31.2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31.2</v>
      </c>
      <c r="AL42" s="8">
        <f t="shared" si="31"/>
        <v>247.60000000000002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247.60000000000002</v>
      </c>
      <c r="AT42" s="8">
        <v>31.2</v>
      </c>
      <c r="AU42" s="8">
        <v>31.2</v>
      </c>
      <c r="AW42" s="204">
        <v>31.2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31.2</v>
      </c>
      <c r="BD42" s="204">
        <v>31.2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31.2</v>
      </c>
      <c r="BL42" s="8">
        <f t="shared" si="21"/>
        <v>31.2</v>
      </c>
      <c r="BM42" s="8">
        <f t="shared" si="22"/>
        <v>31.2</v>
      </c>
      <c r="BN42" s="8">
        <f t="shared" si="23"/>
        <v>31.2</v>
      </c>
      <c r="BO42" s="8">
        <f t="shared" si="24"/>
        <v>31.2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'[3]09'!B45</f>
        <v>320</v>
      </c>
      <c r="C43" s="16">
        <f>'[3]09'!C45</f>
        <v>0</v>
      </c>
      <c r="D43" s="16">
        <f>'[3]09'!D45</f>
        <v>0</v>
      </c>
      <c r="E43" s="16">
        <f>'[3]09'!E45</f>
        <v>0</v>
      </c>
      <c r="F43" s="16">
        <f>'[3]09'!F45</f>
        <v>950</v>
      </c>
      <c r="G43" s="16">
        <f>'[3]09'!G45</f>
        <v>0</v>
      </c>
      <c r="H43" s="17">
        <f t="shared" si="27"/>
        <v>1270</v>
      </c>
      <c r="I43" s="15">
        <f>'[3]09'!J45</f>
        <v>310</v>
      </c>
      <c r="J43" s="16">
        <f>'[3]09'!K45</f>
        <v>0</v>
      </c>
      <c r="K43" s="16">
        <f>'[3]09'!L45</f>
        <v>0</v>
      </c>
      <c r="L43" s="16">
        <f>'[3]09'!M45</f>
        <v>0</v>
      </c>
      <c r="M43" s="16">
        <f>'[3]09'!N45</f>
        <v>0</v>
      </c>
      <c r="N43" s="16">
        <f>'[3]09'!O45</f>
        <v>0</v>
      </c>
      <c r="O43" s="17">
        <f t="shared" si="28"/>
        <v>310</v>
      </c>
      <c r="P43" s="18">
        <f>frq!C43</f>
        <v>1</v>
      </c>
      <c r="Q43" s="15">
        <f t="shared" si="29"/>
        <v>310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310</v>
      </c>
      <c r="X43" s="8">
        <f t="shared" si="4"/>
        <v>31.2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31.2</v>
      </c>
      <c r="AE43" s="8">
        <f t="shared" si="11"/>
        <v>31.2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31.2</v>
      </c>
      <c r="AL43" s="8">
        <f t="shared" si="31"/>
        <v>247.60000000000002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247.60000000000002</v>
      </c>
      <c r="AT43" s="8">
        <v>31.2</v>
      </c>
      <c r="AU43" s="8">
        <v>31.2</v>
      </c>
      <c r="AW43" s="204">
        <v>31.2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31.2</v>
      </c>
      <c r="BD43" s="204">
        <v>31.2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31.2</v>
      </c>
      <c r="BL43" s="8">
        <f t="shared" si="21"/>
        <v>31.2</v>
      </c>
      <c r="BM43" s="8">
        <f t="shared" si="22"/>
        <v>31.2</v>
      </c>
      <c r="BN43" s="8">
        <f t="shared" si="23"/>
        <v>31.2</v>
      </c>
      <c r="BO43" s="8">
        <f t="shared" si="24"/>
        <v>31.2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'[3]09'!B46</f>
        <v>320</v>
      </c>
      <c r="C44" s="16">
        <f>'[3]09'!C46</f>
        <v>0</v>
      </c>
      <c r="D44" s="16">
        <f>'[3]09'!D46</f>
        <v>0</v>
      </c>
      <c r="E44" s="16">
        <f>'[3]09'!E46</f>
        <v>0</v>
      </c>
      <c r="F44" s="16">
        <f>'[3]09'!F46</f>
        <v>950</v>
      </c>
      <c r="G44" s="16">
        <f>'[3]09'!G46</f>
        <v>0</v>
      </c>
      <c r="H44" s="17">
        <f t="shared" si="27"/>
        <v>1270</v>
      </c>
      <c r="I44" s="15">
        <f>'[3]09'!J46</f>
        <v>310</v>
      </c>
      <c r="J44" s="16">
        <f>'[3]09'!K46</f>
        <v>0</v>
      </c>
      <c r="K44" s="16">
        <f>'[3]09'!L46</f>
        <v>0</v>
      </c>
      <c r="L44" s="16">
        <f>'[3]09'!M46</f>
        <v>0</v>
      </c>
      <c r="M44" s="16">
        <f>'[3]09'!N46</f>
        <v>0</v>
      </c>
      <c r="N44" s="16">
        <f>'[3]09'!O46</f>
        <v>0</v>
      </c>
      <c r="O44" s="17">
        <f t="shared" si="28"/>
        <v>310</v>
      </c>
      <c r="P44" s="18">
        <f>frq!C44</f>
        <v>1</v>
      </c>
      <c r="Q44" s="15">
        <f t="shared" si="29"/>
        <v>310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310</v>
      </c>
      <c r="X44" s="8">
        <f t="shared" si="4"/>
        <v>31.2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31.2</v>
      </c>
      <c r="AE44" s="8">
        <f t="shared" si="11"/>
        <v>31.2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31.2</v>
      </c>
      <c r="AL44" s="8">
        <f t="shared" si="31"/>
        <v>247.60000000000002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247.60000000000002</v>
      </c>
      <c r="AT44" s="8">
        <v>31.2</v>
      </c>
      <c r="AU44" s="8">
        <v>31.2</v>
      </c>
      <c r="AW44" s="204">
        <v>31.2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31.2</v>
      </c>
      <c r="BD44" s="204">
        <v>31.2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31.2</v>
      </c>
      <c r="BL44" s="8">
        <f t="shared" si="21"/>
        <v>31.2</v>
      </c>
      <c r="BM44" s="8">
        <f t="shared" si="22"/>
        <v>31.2</v>
      </c>
      <c r="BN44" s="8">
        <f t="shared" si="23"/>
        <v>31.2</v>
      </c>
      <c r="BO44" s="8">
        <f t="shared" si="24"/>
        <v>31.2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'[3]09'!B47</f>
        <v>320</v>
      </c>
      <c r="C45" s="16">
        <f>'[3]09'!C47</f>
        <v>0</v>
      </c>
      <c r="D45" s="16">
        <f>'[3]09'!D47</f>
        <v>0</v>
      </c>
      <c r="E45" s="16">
        <f>'[3]09'!E47</f>
        <v>0</v>
      </c>
      <c r="F45" s="16">
        <f>'[3]09'!F47</f>
        <v>950</v>
      </c>
      <c r="G45" s="16">
        <f>'[3]09'!G47</f>
        <v>0</v>
      </c>
      <c r="H45" s="17">
        <f t="shared" si="27"/>
        <v>1270</v>
      </c>
      <c r="I45" s="15">
        <f>'[3]09'!J47</f>
        <v>310</v>
      </c>
      <c r="J45" s="16">
        <f>'[3]09'!K47</f>
        <v>0</v>
      </c>
      <c r="K45" s="16">
        <f>'[3]09'!L47</f>
        <v>0</v>
      </c>
      <c r="L45" s="16">
        <f>'[3]09'!M47</f>
        <v>0</v>
      </c>
      <c r="M45" s="16">
        <f>'[3]09'!N47</f>
        <v>0</v>
      </c>
      <c r="N45" s="16">
        <f>'[3]09'!O47</f>
        <v>0</v>
      </c>
      <c r="O45" s="17">
        <f t="shared" si="28"/>
        <v>310</v>
      </c>
      <c r="P45" s="18">
        <f>frq!C45</f>
        <v>1</v>
      </c>
      <c r="Q45" s="15">
        <f t="shared" si="29"/>
        <v>310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310</v>
      </c>
      <c r="X45" s="8">
        <f t="shared" si="4"/>
        <v>31.2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31.2</v>
      </c>
      <c r="AE45" s="8">
        <f t="shared" si="11"/>
        <v>31.2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31.2</v>
      </c>
      <c r="AL45" s="8">
        <f t="shared" si="31"/>
        <v>247.60000000000002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247.60000000000002</v>
      </c>
      <c r="AT45" s="8">
        <v>31.2</v>
      </c>
      <c r="AU45" s="8">
        <v>31.2</v>
      </c>
      <c r="AW45" s="204">
        <v>31.2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31.2</v>
      </c>
      <c r="BD45" s="204">
        <v>31.2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31.2</v>
      </c>
      <c r="BL45" s="8">
        <f t="shared" si="21"/>
        <v>31.2</v>
      </c>
      <c r="BM45" s="8">
        <f t="shared" si="22"/>
        <v>31.2</v>
      </c>
      <c r="BN45" s="8">
        <f t="shared" si="23"/>
        <v>31.2</v>
      </c>
      <c r="BO45" s="8">
        <f t="shared" si="24"/>
        <v>31.2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'[3]09'!B48</f>
        <v>320</v>
      </c>
      <c r="C46" s="16">
        <f>'[3]09'!C48</f>
        <v>0</v>
      </c>
      <c r="D46" s="16">
        <f>'[3]09'!D48</f>
        <v>0</v>
      </c>
      <c r="E46" s="16">
        <f>'[3]09'!E48</f>
        <v>0</v>
      </c>
      <c r="F46" s="16">
        <f>'[3]09'!F48</f>
        <v>950</v>
      </c>
      <c r="G46" s="16">
        <f>'[3]09'!G48</f>
        <v>0</v>
      </c>
      <c r="H46" s="17">
        <f t="shared" si="27"/>
        <v>1270</v>
      </c>
      <c r="I46" s="15">
        <f>'[3]09'!J48</f>
        <v>310</v>
      </c>
      <c r="J46" s="16">
        <f>'[3]09'!K48</f>
        <v>0</v>
      </c>
      <c r="K46" s="16">
        <f>'[3]09'!L48</f>
        <v>0</v>
      </c>
      <c r="L46" s="16">
        <f>'[3]09'!M48</f>
        <v>0</v>
      </c>
      <c r="M46" s="16">
        <f>'[3]09'!N48</f>
        <v>0</v>
      </c>
      <c r="N46" s="16">
        <f>'[3]09'!O48</f>
        <v>0</v>
      </c>
      <c r="O46" s="17">
        <f t="shared" si="28"/>
        <v>310</v>
      </c>
      <c r="P46" s="18">
        <f>frq!C46</f>
        <v>1</v>
      </c>
      <c r="Q46" s="15">
        <f t="shared" si="29"/>
        <v>310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310</v>
      </c>
      <c r="X46" s="8">
        <f t="shared" si="4"/>
        <v>31.2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31.2</v>
      </c>
      <c r="AE46" s="8">
        <f t="shared" si="11"/>
        <v>31.2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31.2</v>
      </c>
      <c r="AL46" s="8">
        <f t="shared" si="31"/>
        <v>247.60000000000002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247.60000000000002</v>
      </c>
      <c r="AT46" s="8">
        <v>31.2</v>
      </c>
      <c r="AU46" s="8">
        <v>31.2</v>
      </c>
      <c r="AW46" s="204">
        <v>31.2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31.2</v>
      </c>
      <c r="BD46" s="204">
        <v>31.2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31.2</v>
      </c>
      <c r="BL46" s="8">
        <f t="shared" si="21"/>
        <v>31.2</v>
      </c>
      <c r="BM46" s="8">
        <f t="shared" si="22"/>
        <v>31.2</v>
      </c>
      <c r="BN46" s="8">
        <f t="shared" si="23"/>
        <v>31.2</v>
      </c>
      <c r="BO46" s="8">
        <f t="shared" si="24"/>
        <v>31.2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'[3]09'!B49</f>
        <v>320</v>
      </c>
      <c r="C47" s="16">
        <f>'[3]09'!C49</f>
        <v>0</v>
      </c>
      <c r="D47" s="16">
        <f>'[3]09'!D49</f>
        <v>0</v>
      </c>
      <c r="E47" s="16">
        <f>'[3]09'!E49</f>
        <v>0</v>
      </c>
      <c r="F47" s="16">
        <f>'[3]09'!F49</f>
        <v>950</v>
      </c>
      <c r="G47" s="16">
        <f>'[3]09'!G49</f>
        <v>0</v>
      </c>
      <c r="H47" s="17">
        <f t="shared" si="27"/>
        <v>1270</v>
      </c>
      <c r="I47" s="15">
        <f>'[3]09'!J49</f>
        <v>310</v>
      </c>
      <c r="J47" s="16">
        <f>'[3]09'!K49</f>
        <v>0</v>
      </c>
      <c r="K47" s="16">
        <f>'[3]09'!L49</f>
        <v>0</v>
      </c>
      <c r="L47" s="16">
        <f>'[3]09'!M49</f>
        <v>0</v>
      </c>
      <c r="M47" s="16">
        <f>'[3]09'!N49</f>
        <v>0</v>
      </c>
      <c r="N47" s="16">
        <f>'[3]09'!O49</f>
        <v>0</v>
      </c>
      <c r="O47" s="17">
        <f t="shared" si="28"/>
        <v>310</v>
      </c>
      <c r="P47" s="18">
        <f>frq!C47</f>
        <v>1</v>
      </c>
      <c r="Q47" s="15">
        <f t="shared" si="29"/>
        <v>310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310</v>
      </c>
      <c r="X47" s="8">
        <f t="shared" si="4"/>
        <v>31.2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31.2</v>
      </c>
      <c r="AE47" s="8">
        <f t="shared" si="11"/>
        <v>31.2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31.2</v>
      </c>
      <c r="AL47" s="8">
        <f t="shared" si="31"/>
        <v>247.60000000000002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247.60000000000002</v>
      </c>
      <c r="AT47" s="8">
        <v>31.2</v>
      </c>
      <c r="AU47" s="8">
        <v>31.2</v>
      </c>
      <c r="AW47" s="204">
        <v>31.2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31.2</v>
      </c>
      <c r="BD47" s="204">
        <v>31.2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31.2</v>
      </c>
      <c r="BL47" s="8">
        <f t="shared" si="21"/>
        <v>31.2</v>
      </c>
      <c r="BM47" s="8">
        <f t="shared" si="22"/>
        <v>31.2</v>
      </c>
      <c r="BN47" s="8">
        <f t="shared" si="23"/>
        <v>31.2</v>
      </c>
      <c r="BO47" s="8">
        <f t="shared" si="24"/>
        <v>31.2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'[3]09'!B50</f>
        <v>320</v>
      </c>
      <c r="C48" s="16">
        <f>'[3]09'!C50</f>
        <v>0</v>
      </c>
      <c r="D48" s="16">
        <f>'[3]09'!D50</f>
        <v>0</v>
      </c>
      <c r="E48" s="16">
        <f>'[3]09'!E50</f>
        <v>0</v>
      </c>
      <c r="F48" s="16">
        <f>'[3]09'!F50</f>
        <v>950</v>
      </c>
      <c r="G48" s="16">
        <f>'[3]09'!G50</f>
        <v>0</v>
      </c>
      <c r="H48" s="17">
        <f t="shared" si="27"/>
        <v>1270</v>
      </c>
      <c r="I48" s="15">
        <f>'[3]09'!J50</f>
        <v>310</v>
      </c>
      <c r="J48" s="16">
        <f>'[3]09'!K50</f>
        <v>0</v>
      </c>
      <c r="K48" s="16">
        <f>'[3]09'!L50</f>
        <v>0</v>
      </c>
      <c r="L48" s="16">
        <f>'[3]09'!M50</f>
        <v>0</v>
      </c>
      <c r="M48" s="16">
        <f>'[3]09'!N50</f>
        <v>0</v>
      </c>
      <c r="N48" s="16">
        <f>'[3]09'!O50</f>
        <v>0</v>
      </c>
      <c r="O48" s="17">
        <f t="shared" si="28"/>
        <v>310</v>
      </c>
      <c r="P48" s="18">
        <f>frq!C48</f>
        <v>1</v>
      </c>
      <c r="Q48" s="15">
        <f t="shared" si="29"/>
        <v>310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310</v>
      </c>
      <c r="X48" s="8">
        <f t="shared" si="4"/>
        <v>31.2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31.2</v>
      </c>
      <c r="AE48" s="8">
        <f t="shared" si="11"/>
        <v>31.2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31.2</v>
      </c>
      <c r="AL48" s="8">
        <f t="shared" si="31"/>
        <v>247.60000000000002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247.60000000000002</v>
      </c>
      <c r="AT48" s="8">
        <v>31.2</v>
      </c>
      <c r="AU48" s="8">
        <v>31.2</v>
      </c>
      <c r="AW48" s="204">
        <v>31.2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31.2</v>
      </c>
      <c r="BD48" s="204">
        <v>31.2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31.2</v>
      </c>
      <c r="BL48" s="8">
        <f t="shared" si="21"/>
        <v>31.2</v>
      </c>
      <c r="BM48" s="8">
        <f t="shared" si="22"/>
        <v>31.2</v>
      </c>
      <c r="BN48" s="8">
        <f t="shared" si="23"/>
        <v>31.2</v>
      </c>
      <c r="BO48" s="8">
        <f t="shared" si="24"/>
        <v>31.2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'[3]09'!B51</f>
        <v>320</v>
      </c>
      <c r="C49" s="16">
        <f>'[3]09'!C51</f>
        <v>0</v>
      </c>
      <c r="D49" s="16">
        <f>'[3]09'!D51</f>
        <v>0</v>
      </c>
      <c r="E49" s="16">
        <f>'[3]09'!E51</f>
        <v>0</v>
      </c>
      <c r="F49" s="16">
        <f>'[3]09'!F51</f>
        <v>950</v>
      </c>
      <c r="G49" s="16">
        <f>'[3]09'!G51</f>
        <v>0</v>
      </c>
      <c r="H49" s="17">
        <f t="shared" si="27"/>
        <v>1270</v>
      </c>
      <c r="I49" s="15">
        <f>'[3]09'!J51</f>
        <v>310</v>
      </c>
      <c r="J49" s="16">
        <f>'[3]09'!K51</f>
        <v>0</v>
      </c>
      <c r="K49" s="16">
        <f>'[3]09'!L51</f>
        <v>0</v>
      </c>
      <c r="L49" s="16">
        <f>'[3]09'!M51</f>
        <v>0</v>
      </c>
      <c r="M49" s="16">
        <f>'[3]09'!N51</f>
        <v>0</v>
      </c>
      <c r="N49" s="16">
        <f>'[3]09'!O51</f>
        <v>0</v>
      </c>
      <c r="O49" s="17">
        <f t="shared" si="28"/>
        <v>310</v>
      </c>
      <c r="P49" s="18">
        <f>frq!C49</f>
        <v>1</v>
      </c>
      <c r="Q49" s="15">
        <f t="shared" si="29"/>
        <v>310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310</v>
      </c>
      <c r="X49" s="8">
        <f t="shared" si="4"/>
        <v>31.2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31.2</v>
      </c>
      <c r="AE49" s="8">
        <f t="shared" si="11"/>
        <v>31.2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31.2</v>
      </c>
      <c r="AL49" s="8">
        <f t="shared" si="31"/>
        <v>247.60000000000002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247.60000000000002</v>
      </c>
      <c r="AT49" s="8">
        <v>31.2</v>
      </c>
      <c r="AU49" s="8">
        <v>31.2</v>
      </c>
      <c r="AW49" s="204">
        <v>31.2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31.2</v>
      </c>
      <c r="BD49" s="204">
        <v>31.2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31.2</v>
      </c>
      <c r="BL49" s="8">
        <f t="shared" si="21"/>
        <v>31.2</v>
      </c>
      <c r="BM49" s="8">
        <f t="shared" si="22"/>
        <v>31.2</v>
      </c>
      <c r="BN49" s="8">
        <f t="shared" si="23"/>
        <v>31.2</v>
      </c>
      <c r="BO49" s="8">
        <f t="shared" si="24"/>
        <v>31.2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'[3]09'!B52</f>
        <v>320</v>
      </c>
      <c r="C50" s="16">
        <f>'[3]09'!C52</f>
        <v>0</v>
      </c>
      <c r="D50" s="16">
        <f>'[3]09'!D52</f>
        <v>0</v>
      </c>
      <c r="E50" s="16">
        <f>'[3]09'!E52</f>
        <v>0</v>
      </c>
      <c r="F50" s="16">
        <f>'[3]09'!F52</f>
        <v>950</v>
      </c>
      <c r="G50" s="16">
        <f>'[3]09'!G52</f>
        <v>0</v>
      </c>
      <c r="H50" s="17">
        <f t="shared" si="27"/>
        <v>1270</v>
      </c>
      <c r="I50" s="15">
        <f>'[3]09'!J52</f>
        <v>310</v>
      </c>
      <c r="J50" s="16">
        <f>'[3]09'!K52</f>
        <v>0</v>
      </c>
      <c r="K50" s="16">
        <f>'[3]09'!L52</f>
        <v>0</v>
      </c>
      <c r="L50" s="16">
        <f>'[3]09'!M52</f>
        <v>0</v>
      </c>
      <c r="M50" s="16">
        <f>'[3]09'!N52</f>
        <v>0</v>
      </c>
      <c r="N50" s="16">
        <f>'[3]09'!O52</f>
        <v>0</v>
      </c>
      <c r="O50" s="17">
        <f t="shared" si="28"/>
        <v>310</v>
      </c>
      <c r="P50" s="18">
        <f>frq!C50</f>
        <v>1</v>
      </c>
      <c r="Q50" s="15">
        <f t="shared" si="29"/>
        <v>310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310</v>
      </c>
      <c r="X50" s="8">
        <f t="shared" si="4"/>
        <v>31.2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31.2</v>
      </c>
      <c r="AE50" s="8">
        <f t="shared" si="11"/>
        <v>31.2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31.2</v>
      </c>
      <c r="AL50" s="8">
        <f t="shared" si="31"/>
        <v>247.60000000000002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247.60000000000002</v>
      </c>
      <c r="AT50" s="8">
        <v>31.2</v>
      </c>
      <c r="AU50" s="8">
        <v>31.2</v>
      </c>
      <c r="AW50" s="204">
        <v>31.2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31.2</v>
      </c>
      <c r="BD50" s="204">
        <v>31.2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31.2</v>
      </c>
      <c r="BL50" s="8">
        <f t="shared" si="21"/>
        <v>31.2</v>
      </c>
      <c r="BM50" s="8">
        <f t="shared" si="22"/>
        <v>31.2</v>
      </c>
      <c r="BN50" s="8">
        <f t="shared" si="23"/>
        <v>31.2</v>
      </c>
      <c r="BO50" s="8">
        <f t="shared" si="24"/>
        <v>31.2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'[3]09'!B53</f>
        <v>320</v>
      </c>
      <c r="C51" s="16">
        <f>'[3]09'!C53</f>
        <v>0</v>
      </c>
      <c r="D51" s="16">
        <f>'[3]09'!D53</f>
        <v>0</v>
      </c>
      <c r="E51" s="16">
        <f>'[3]09'!E53</f>
        <v>0</v>
      </c>
      <c r="F51" s="16">
        <f>'[3]09'!F53</f>
        <v>930</v>
      </c>
      <c r="G51" s="16">
        <f>'[3]09'!G53</f>
        <v>0</v>
      </c>
      <c r="H51" s="17">
        <f t="shared" si="27"/>
        <v>1250</v>
      </c>
      <c r="I51" s="15">
        <f>'[3]09'!J53</f>
        <v>305</v>
      </c>
      <c r="J51" s="16">
        <f>'[3]09'!K53</f>
        <v>0</v>
      </c>
      <c r="K51" s="16">
        <f>'[3]09'!L53</f>
        <v>0</v>
      </c>
      <c r="L51" s="16">
        <f>'[3]09'!M53</f>
        <v>0</v>
      </c>
      <c r="M51" s="16">
        <f>'[3]09'!N53</f>
        <v>0</v>
      </c>
      <c r="N51" s="16">
        <f>'[3]09'!O53</f>
        <v>0</v>
      </c>
      <c r="O51" s="17">
        <f t="shared" si="28"/>
        <v>305</v>
      </c>
      <c r="P51" s="18">
        <f>frq!C51</f>
        <v>1</v>
      </c>
      <c r="Q51" s="15">
        <f t="shared" si="29"/>
        <v>305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305</v>
      </c>
      <c r="X51" s="8">
        <f t="shared" si="4"/>
        <v>30.7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30.7</v>
      </c>
      <c r="AE51" s="8">
        <f t="shared" si="11"/>
        <v>30.7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30.7</v>
      </c>
      <c r="AL51" s="8">
        <f t="shared" si="31"/>
        <v>243.60000000000002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243.60000000000002</v>
      </c>
      <c r="AT51" s="8">
        <v>30.7</v>
      </c>
      <c r="AU51" s="8">
        <v>30.7</v>
      </c>
      <c r="AW51" s="204">
        <v>30.7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30.7</v>
      </c>
      <c r="BD51" s="204">
        <v>30.7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30.7</v>
      </c>
      <c r="BL51" s="8">
        <f t="shared" si="21"/>
        <v>30.7</v>
      </c>
      <c r="BM51" s="8">
        <f t="shared" si="22"/>
        <v>30.7</v>
      </c>
      <c r="BN51" s="8">
        <f t="shared" si="23"/>
        <v>30.7</v>
      </c>
      <c r="BO51" s="8">
        <f t="shared" si="24"/>
        <v>30.7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'[3]09'!B54</f>
        <v>320</v>
      </c>
      <c r="C52" s="16">
        <f>'[3]09'!C54</f>
        <v>0</v>
      </c>
      <c r="D52" s="16">
        <f>'[3]09'!D54</f>
        <v>0</v>
      </c>
      <c r="E52" s="16">
        <f>'[3]09'!E54</f>
        <v>0</v>
      </c>
      <c r="F52" s="16">
        <f>'[3]09'!F54</f>
        <v>930</v>
      </c>
      <c r="G52" s="16">
        <f>'[3]09'!G54</f>
        <v>0</v>
      </c>
      <c r="H52" s="17">
        <f t="shared" si="27"/>
        <v>1250</v>
      </c>
      <c r="I52" s="15">
        <f>'[3]09'!J54</f>
        <v>305</v>
      </c>
      <c r="J52" s="16">
        <f>'[3]09'!K54</f>
        <v>0</v>
      </c>
      <c r="K52" s="16">
        <f>'[3]09'!L54</f>
        <v>0</v>
      </c>
      <c r="L52" s="16">
        <f>'[3]09'!M54</f>
        <v>0</v>
      </c>
      <c r="M52" s="16">
        <f>'[3]09'!N54</f>
        <v>0</v>
      </c>
      <c r="N52" s="16">
        <f>'[3]09'!O54</f>
        <v>0</v>
      </c>
      <c r="O52" s="17">
        <f t="shared" si="28"/>
        <v>305</v>
      </c>
      <c r="P52" s="18">
        <f>frq!C52</f>
        <v>1</v>
      </c>
      <c r="Q52" s="15">
        <f t="shared" si="29"/>
        <v>305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305</v>
      </c>
      <c r="X52" s="8">
        <f t="shared" si="4"/>
        <v>30.7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30.7</v>
      </c>
      <c r="AE52" s="8">
        <f t="shared" si="11"/>
        <v>30.7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30.7</v>
      </c>
      <c r="AL52" s="8">
        <f t="shared" si="31"/>
        <v>243.60000000000002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243.60000000000002</v>
      </c>
      <c r="AT52" s="8">
        <v>30.7</v>
      </c>
      <c r="AU52" s="8">
        <v>30.7</v>
      </c>
      <c r="AW52" s="204">
        <v>30.7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30.7</v>
      </c>
      <c r="BD52" s="204">
        <v>30.7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30.7</v>
      </c>
      <c r="BL52" s="8">
        <f t="shared" si="21"/>
        <v>30.7</v>
      </c>
      <c r="BM52" s="8">
        <f t="shared" si="22"/>
        <v>30.7</v>
      </c>
      <c r="BN52" s="8">
        <f t="shared" si="23"/>
        <v>30.7</v>
      </c>
      <c r="BO52" s="8">
        <f t="shared" si="24"/>
        <v>30.7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'[3]09'!B55</f>
        <v>320</v>
      </c>
      <c r="C53" s="16">
        <f>'[3]09'!C55</f>
        <v>0</v>
      </c>
      <c r="D53" s="16">
        <f>'[3]09'!D55</f>
        <v>0</v>
      </c>
      <c r="E53" s="16">
        <f>'[3]09'!E55</f>
        <v>0</v>
      </c>
      <c r="F53" s="16">
        <f>'[3]09'!F55</f>
        <v>930</v>
      </c>
      <c r="G53" s="16">
        <f>'[3]09'!G55</f>
        <v>0</v>
      </c>
      <c r="H53" s="17">
        <f t="shared" si="27"/>
        <v>1250</v>
      </c>
      <c r="I53" s="15">
        <f>'[3]09'!J55</f>
        <v>305</v>
      </c>
      <c r="J53" s="16">
        <f>'[3]09'!K55</f>
        <v>0</v>
      </c>
      <c r="K53" s="16">
        <f>'[3]09'!L55</f>
        <v>0</v>
      </c>
      <c r="L53" s="16">
        <f>'[3]09'!M55</f>
        <v>0</v>
      </c>
      <c r="M53" s="16">
        <f>'[3]09'!N55</f>
        <v>0</v>
      </c>
      <c r="N53" s="16">
        <f>'[3]09'!O55</f>
        <v>0</v>
      </c>
      <c r="O53" s="17">
        <f t="shared" si="28"/>
        <v>305</v>
      </c>
      <c r="P53" s="18">
        <f>frq!C53</f>
        <v>1</v>
      </c>
      <c r="Q53" s="15">
        <f t="shared" si="29"/>
        <v>305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305</v>
      </c>
      <c r="X53" s="8">
        <f t="shared" si="4"/>
        <v>30.7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30.7</v>
      </c>
      <c r="AE53" s="8">
        <f t="shared" si="11"/>
        <v>30.7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30.7</v>
      </c>
      <c r="AL53" s="8">
        <f t="shared" si="31"/>
        <v>243.60000000000002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243.60000000000002</v>
      </c>
      <c r="AT53" s="8">
        <v>30.7</v>
      </c>
      <c r="AU53" s="8">
        <v>30.7</v>
      </c>
      <c r="AW53" s="204">
        <v>30.7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30.7</v>
      </c>
      <c r="BD53" s="204">
        <v>30.7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30.7</v>
      </c>
      <c r="BL53" s="8">
        <f t="shared" si="21"/>
        <v>30.7</v>
      </c>
      <c r="BM53" s="8">
        <f t="shared" si="22"/>
        <v>30.7</v>
      </c>
      <c r="BN53" s="8">
        <f t="shared" si="23"/>
        <v>30.7</v>
      </c>
      <c r="BO53" s="8">
        <f t="shared" si="24"/>
        <v>30.7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'[3]09'!B56</f>
        <v>320</v>
      </c>
      <c r="C54" s="16">
        <f>'[3]09'!C56</f>
        <v>0</v>
      </c>
      <c r="D54" s="16">
        <f>'[3]09'!D56</f>
        <v>0</v>
      </c>
      <c r="E54" s="16">
        <f>'[3]09'!E56</f>
        <v>0</v>
      </c>
      <c r="F54" s="16">
        <f>'[3]09'!F56</f>
        <v>930</v>
      </c>
      <c r="G54" s="16">
        <f>'[3]09'!G56</f>
        <v>0</v>
      </c>
      <c r="H54" s="17">
        <f t="shared" si="27"/>
        <v>1250</v>
      </c>
      <c r="I54" s="15">
        <f>'[3]09'!J56</f>
        <v>305</v>
      </c>
      <c r="J54" s="16">
        <f>'[3]09'!K56</f>
        <v>0</v>
      </c>
      <c r="K54" s="16">
        <f>'[3]09'!L56</f>
        <v>0</v>
      </c>
      <c r="L54" s="16">
        <f>'[3]09'!M56</f>
        <v>0</v>
      </c>
      <c r="M54" s="16">
        <f>'[3]09'!N56</f>
        <v>0</v>
      </c>
      <c r="N54" s="16">
        <f>'[3]09'!O56</f>
        <v>0</v>
      </c>
      <c r="O54" s="17">
        <f t="shared" si="28"/>
        <v>305</v>
      </c>
      <c r="P54" s="18">
        <f>frq!C54</f>
        <v>1</v>
      </c>
      <c r="Q54" s="15">
        <f t="shared" si="29"/>
        <v>305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305</v>
      </c>
      <c r="X54" s="8">
        <f t="shared" si="4"/>
        <v>30.7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30.7</v>
      </c>
      <c r="AE54" s="8">
        <f t="shared" si="11"/>
        <v>30.7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30.7</v>
      </c>
      <c r="AL54" s="8">
        <f t="shared" si="31"/>
        <v>243.60000000000002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243.60000000000002</v>
      </c>
      <c r="AT54" s="8">
        <v>30.7</v>
      </c>
      <c r="AU54" s="8">
        <v>30.7</v>
      </c>
      <c r="AW54" s="204">
        <v>30.7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30.7</v>
      </c>
      <c r="BD54" s="204">
        <v>30.7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30.7</v>
      </c>
      <c r="BL54" s="8">
        <f t="shared" si="21"/>
        <v>30.7</v>
      </c>
      <c r="BM54" s="8">
        <f t="shared" si="22"/>
        <v>30.7</v>
      </c>
      <c r="BN54" s="8">
        <f t="shared" si="23"/>
        <v>30.7</v>
      </c>
      <c r="BO54" s="8">
        <f t="shared" si="24"/>
        <v>30.7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'[3]09'!B57</f>
        <v>320</v>
      </c>
      <c r="C55" s="16">
        <f>'[3]09'!C57</f>
        <v>0</v>
      </c>
      <c r="D55" s="16">
        <f>'[3]09'!D57</f>
        <v>0</v>
      </c>
      <c r="E55" s="16">
        <f>'[3]09'!E57</f>
        <v>0</v>
      </c>
      <c r="F55" s="16">
        <f>'[3]09'!F57</f>
        <v>930</v>
      </c>
      <c r="G55" s="16">
        <f>'[3]09'!G57</f>
        <v>0</v>
      </c>
      <c r="H55" s="17">
        <f t="shared" si="27"/>
        <v>1250</v>
      </c>
      <c r="I55" s="15">
        <f>'[3]09'!J57</f>
        <v>305</v>
      </c>
      <c r="J55" s="16">
        <f>'[3]09'!K57</f>
        <v>0</v>
      </c>
      <c r="K55" s="16">
        <f>'[3]09'!L57</f>
        <v>0</v>
      </c>
      <c r="L55" s="16">
        <f>'[3]09'!M57</f>
        <v>0</v>
      </c>
      <c r="M55" s="16">
        <f>'[3]09'!N57</f>
        <v>0</v>
      </c>
      <c r="N55" s="16">
        <f>'[3]09'!O57</f>
        <v>0</v>
      </c>
      <c r="O55" s="17">
        <f t="shared" si="28"/>
        <v>305</v>
      </c>
      <c r="P55" s="18">
        <f>frq!C55</f>
        <v>1</v>
      </c>
      <c r="Q55" s="15">
        <f t="shared" si="29"/>
        <v>305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305</v>
      </c>
      <c r="X55" s="8">
        <f t="shared" si="4"/>
        <v>30.7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30.7</v>
      </c>
      <c r="AE55" s="8">
        <f t="shared" si="11"/>
        <v>30.7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30.7</v>
      </c>
      <c r="AL55" s="8">
        <f t="shared" si="31"/>
        <v>243.60000000000002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243.60000000000002</v>
      </c>
      <c r="AT55" s="8">
        <v>30.7</v>
      </c>
      <c r="AU55" s="8">
        <v>30.7</v>
      </c>
      <c r="AW55" s="204">
        <v>30.7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30.7</v>
      </c>
      <c r="BD55" s="204">
        <v>30.7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30.7</v>
      </c>
      <c r="BL55" s="8">
        <f t="shared" si="21"/>
        <v>30.7</v>
      </c>
      <c r="BM55" s="8">
        <f t="shared" si="22"/>
        <v>30.7</v>
      </c>
      <c r="BN55" s="8">
        <f t="shared" si="23"/>
        <v>30.7</v>
      </c>
      <c r="BO55" s="8">
        <f t="shared" si="24"/>
        <v>30.7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'[3]09'!B58</f>
        <v>320</v>
      </c>
      <c r="C56" s="16">
        <f>'[3]09'!C58</f>
        <v>0</v>
      </c>
      <c r="D56" s="16">
        <f>'[3]09'!D58</f>
        <v>0</v>
      </c>
      <c r="E56" s="16">
        <f>'[3]09'!E58</f>
        <v>0</v>
      </c>
      <c r="F56" s="16">
        <f>'[3]09'!F58</f>
        <v>930</v>
      </c>
      <c r="G56" s="16">
        <f>'[3]09'!G58</f>
        <v>0</v>
      </c>
      <c r="H56" s="17">
        <f t="shared" si="27"/>
        <v>1250</v>
      </c>
      <c r="I56" s="15">
        <f>'[3]09'!J58</f>
        <v>305</v>
      </c>
      <c r="J56" s="16">
        <f>'[3]09'!K58</f>
        <v>0</v>
      </c>
      <c r="K56" s="16">
        <f>'[3]09'!L58</f>
        <v>0</v>
      </c>
      <c r="L56" s="16">
        <f>'[3]09'!M58</f>
        <v>0</v>
      </c>
      <c r="M56" s="16">
        <f>'[3]09'!N58</f>
        <v>0</v>
      </c>
      <c r="N56" s="16">
        <f>'[3]09'!O58</f>
        <v>0</v>
      </c>
      <c r="O56" s="17">
        <f t="shared" si="28"/>
        <v>305</v>
      </c>
      <c r="P56" s="18">
        <f>frq!C56</f>
        <v>1</v>
      </c>
      <c r="Q56" s="15">
        <f t="shared" si="29"/>
        <v>305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305</v>
      </c>
      <c r="X56" s="8">
        <f t="shared" si="4"/>
        <v>30.7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30.7</v>
      </c>
      <c r="AE56" s="8">
        <f t="shared" si="11"/>
        <v>30.7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30.7</v>
      </c>
      <c r="AL56" s="8">
        <f t="shared" si="31"/>
        <v>243.60000000000002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243.60000000000002</v>
      </c>
      <c r="AT56" s="8">
        <v>30.7</v>
      </c>
      <c r="AU56" s="8">
        <v>30.7</v>
      </c>
      <c r="AW56" s="204">
        <v>30.7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30.7</v>
      </c>
      <c r="BD56" s="204">
        <v>30.7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30.7</v>
      </c>
      <c r="BL56" s="8">
        <f t="shared" si="21"/>
        <v>30.7</v>
      </c>
      <c r="BM56" s="8">
        <f t="shared" si="22"/>
        <v>30.7</v>
      </c>
      <c r="BN56" s="8">
        <f t="shared" si="23"/>
        <v>30.7</v>
      </c>
      <c r="BO56" s="8">
        <f t="shared" si="24"/>
        <v>30.7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'[3]09'!B59</f>
        <v>320</v>
      </c>
      <c r="C57" s="16">
        <f>'[3]09'!C59</f>
        <v>0</v>
      </c>
      <c r="D57" s="16">
        <f>'[3]09'!D59</f>
        <v>0</v>
      </c>
      <c r="E57" s="16">
        <f>'[3]09'!E59</f>
        <v>0</v>
      </c>
      <c r="F57" s="16">
        <f>'[3]09'!F59</f>
        <v>930</v>
      </c>
      <c r="G57" s="16">
        <f>'[3]09'!G59</f>
        <v>0</v>
      </c>
      <c r="H57" s="17">
        <f t="shared" si="27"/>
        <v>1250</v>
      </c>
      <c r="I57" s="15">
        <f>'[3]09'!J59</f>
        <v>305</v>
      </c>
      <c r="J57" s="16">
        <f>'[3]09'!K59</f>
        <v>0</v>
      </c>
      <c r="K57" s="16">
        <f>'[3]09'!L59</f>
        <v>0</v>
      </c>
      <c r="L57" s="16">
        <f>'[3]09'!M59</f>
        <v>0</v>
      </c>
      <c r="M57" s="16">
        <f>'[3]09'!N59</f>
        <v>0</v>
      </c>
      <c r="N57" s="16">
        <f>'[3]09'!O59</f>
        <v>0</v>
      </c>
      <c r="O57" s="17">
        <f t="shared" si="28"/>
        <v>305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305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305</v>
      </c>
      <c r="X57" s="8">
        <f t="shared" si="4"/>
        <v>30.7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30.7</v>
      </c>
      <c r="AE57" s="8">
        <f t="shared" si="11"/>
        <v>30.7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30.7</v>
      </c>
      <c r="AL57" s="8">
        <f t="shared" si="31"/>
        <v>243.60000000000002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243.60000000000002</v>
      </c>
      <c r="AT57" s="8">
        <v>30.7</v>
      </c>
      <c r="AU57" s="8">
        <v>30.7</v>
      </c>
      <c r="AW57" s="204">
        <v>30.7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30.7</v>
      </c>
      <c r="BD57" s="204">
        <v>30.7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30.7</v>
      </c>
      <c r="BL57" s="8">
        <f t="shared" si="21"/>
        <v>30.7</v>
      </c>
      <c r="BM57" s="8">
        <f t="shared" si="22"/>
        <v>30.7</v>
      </c>
      <c r="BN57" s="8">
        <f t="shared" si="23"/>
        <v>30.7</v>
      </c>
      <c r="BO57" s="8">
        <f t="shared" si="24"/>
        <v>30.7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'[3]09'!B60</f>
        <v>320</v>
      </c>
      <c r="C58" s="16">
        <f>'[3]09'!C60</f>
        <v>0</v>
      </c>
      <c r="D58" s="16">
        <f>'[3]09'!D60</f>
        <v>0</v>
      </c>
      <c r="E58" s="16">
        <f>'[3]09'!E60</f>
        <v>0</v>
      </c>
      <c r="F58" s="16">
        <f>'[3]09'!F60</f>
        <v>930</v>
      </c>
      <c r="G58" s="16">
        <f>'[3]09'!G60</f>
        <v>0</v>
      </c>
      <c r="H58" s="17">
        <f t="shared" si="27"/>
        <v>1250</v>
      </c>
      <c r="I58" s="15">
        <f>'[3]09'!J60</f>
        <v>305</v>
      </c>
      <c r="J58" s="16">
        <f>'[3]09'!K60</f>
        <v>0</v>
      </c>
      <c r="K58" s="16">
        <f>'[3]09'!L60</f>
        <v>0</v>
      </c>
      <c r="L58" s="16">
        <f>'[3]09'!M60</f>
        <v>0</v>
      </c>
      <c r="M58" s="16">
        <f>'[3]09'!N60</f>
        <v>0</v>
      </c>
      <c r="N58" s="16">
        <f>'[3]09'!O60</f>
        <v>0</v>
      </c>
      <c r="O58" s="17">
        <f t="shared" si="28"/>
        <v>305</v>
      </c>
      <c r="P58" s="18">
        <f>frq!C58</f>
        <v>1</v>
      </c>
      <c r="Q58" s="15">
        <f t="shared" si="33"/>
        <v>305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305</v>
      </c>
      <c r="X58" s="8">
        <f t="shared" si="4"/>
        <v>30.7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30.7</v>
      </c>
      <c r="AE58" s="8">
        <f t="shared" si="11"/>
        <v>30.7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30.7</v>
      </c>
      <c r="AL58" s="8">
        <f t="shared" si="31"/>
        <v>243.60000000000002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243.60000000000002</v>
      </c>
      <c r="AT58" s="8">
        <v>30.7</v>
      </c>
      <c r="AU58" s="8">
        <v>30.7</v>
      </c>
      <c r="AW58" s="204">
        <v>30.7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30.7</v>
      </c>
      <c r="BD58" s="204">
        <v>30.7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30.7</v>
      </c>
      <c r="BL58" s="8">
        <f t="shared" si="21"/>
        <v>30.7</v>
      </c>
      <c r="BM58" s="8">
        <f t="shared" si="22"/>
        <v>30.7</v>
      </c>
      <c r="BN58" s="8">
        <f t="shared" si="23"/>
        <v>30.7</v>
      </c>
      <c r="BO58" s="8">
        <f t="shared" si="24"/>
        <v>30.7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'[3]09'!B61</f>
        <v>320</v>
      </c>
      <c r="C59" s="16">
        <f>'[3]09'!C61</f>
        <v>0</v>
      </c>
      <c r="D59" s="16">
        <f>'[3]09'!D61</f>
        <v>0</v>
      </c>
      <c r="E59" s="16">
        <f>'[3]09'!E61</f>
        <v>0</v>
      </c>
      <c r="F59" s="16">
        <f>'[3]09'!F61</f>
        <v>930</v>
      </c>
      <c r="G59" s="16">
        <f>'[3]09'!G61</f>
        <v>0</v>
      </c>
      <c r="H59" s="17">
        <f t="shared" si="27"/>
        <v>1250</v>
      </c>
      <c r="I59" s="15">
        <f>'[3]09'!J61</f>
        <v>305</v>
      </c>
      <c r="J59" s="16">
        <f>'[3]09'!K61</f>
        <v>0</v>
      </c>
      <c r="K59" s="16">
        <f>'[3]09'!L61</f>
        <v>0</v>
      </c>
      <c r="L59" s="16">
        <f>'[3]09'!M61</f>
        <v>0</v>
      </c>
      <c r="M59" s="16">
        <f>'[3]09'!N61</f>
        <v>0</v>
      </c>
      <c r="N59" s="16">
        <f>'[3]09'!O61</f>
        <v>0</v>
      </c>
      <c r="O59" s="17">
        <f t="shared" si="28"/>
        <v>305</v>
      </c>
      <c r="P59" s="18">
        <f>frq!C59</f>
        <v>1</v>
      </c>
      <c r="Q59" s="15">
        <f t="shared" si="33"/>
        <v>305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305</v>
      </c>
      <c r="X59" s="8">
        <f t="shared" si="4"/>
        <v>30.5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30.5</v>
      </c>
      <c r="AE59" s="8">
        <f t="shared" si="11"/>
        <v>30.5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30.5</v>
      </c>
      <c r="AL59" s="8">
        <f t="shared" si="31"/>
        <v>244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244</v>
      </c>
      <c r="AT59" s="8">
        <v>30.5</v>
      </c>
      <c r="AU59" s="8">
        <v>30.5</v>
      </c>
      <c r="AW59" s="204">
        <v>30.5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30.5</v>
      </c>
      <c r="BD59" s="204">
        <v>30.5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30.5</v>
      </c>
      <c r="BL59" s="8">
        <f t="shared" si="21"/>
        <v>30.5</v>
      </c>
      <c r="BM59" s="8">
        <f t="shared" si="22"/>
        <v>30.5</v>
      </c>
      <c r="BN59" s="8">
        <f t="shared" si="23"/>
        <v>30.5</v>
      </c>
      <c r="BO59" s="8">
        <f t="shared" si="24"/>
        <v>30.5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'[3]09'!B62</f>
        <v>320</v>
      </c>
      <c r="C60" s="16">
        <f>'[3]09'!C62</f>
        <v>0</v>
      </c>
      <c r="D60" s="16">
        <f>'[3]09'!D62</f>
        <v>0</v>
      </c>
      <c r="E60" s="16">
        <f>'[3]09'!E62</f>
        <v>0</v>
      </c>
      <c r="F60" s="16">
        <f>'[3]09'!F62</f>
        <v>930</v>
      </c>
      <c r="G60" s="16">
        <f>'[3]09'!G62</f>
        <v>0</v>
      </c>
      <c r="H60" s="17">
        <f t="shared" si="27"/>
        <v>1250</v>
      </c>
      <c r="I60" s="15">
        <f>'[3]09'!J62</f>
        <v>305</v>
      </c>
      <c r="J60" s="16">
        <f>'[3]09'!K62</f>
        <v>0</v>
      </c>
      <c r="K60" s="16">
        <f>'[3]09'!L62</f>
        <v>0</v>
      </c>
      <c r="L60" s="16">
        <f>'[3]09'!M62</f>
        <v>0</v>
      </c>
      <c r="M60" s="16">
        <f>'[3]09'!N62</f>
        <v>0</v>
      </c>
      <c r="N60" s="16">
        <f>'[3]09'!O62</f>
        <v>0</v>
      </c>
      <c r="O60" s="17">
        <f t="shared" si="28"/>
        <v>305</v>
      </c>
      <c r="P60" s="18">
        <f>frq!C60</f>
        <v>1</v>
      </c>
      <c r="Q60" s="15">
        <f t="shared" si="33"/>
        <v>305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305</v>
      </c>
      <c r="X60" s="8">
        <f t="shared" si="4"/>
        <v>30.5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30.5</v>
      </c>
      <c r="AE60" s="8">
        <f t="shared" si="11"/>
        <v>30.5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30.5</v>
      </c>
      <c r="AL60" s="8">
        <f t="shared" si="31"/>
        <v>244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244</v>
      </c>
      <c r="AT60" s="8">
        <v>30.5</v>
      </c>
      <c r="AU60" s="8">
        <v>30.5</v>
      </c>
      <c r="AW60" s="204">
        <v>30.5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30.5</v>
      </c>
      <c r="BD60" s="204">
        <v>30.5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30.5</v>
      </c>
      <c r="BL60" s="8">
        <f t="shared" si="21"/>
        <v>30.5</v>
      </c>
      <c r="BM60" s="8">
        <f t="shared" si="22"/>
        <v>30.5</v>
      </c>
      <c r="BN60" s="8">
        <f t="shared" si="23"/>
        <v>30.5</v>
      </c>
      <c r="BO60" s="8">
        <f t="shared" si="24"/>
        <v>30.5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'[3]09'!B63</f>
        <v>320</v>
      </c>
      <c r="C61" s="16">
        <f>'[3]09'!C63</f>
        <v>0</v>
      </c>
      <c r="D61" s="16">
        <f>'[3]09'!D63</f>
        <v>0</v>
      </c>
      <c r="E61" s="16">
        <f>'[3]09'!E63</f>
        <v>0</v>
      </c>
      <c r="F61" s="16">
        <f>'[3]09'!F63</f>
        <v>930</v>
      </c>
      <c r="G61" s="16">
        <f>'[3]09'!G63</f>
        <v>0</v>
      </c>
      <c r="H61" s="17">
        <f t="shared" si="27"/>
        <v>1250</v>
      </c>
      <c r="I61" s="15">
        <f>'[3]09'!J63</f>
        <v>305</v>
      </c>
      <c r="J61" s="16">
        <f>'[3]09'!K63</f>
        <v>0</v>
      </c>
      <c r="K61" s="16">
        <f>'[3]09'!L63</f>
        <v>0</v>
      </c>
      <c r="L61" s="16">
        <f>'[3]09'!M63</f>
        <v>0</v>
      </c>
      <c r="M61" s="16">
        <f>'[3]09'!N63</f>
        <v>0</v>
      </c>
      <c r="N61" s="16">
        <f>'[3]09'!O63</f>
        <v>0</v>
      </c>
      <c r="O61" s="17">
        <f t="shared" si="28"/>
        <v>305</v>
      </c>
      <c r="P61" s="18">
        <f>frq!C61</f>
        <v>1</v>
      </c>
      <c r="Q61" s="15">
        <f t="shared" si="33"/>
        <v>305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305</v>
      </c>
      <c r="X61" s="8">
        <f t="shared" si="4"/>
        <v>30.5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30.5</v>
      </c>
      <c r="AE61" s="8">
        <f t="shared" si="11"/>
        <v>30.5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30.5</v>
      </c>
      <c r="AL61" s="8">
        <f t="shared" si="31"/>
        <v>244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244</v>
      </c>
      <c r="AT61" s="8">
        <v>30.5</v>
      </c>
      <c r="AU61" s="8">
        <v>30.5</v>
      </c>
      <c r="AW61" s="204">
        <v>30.5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30.5</v>
      </c>
      <c r="BD61" s="204">
        <v>30.5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30.5</v>
      </c>
      <c r="BL61" s="8">
        <f t="shared" si="21"/>
        <v>30.5</v>
      </c>
      <c r="BM61" s="8">
        <f t="shared" si="22"/>
        <v>30.5</v>
      </c>
      <c r="BN61" s="8">
        <f t="shared" si="23"/>
        <v>30.5</v>
      </c>
      <c r="BO61" s="8">
        <f t="shared" si="24"/>
        <v>30.5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'[3]09'!B64</f>
        <v>320</v>
      </c>
      <c r="C62" s="16">
        <f>'[3]09'!C64</f>
        <v>0</v>
      </c>
      <c r="D62" s="16">
        <f>'[3]09'!D64</f>
        <v>0</v>
      </c>
      <c r="E62" s="16">
        <f>'[3]09'!E64</f>
        <v>0</v>
      </c>
      <c r="F62" s="16">
        <f>'[3]09'!F64</f>
        <v>930</v>
      </c>
      <c r="G62" s="16">
        <f>'[3]09'!G64</f>
        <v>0</v>
      </c>
      <c r="H62" s="17">
        <f t="shared" si="27"/>
        <v>1250</v>
      </c>
      <c r="I62" s="15">
        <f>'[3]09'!J64</f>
        <v>305</v>
      </c>
      <c r="J62" s="16">
        <f>'[3]09'!K64</f>
        <v>0</v>
      </c>
      <c r="K62" s="16">
        <f>'[3]09'!L64</f>
        <v>0</v>
      </c>
      <c r="L62" s="16">
        <f>'[3]09'!M64</f>
        <v>0</v>
      </c>
      <c r="M62" s="16">
        <f>'[3]09'!N64</f>
        <v>0</v>
      </c>
      <c r="N62" s="16">
        <f>'[3]09'!O64</f>
        <v>0</v>
      </c>
      <c r="O62" s="17">
        <f t="shared" si="28"/>
        <v>305</v>
      </c>
      <c r="P62" s="18">
        <f>frq!C62</f>
        <v>1</v>
      </c>
      <c r="Q62" s="15">
        <f t="shared" si="33"/>
        <v>305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305</v>
      </c>
      <c r="X62" s="8">
        <f t="shared" si="4"/>
        <v>30.5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30.5</v>
      </c>
      <c r="AE62" s="8">
        <f t="shared" si="11"/>
        <v>30.5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30.5</v>
      </c>
      <c r="AL62" s="8">
        <f t="shared" ref="AL62:AN98" si="35">Q62-X62-AE62</f>
        <v>244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244</v>
      </c>
      <c r="AT62" s="8">
        <v>30.5</v>
      </c>
      <c r="AU62" s="8">
        <v>30.5</v>
      </c>
      <c r="AW62" s="204">
        <v>30.5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30.5</v>
      </c>
      <c r="BD62" s="204">
        <v>30.5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30.5</v>
      </c>
      <c r="BL62" s="8">
        <f t="shared" si="21"/>
        <v>30.5</v>
      </c>
      <c r="BM62" s="8">
        <f t="shared" si="22"/>
        <v>30.5</v>
      </c>
      <c r="BN62" s="8">
        <f t="shared" si="23"/>
        <v>30.5</v>
      </c>
      <c r="BO62" s="8">
        <f t="shared" si="24"/>
        <v>30.5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'[3]09'!B65</f>
        <v>320</v>
      </c>
      <c r="C63" s="16">
        <f>'[3]09'!C65</f>
        <v>0</v>
      </c>
      <c r="D63" s="16">
        <f>'[3]09'!D65</f>
        <v>0</v>
      </c>
      <c r="E63" s="16">
        <f>'[3]09'!E65</f>
        <v>0</v>
      </c>
      <c r="F63" s="16">
        <f>'[3]09'!F65</f>
        <v>930</v>
      </c>
      <c r="G63" s="16">
        <f>'[3]09'!G65</f>
        <v>0</v>
      </c>
      <c r="H63" s="17">
        <f t="shared" si="27"/>
        <v>1250</v>
      </c>
      <c r="I63" s="15">
        <f>'[3]09'!J65</f>
        <v>305</v>
      </c>
      <c r="J63" s="16">
        <f>'[3]09'!K65</f>
        <v>0</v>
      </c>
      <c r="K63" s="16">
        <f>'[3]09'!L65</f>
        <v>0</v>
      </c>
      <c r="L63" s="16">
        <f>'[3]09'!M65</f>
        <v>0</v>
      </c>
      <c r="M63" s="16">
        <f>'[3]09'!N65</f>
        <v>0</v>
      </c>
      <c r="N63" s="16">
        <f>'[3]09'!O65</f>
        <v>0</v>
      </c>
      <c r="O63" s="17">
        <f t="shared" si="28"/>
        <v>305</v>
      </c>
      <c r="P63" s="18">
        <f>frq!C63</f>
        <v>1</v>
      </c>
      <c r="Q63" s="15">
        <f t="shared" si="33"/>
        <v>305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305</v>
      </c>
      <c r="X63" s="8">
        <f t="shared" si="4"/>
        <v>30.5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30.5</v>
      </c>
      <c r="AE63" s="8">
        <f t="shared" si="11"/>
        <v>30.5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30.5</v>
      </c>
      <c r="AL63" s="8">
        <f t="shared" si="35"/>
        <v>244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244</v>
      </c>
      <c r="AT63" s="8">
        <v>30.5</v>
      </c>
      <c r="AU63" s="8">
        <v>30.5</v>
      </c>
      <c r="AW63" s="204">
        <v>30.5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30.5</v>
      </c>
      <c r="BD63" s="204">
        <v>30.5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30.5</v>
      </c>
      <c r="BL63" s="8">
        <f t="shared" si="21"/>
        <v>30.5</v>
      </c>
      <c r="BM63" s="8">
        <f t="shared" si="22"/>
        <v>30.5</v>
      </c>
      <c r="BN63" s="8">
        <f t="shared" si="23"/>
        <v>30.5</v>
      </c>
      <c r="BO63" s="8">
        <f t="shared" si="24"/>
        <v>30.5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'[3]09'!B66</f>
        <v>320</v>
      </c>
      <c r="C64" s="16">
        <f>'[3]09'!C66</f>
        <v>0</v>
      </c>
      <c r="D64" s="16">
        <f>'[3]09'!D66</f>
        <v>0</v>
      </c>
      <c r="E64" s="16">
        <f>'[3]09'!E66</f>
        <v>0</v>
      </c>
      <c r="F64" s="16">
        <f>'[3]09'!F66</f>
        <v>930</v>
      </c>
      <c r="G64" s="16">
        <f>'[3]09'!G66</f>
        <v>0</v>
      </c>
      <c r="H64" s="17">
        <f t="shared" si="27"/>
        <v>1250</v>
      </c>
      <c r="I64" s="15">
        <f>'[3]09'!J66</f>
        <v>305</v>
      </c>
      <c r="J64" s="16">
        <f>'[3]09'!K66</f>
        <v>0</v>
      </c>
      <c r="K64" s="16">
        <f>'[3]09'!L66</f>
        <v>0</v>
      </c>
      <c r="L64" s="16">
        <f>'[3]09'!M66</f>
        <v>0</v>
      </c>
      <c r="M64" s="16">
        <f>'[3]09'!N66</f>
        <v>0</v>
      </c>
      <c r="N64" s="16">
        <f>'[3]09'!O66</f>
        <v>0</v>
      </c>
      <c r="O64" s="17">
        <f t="shared" si="28"/>
        <v>305</v>
      </c>
      <c r="P64" s="18">
        <f>frq!C64</f>
        <v>1</v>
      </c>
      <c r="Q64" s="15">
        <f t="shared" si="33"/>
        <v>305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305</v>
      </c>
      <c r="X64" s="8">
        <f t="shared" si="4"/>
        <v>30.5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30.5</v>
      </c>
      <c r="AE64" s="8">
        <f t="shared" si="11"/>
        <v>30.5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30.5</v>
      </c>
      <c r="AL64" s="8">
        <f t="shared" si="35"/>
        <v>244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244</v>
      </c>
      <c r="AT64" s="8">
        <v>30.5</v>
      </c>
      <c r="AU64" s="8">
        <v>30.5</v>
      </c>
      <c r="AW64" s="204">
        <v>30.5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30.5</v>
      </c>
      <c r="BD64" s="204">
        <v>30.5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30.5</v>
      </c>
      <c r="BL64" s="8">
        <f t="shared" si="21"/>
        <v>30.5</v>
      </c>
      <c r="BM64" s="8">
        <f t="shared" si="22"/>
        <v>30.5</v>
      </c>
      <c r="BN64" s="8">
        <f t="shared" si="23"/>
        <v>30.5</v>
      </c>
      <c r="BO64" s="8">
        <f t="shared" si="24"/>
        <v>30.5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'[3]09'!B67</f>
        <v>320</v>
      </c>
      <c r="C65" s="16">
        <f>'[3]09'!C67</f>
        <v>0</v>
      </c>
      <c r="D65" s="16">
        <f>'[3]09'!D67</f>
        <v>0</v>
      </c>
      <c r="E65" s="16">
        <f>'[3]09'!E67</f>
        <v>0</v>
      </c>
      <c r="F65" s="16">
        <f>'[3]09'!F67</f>
        <v>930</v>
      </c>
      <c r="G65" s="16">
        <f>'[3]09'!G67</f>
        <v>0</v>
      </c>
      <c r="H65" s="17">
        <f t="shared" si="27"/>
        <v>1250</v>
      </c>
      <c r="I65" s="15">
        <f>'[3]09'!J67</f>
        <v>305</v>
      </c>
      <c r="J65" s="16">
        <f>'[3]09'!K67</f>
        <v>0</v>
      </c>
      <c r="K65" s="16">
        <f>'[3]09'!L67</f>
        <v>0</v>
      </c>
      <c r="L65" s="16">
        <f>'[3]09'!M67</f>
        <v>0</v>
      </c>
      <c r="M65" s="16">
        <f>'[3]09'!N67</f>
        <v>0</v>
      </c>
      <c r="N65" s="16">
        <f>'[3]09'!O67</f>
        <v>0</v>
      </c>
      <c r="O65" s="17">
        <f t="shared" si="28"/>
        <v>305</v>
      </c>
      <c r="P65" s="18">
        <f>frq!C65</f>
        <v>1</v>
      </c>
      <c r="Q65" s="15">
        <f t="shared" si="33"/>
        <v>305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305</v>
      </c>
      <c r="X65" s="8">
        <f t="shared" si="4"/>
        <v>30.5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30.5</v>
      </c>
      <c r="AE65" s="8">
        <f t="shared" si="11"/>
        <v>30.5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30.5</v>
      </c>
      <c r="AL65" s="8">
        <f t="shared" si="35"/>
        <v>244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244</v>
      </c>
      <c r="AT65" s="8">
        <v>30.5</v>
      </c>
      <c r="AU65" s="8">
        <v>30.5</v>
      </c>
      <c r="AW65" s="204">
        <v>30.5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30.5</v>
      </c>
      <c r="BD65" s="204">
        <v>30.5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30.5</v>
      </c>
      <c r="BL65" s="8">
        <f t="shared" si="21"/>
        <v>30.5</v>
      </c>
      <c r="BM65" s="8">
        <f t="shared" si="22"/>
        <v>30.5</v>
      </c>
      <c r="BN65" s="8">
        <f t="shared" si="23"/>
        <v>30.5</v>
      </c>
      <c r="BO65" s="8">
        <f t="shared" si="24"/>
        <v>30.5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'[3]09'!B68</f>
        <v>320</v>
      </c>
      <c r="C66" s="16">
        <f>'[3]09'!C68</f>
        <v>0</v>
      </c>
      <c r="D66" s="16">
        <f>'[3]09'!D68</f>
        <v>0</v>
      </c>
      <c r="E66" s="16">
        <f>'[3]09'!E68</f>
        <v>0</v>
      </c>
      <c r="F66" s="16">
        <f>'[3]09'!F68</f>
        <v>930</v>
      </c>
      <c r="G66" s="16">
        <f>'[3]09'!G68</f>
        <v>0</v>
      </c>
      <c r="H66" s="17">
        <f t="shared" si="27"/>
        <v>1250</v>
      </c>
      <c r="I66" s="15">
        <f>'[3]09'!J68</f>
        <v>305</v>
      </c>
      <c r="J66" s="16">
        <f>'[3]09'!K68</f>
        <v>0</v>
      </c>
      <c r="K66" s="16">
        <f>'[3]09'!L68</f>
        <v>0</v>
      </c>
      <c r="L66" s="16">
        <f>'[3]09'!M68</f>
        <v>0</v>
      </c>
      <c r="M66" s="16">
        <f>'[3]09'!N68</f>
        <v>0</v>
      </c>
      <c r="N66" s="16">
        <f>'[3]09'!O68</f>
        <v>0</v>
      </c>
      <c r="O66" s="17">
        <f t="shared" si="28"/>
        <v>305</v>
      </c>
      <c r="P66" s="18">
        <f>frq!C66</f>
        <v>1</v>
      </c>
      <c r="Q66" s="15">
        <f t="shared" si="33"/>
        <v>305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305</v>
      </c>
      <c r="X66" s="8">
        <f t="shared" si="4"/>
        <v>30.5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30.5</v>
      </c>
      <c r="AE66" s="8">
        <f t="shared" si="11"/>
        <v>30.5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30.5</v>
      </c>
      <c r="AL66" s="8">
        <f t="shared" si="35"/>
        <v>244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244</v>
      </c>
      <c r="AT66" s="8">
        <v>30.5</v>
      </c>
      <c r="AU66" s="8">
        <v>30.5</v>
      </c>
      <c r="AW66" s="204">
        <v>30.5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30.5</v>
      </c>
      <c r="BD66" s="204">
        <v>30.5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30.5</v>
      </c>
      <c r="BL66" s="8">
        <f t="shared" si="21"/>
        <v>30.5</v>
      </c>
      <c r="BM66" s="8">
        <f t="shared" si="22"/>
        <v>30.5</v>
      </c>
      <c r="BN66" s="8">
        <f t="shared" si="23"/>
        <v>30.5</v>
      </c>
      <c r="BO66" s="8">
        <f t="shared" si="24"/>
        <v>30.5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'[3]09'!B69</f>
        <v>320</v>
      </c>
      <c r="C67" s="16">
        <f>'[3]09'!C69</f>
        <v>0</v>
      </c>
      <c r="D67" s="16">
        <f>'[3]09'!D69</f>
        <v>0</v>
      </c>
      <c r="E67" s="16">
        <f>'[3]09'!E69</f>
        <v>0</v>
      </c>
      <c r="F67" s="16">
        <f>'[3]09'!F69</f>
        <v>930</v>
      </c>
      <c r="G67" s="16">
        <f>'[3]09'!G69</f>
        <v>0</v>
      </c>
      <c r="H67" s="17">
        <f t="shared" si="27"/>
        <v>1250</v>
      </c>
      <c r="I67" s="15">
        <f>'[3]09'!J69</f>
        <v>305</v>
      </c>
      <c r="J67" s="16">
        <f>'[3]09'!K69</f>
        <v>0</v>
      </c>
      <c r="K67" s="16">
        <f>'[3]09'!L69</f>
        <v>0</v>
      </c>
      <c r="L67" s="16">
        <f>'[3]09'!M69</f>
        <v>0</v>
      </c>
      <c r="M67" s="16">
        <f>'[3]09'!N69</f>
        <v>0</v>
      </c>
      <c r="N67" s="16">
        <f>'[3]09'!O69</f>
        <v>0</v>
      </c>
      <c r="O67" s="17">
        <f t="shared" si="28"/>
        <v>305</v>
      </c>
      <c r="P67" s="18">
        <f>frq!C67</f>
        <v>1</v>
      </c>
      <c r="Q67" s="15">
        <f t="shared" si="33"/>
        <v>305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305</v>
      </c>
      <c r="X67" s="8">
        <f t="shared" si="4"/>
        <v>30.5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30.5</v>
      </c>
      <c r="AE67" s="8">
        <f t="shared" si="11"/>
        <v>30.5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30.5</v>
      </c>
      <c r="AL67" s="8">
        <f t="shared" si="35"/>
        <v>244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244</v>
      </c>
      <c r="AT67" s="8">
        <v>30.5</v>
      </c>
      <c r="AU67" s="8">
        <v>30.5</v>
      </c>
      <c r="AW67" s="204">
        <v>30.5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30.5</v>
      </c>
      <c r="BD67" s="204">
        <v>30.5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30.5</v>
      </c>
      <c r="BL67" s="8">
        <f t="shared" si="21"/>
        <v>30.5</v>
      </c>
      <c r="BM67" s="8">
        <f t="shared" si="22"/>
        <v>30.5</v>
      </c>
      <c r="BN67" s="8">
        <f t="shared" si="23"/>
        <v>30.5</v>
      </c>
      <c r="BO67" s="8">
        <f t="shared" si="24"/>
        <v>30.5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'[3]09'!B70</f>
        <v>320</v>
      </c>
      <c r="C68" s="16">
        <f>'[3]09'!C70</f>
        <v>0</v>
      </c>
      <c r="D68" s="16">
        <f>'[3]09'!D70</f>
        <v>0</v>
      </c>
      <c r="E68" s="16">
        <f>'[3]09'!E70</f>
        <v>0</v>
      </c>
      <c r="F68" s="16">
        <f>'[3]09'!F70</f>
        <v>930</v>
      </c>
      <c r="G68" s="16">
        <f>'[3]09'!G70</f>
        <v>0</v>
      </c>
      <c r="H68" s="17">
        <f t="shared" si="27"/>
        <v>1250</v>
      </c>
      <c r="I68" s="15">
        <f>'[3]09'!J70</f>
        <v>305</v>
      </c>
      <c r="J68" s="16">
        <f>'[3]09'!K70</f>
        <v>0</v>
      </c>
      <c r="K68" s="16">
        <f>'[3]09'!L70</f>
        <v>0</v>
      </c>
      <c r="L68" s="16">
        <f>'[3]09'!M70</f>
        <v>0</v>
      </c>
      <c r="M68" s="16">
        <f>'[3]09'!N70</f>
        <v>0</v>
      </c>
      <c r="N68" s="16">
        <f>'[3]09'!O70</f>
        <v>0</v>
      </c>
      <c r="O68" s="17">
        <f t="shared" si="28"/>
        <v>305</v>
      </c>
      <c r="P68" s="18">
        <f>frq!C68</f>
        <v>1</v>
      </c>
      <c r="Q68" s="15">
        <f t="shared" si="33"/>
        <v>305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305</v>
      </c>
      <c r="X68" s="8">
        <f t="shared" ref="X68:X98" si="36">AW68</f>
        <v>30.5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30.5</v>
      </c>
      <c r="AE68" s="8">
        <f t="shared" ref="AE68:AE98" si="43">BD68</f>
        <v>30.5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30.5</v>
      </c>
      <c r="AL68" s="8">
        <f t="shared" si="35"/>
        <v>244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244</v>
      </c>
      <c r="AT68" s="8">
        <v>30.5</v>
      </c>
      <c r="AU68" s="8">
        <v>30.5</v>
      </c>
      <c r="AW68" s="204">
        <v>30.5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30.5</v>
      </c>
      <c r="BD68" s="204">
        <v>30.5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30.5</v>
      </c>
      <c r="BL68" s="8">
        <f t="shared" ref="BL68:BL98" si="53">AT68</f>
        <v>30.5</v>
      </c>
      <c r="BM68" s="8">
        <f t="shared" ref="BM68:BM98" si="54">AU68</f>
        <v>30.5</v>
      </c>
      <c r="BN68" s="8">
        <f t="shared" ref="BN68:BN98" si="55">BC68</f>
        <v>30.5</v>
      </c>
      <c r="BO68" s="8">
        <f t="shared" ref="BO68:BO98" si="56">BJ68</f>
        <v>30.5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'[3]09'!B71</f>
        <v>320</v>
      </c>
      <c r="C69" s="16">
        <f>'[3]09'!C71</f>
        <v>0</v>
      </c>
      <c r="D69" s="16">
        <f>'[3]09'!D71</f>
        <v>0</v>
      </c>
      <c r="E69" s="16">
        <f>'[3]09'!E71</f>
        <v>0</v>
      </c>
      <c r="F69" s="16">
        <f>'[3]09'!F71</f>
        <v>930</v>
      </c>
      <c r="G69" s="16">
        <f>'[3]09'!G71</f>
        <v>0</v>
      </c>
      <c r="H69" s="17">
        <f t="shared" ref="H69:H98" si="59">SUM(B69:G69)</f>
        <v>1250</v>
      </c>
      <c r="I69" s="15">
        <f>'[3]09'!J71</f>
        <v>305</v>
      </c>
      <c r="J69" s="16">
        <f>'[3]09'!K71</f>
        <v>0</v>
      </c>
      <c r="K69" s="16">
        <f>'[3]09'!L71</f>
        <v>0</v>
      </c>
      <c r="L69" s="16">
        <f>'[3]09'!M71</f>
        <v>0</v>
      </c>
      <c r="M69" s="16">
        <f>'[3]09'!N71</f>
        <v>0</v>
      </c>
      <c r="N69" s="16">
        <f>'[3]09'!O71</f>
        <v>0</v>
      </c>
      <c r="O69" s="17">
        <f t="shared" ref="O69:O98" si="60">SUM(I69:N69)</f>
        <v>305</v>
      </c>
      <c r="P69" s="18">
        <f>frq!C69</f>
        <v>1</v>
      </c>
      <c r="Q69" s="15">
        <f t="shared" si="33"/>
        <v>305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305</v>
      </c>
      <c r="X69" s="8">
        <f t="shared" si="36"/>
        <v>30.5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30.5</v>
      </c>
      <c r="AE69" s="8">
        <f t="shared" si="43"/>
        <v>30.5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30.5</v>
      </c>
      <c r="AL69" s="8">
        <f t="shared" si="35"/>
        <v>244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244</v>
      </c>
      <c r="AT69" s="8">
        <v>30.5</v>
      </c>
      <c r="AU69" s="8">
        <v>30.5</v>
      </c>
      <c r="AW69" s="204">
        <v>30.5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30.5</v>
      </c>
      <c r="BD69" s="204">
        <v>30.5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30.5</v>
      </c>
      <c r="BL69" s="8">
        <f t="shared" si="53"/>
        <v>30.5</v>
      </c>
      <c r="BM69" s="8">
        <f t="shared" si="54"/>
        <v>30.5</v>
      </c>
      <c r="BN69" s="8">
        <f t="shared" si="55"/>
        <v>30.5</v>
      </c>
      <c r="BO69" s="8">
        <f t="shared" si="56"/>
        <v>30.5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'[3]09'!B72</f>
        <v>320</v>
      </c>
      <c r="C70" s="16">
        <f>'[3]09'!C72</f>
        <v>0</v>
      </c>
      <c r="D70" s="16">
        <f>'[3]09'!D72</f>
        <v>0</v>
      </c>
      <c r="E70" s="16">
        <f>'[3]09'!E72</f>
        <v>0</v>
      </c>
      <c r="F70" s="16">
        <f>'[3]09'!F72</f>
        <v>930</v>
      </c>
      <c r="G70" s="16">
        <f>'[3]09'!G72</f>
        <v>0</v>
      </c>
      <c r="H70" s="17">
        <f t="shared" si="59"/>
        <v>1250</v>
      </c>
      <c r="I70" s="15">
        <f>'[3]09'!J72</f>
        <v>305</v>
      </c>
      <c r="J70" s="16">
        <f>'[3]09'!K72</f>
        <v>0</v>
      </c>
      <c r="K70" s="16">
        <f>'[3]09'!L72</f>
        <v>0</v>
      </c>
      <c r="L70" s="16">
        <f>'[3]09'!M72</f>
        <v>0</v>
      </c>
      <c r="M70" s="16">
        <f>'[3]09'!N72</f>
        <v>0</v>
      </c>
      <c r="N70" s="16">
        <f>'[3]09'!O72</f>
        <v>0</v>
      </c>
      <c r="O70" s="17">
        <f t="shared" si="60"/>
        <v>305</v>
      </c>
      <c r="P70" s="18">
        <f>frq!C70</f>
        <v>1</v>
      </c>
      <c r="Q70" s="15">
        <f t="shared" si="33"/>
        <v>305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305</v>
      </c>
      <c r="X70" s="8">
        <f t="shared" si="36"/>
        <v>30.5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30.5</v>
      </c>
      <c r="AE70" s="8">
        <f t="shared" si="43"/>
        <v>30.5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30.5</v>
      </c>
      <c r="AL70" s="8">
        <f t="shared" si="35"/>
        <v>244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244</v>
      </c>
      <c r="AT70" s="8">
        <v>30.5</v>
      </c>
      <c r="AU70" s="8">
        <v>30.5</v>
      </c>
      <c r="AW70" s="204">
        <v>30.5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30.5</v>
      </c>
      <c r="BD70" s="204">
        <v>30.5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30.5</v>
      </c>
      <c r="BL70" s="8">
        <f t="shared" si="53"/>
        <v>30.5</v>
      </c>
      <c r="BM70" s="8">
        <f t="shared" si="54"/>
        <v>30.5</v>
      </c>
      <c r="BN70" s="8">
        <f t="shared" si="55"/>
        <v>30.5</v>
      </c>
      <c r="BO70" s="8">
        <f t="shared" si="56"/>
        <v>30.5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'[3]09'!B73</f>
        <v>320</v>
      </c>
      <c r="C71" s="16">
        <f>'[3]09'!C73</f>
        <v>0</v>
      </c>
      <c r="D71" s="16">
        <f>'[3]09'!D73</f>
        <v>0</v>
      </c>
      <c r="E71" s="16">
        <f>'[3]09'!E73</f>
        <v>0</v>
      </c>
      <c r="F71" s="16">
        <f>'[3]09'!F73</f>
        <v>930</v>
      </c>
      <c r="G71" s="16">
        <f>'[3]09'!G73</f>
        <v>0</v>
      </c>
      <c r="H71" s="17">
        <f t="shared" si="59"/>
        <v>1250</v>
      </c>
      <c r="I71" s="15">
        <f>'[3]09'!J73</f>
        <v>305</v>
      </c>
      <c r="J71" s="16">
        <f>'[3]09'!K73</f>
        <v>0</v>
      </c>
      <c r="K71" s="16">
        <f>'[3]09'!L73</f>
        <v>0</v>
      </c>
      <c r="L71" s="16">
        <f>'[3]09'!M73</f>
        <v>0</v>
      </c>
      <c r="M71" s="16">
        <f>'[3]09'!N73</f>
        <v>0</v>
      </c>
      <c r="N71" s="16">
        <f>'[3]09'!O73</f>
        <v>0</v>
      </c>
      <c r="O71" s="17">
        <f t="shared" si="60"/>
        <v>305</v>
      </c>
      <c r="P71" s="18">
        <f>frq!C71</f>
        <v>1</v>
      </c>
      <c r="Q71" s="15">
        <f t="shared" si="33"/>
        <v>305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305</v>
      </c>
      <c r="X71" s="8">
        <f t="shared" si="36"/>
        <v>30.5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30.5</v>
      </c>
      <c r="AE71" s="8">
        <f t="shared" si="43"/>
        <v>30.5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30.5</v>
      </c>
      <c r="AL71" s="8">
        <f t="shared" si="35"/>
        <v>244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244</v>
      </c>
      <c r="AT71" s="8">
        <v>30.5</v>
      </c>
      <c r="AU71" s="8">
        <v>30.5</v>
      </c>
      <c r="AW71" s="204">
        <v>30.5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30.5</v>
      </c>
      <c r="BD71" s="204">
        <v>30.5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30.5</v>
      </c>
      <c r="BL71" s="8">
        <f t="shared" si="53"/>
        <v>30.5</v>
      </c>
      <c r="BM71" s="8">
        <f t="shared" si="54"/>
        <v>30.5</v>
      </c>
      <c r="BN71" s="8">
        <f t="shared" si="55"/>
        <v>30.5</v>
      </c>
      <c r="BO71" s="8">
        <f t="shared" si="56"/>
        <v>30.5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'[3]09'!B74</f>
        <v>320</v>
      </c>
      <c r="C72" s="16">
        <f>'[3]09'!C74</f>
        <v>0</v>
      </c>
      <c r="D72" s="16">
        <f>'[3]09'!D74</f>
        <v>0</v>
      </c>
      <c r="E72" s="16">
        <f>'[3]09'!E74</f>
        <v>0</v>
      </c>
      <c r="F72" s="16">
        <f>'[3]09'!F74</f>
        <v>930</v>
      </c>
      <c r="G72" s="16">
        <f>'[3]09'!G74</f>
        <v>0</v>
      </c>
      <c r="H72" s="17">
        <f t="shared" si="59"/>
        <v>1250</v>
      </c>
      <c r="I72" s="15">
        <f>'[3]09'!J74</f>
        <v>305</v>
      </c>
      <c r="J72" s="16">
        <f>'[3]09'!K74</f>
        <v>0</v>
      </c>
      <c r="K72" s="16">
        <f>'[3]09'!L74</f>
        <v>0</v>
      </c>
      <c r="L72" s="16">
        <f>'[3]09'!M74</f>
        <v>0</v>
      </c>
      <c r="M72" s="16">
        <f>'[3]09'!N74</f>
        <v>0</v>
      </c>
      <c r="N72" s="16">
        <f>'[3]09'!O74</f>
        <v>0</v>
      </c>
      <c r="O72" s="17">
        <f t="shared" si="60"/>
        <v>305</v>
      </c>
      <c r="P72" s="18">
        <f>frq!C72</f>
        <v>1</v>
      </c>
      <c r="Q72" s="15">
        <f t="shared" si="33"/>
        <v>305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305</v>
      </c>
      <c r="X72" s="8">
        <f t="shared" si="36"/>
        <v>30.5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30.5</v>
      </c>
      <c r="AE72" s="8">
        <f t="shared" si="43"/>
        <v>30.5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30.5</v>
      </c>
      <c r="AL72" s="8">
        <f t="shared" si="35"/>
        <v>244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244</v>
      </c>
      <c r="AT72" s="8">
        <v>30.5</v>
      </c>
      <c r="AU72" s="8">
        <v>30.5</v>
      </c>
      <c r="AW72" s="204">
        <v>30.5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30.5</v>
      </c>
      <c r="BD72" s="204">
        <v>30.5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30.5</v>
      </c>
      <c r="BL72" s="8">
        <f t="shared" si="53"/>
        <v>30.5</v>
      </c>
      <c r="BM72" s="8">
        <f t="shared" si="54"/>
        <v>30.5</v>
      </c>
      <c r="BN72" s="8">
        <f t="shared" si="55"/>
        <v>30.5</v>
      </c>
      <c r="BO72" s="8">
        <f t="shared" si="56"/>
        <v>30.5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'[3]09'!B75</f>
        <v>320</v>
      </c>
      <c r="C73" s="16">
        <f>'[3]09'!C75</f>
        <v>0</v>
      </c>
      <c r="D73" s="16">
        <f>'[3]09'!D75</f>
        <v>0</v>
      </c>
      <c r="E73" s="16">
        <f>'[3]09'!E75</f>
        <v>0</v>
      </c>
      <c r="F73" s="16">
        <f>'[3]09'!F75</f>
        <v>930</v>
      </c>
      <c r="G73" s="16">
        <f>'[3]09'!G75</f>
        <v>0</v>
      </c>
      <c r="H73" s="17">
        <f t="shared" si="59"/>
        <v>1250</v>
      </c>
      <c r="I73" s="15">
        <f>'[3]09'!J75</f>
        <v>305</v>
      </c>
      <c r="J73" s="16">
        <f>'[3]09'!K75</f>
        <v>0</v>
      </c>
      <c r="K73" s="16">
        <f>'[3]09'!L75</f>
        <v>0</v>
      </c>
      <c r="L73" s="16">
        <f>'[3]09'!M75</f>
        <v>0</v>
      </c>
      <c r="M73" s="16">
        <f>'[3]09'!N75</f>
        <v>0</v>
      </c>
      <c r="N73" s="16">
        <f>'[3]09'!O75</f>
        <v>0</v>
      </c>
      <c r="O73" s="17">
        <f t="shared" si="60"/>
        <v>305</v>
      </c>
      <c r="P73" s="18">
        <f>frq!C73</f>
        <v>1</v>
      </c>
      <c r="Q73" s="15">
        <f t="shared" si="33"/>
        <v>305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305</v>
      </c>
      <c r="X73" s="8">
        <f t="shared" si="36"/>
        <v>30.5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30.5</v>
      </c>
      <c r="AE73" s="8">
        <f t="shared" si="43"/>
        <v>30.5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30.5</v>
      </c>
      <c r="AL73" s="8">
        <f t="shared" si="35"/>
        <v>244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244</v>
      </c>
      <c r="AT73" s="8">
        <v>30.5</v>
      </c>
      <c r="AU73" s="8">
        <v>30.5</v>
      </c>
      <c r="AW73" s="204">
        <v>30.5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30.5</v>
      </c>
      <c r="BD73" s="204">
        <v>30.5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30.5</v>
      </c>
      <c r="BL73" s="8">
        <f t="shared" si="53"/>
        <v>30.5</v>
      </c>
      <c r="BM73" s="8">
        <f t="shared" si="54"/>
        <v>30.5</v>
      </c>
      <c r="BN73" s="8">
        <f t="shared" si="55"/>
        <v>30.5</v>
      </c>
      <c r="BO73" s="8">
        <f t="shared" si="56"/>
        <v>30.5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'[3]09'!B76</f>
        <v>320</v>
      </c>
      <c r="C74" s="16">
        <f>'[3]09'!C76</f>
        <v>0</v>
      </c>
      <c r="D74" s="16">
        <f>'[3]09'!D76</f>
        <v>0</v>
      </c>
      <c r="E74" s="16">
        <f>'[3]09'!E76</f>
        <v>0</v>
      </c>
      <c r="F74" s="16">
        <f>'[3]09'!F76</f>
        <v>930</v>
      </c>
      <c r="G74" s="16">
        <f>'[3]09'!G76</f>
        <v>0</v>
      </c>
      <c r="H74" s="17">
        <f t="shared" si="59"/>
        <v>1250</v>
      </c>
      <c r="I74" s="15">
        <f>'[3]09'!J76</f>
        <v>305</v>
      </c>
      <c r="J74" s="16">
        <f>'[3]09'!K76</f>
        <v>0</v>
      </c>
      <c r="K74" s="16">
        <f>'[3]09'!L76</f>
        <v>0</v>
      </c>
      <c r="L74" s="16">
        <f>'[3]09'!M76</f>
        <v>0</v>
      </c>
      <c r="M74" s="16">
        <f>'[3]09'!N76</f>
        <v>0</v>
      </c>
      <c r="N74" s="16">
        <f>'[3]09'!O76</f>
        <v>0</v>
      </c>
      <c r="O74" s="17">
        <f t="shared" si="60"/>
        <v>305</v>
      </c>
      <c r="P74" s="18">
        <f>frq!C74</f>
        <v>1</v>
      </c>
      <c r="Q74" s="15">
        <f t="shared" si="33"/>
        <v>305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305</v>
      </c>
      <c r="X74" s="8">
        <f t="shared" si="36"/>
        <v>30.5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30.5</v>
      </c>
      <c r="AE74" s="8">
        <f t="shared" si="43"/>
        <v>30.5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30.5</v>
      </c>
      <c r="AL74" s="8">
        <f t="shared" si="35"/>
        <v>244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244</v>
      </c>
      <c r="AT74" s="8">
        <v>30.5</v>
      </c>
      <c r="AU74" s="8">
        <v>30.5</v>
      </c>
      <c r="AW74" s="204">
        <v>30.5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30.5</v>
      </c>
      <c r="BD74" s="204">
        <v>30.5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30.5</v>
      </c>
      <c r="BL74" s="8">
        <f t="shared" si="53"/>
        <v>30.5</v>
      </c>
      <c r="BM74" s="8">
        <f t="shared" si="54"/>
        <v>30.5</v>
      </c>
      <c r="BN74" s="8">
        <f t="shared" si="55"/>
        <v>30.5</v>
      </c>
      <c r="BO74" s="8">
        <f t="shared" si="56"/>
        <v>30.5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'[3]09'!B77</f>
        <v>320</v>
      </c>
      <c r="C75" s="16">
        <f>'[3]09'!C77</f>
        <v>0</v>
      </c>
      <c r="D75" s="16">
        <f>'[3]09'!D77</f>
        <v>0</v>
      </c>
      <c r="E75" s="16">
        <f>'[3]09'!E77</f>
        <v>0</v>
      </c>
      <c r="F75" s="16">
        <f>'[3]09'!F77</f>
        <v>950</v>
      </c>
      <c r="G75" s="16">
        <f>'[3]09'!G77</f>
        <v>0</v>
      </c>
      <c r="H75" s="17">
        <f t="shared" si="59"/>
        <v>1270</v>
      </c>
      <c r="I75" s="15">
        <f>'[3]09'!J77</f>
        <v>310</v>
      </c>
      <c r="J75" s="16">
        <f>'[3]09'!K77</f>
        <v>0</v>
      </c>
      <c r="K75" s="16">
        <f>'[3]09'!L77</f>
        <v>0</v>
      </c>
      <c r="L75" s="16">
        <f>'[3]09'!M77</f>
        <v>0</v>
      </c>
      <c r="M75" s="16">
        <f>'[3]09'!N77</f>
        <v>0</v>
      </c>
      <c r="N75" s="16">
        <f>'[3]09'!O77</f>
        <v>0</v>
      </c>
      <c r="O75" s="17">
        <f t="shared" si="60"/>
        <v>310</v>
      </c>
      <c r="P75" s="18">
        <f>frq!C75</f>
        <v>1</v>
      </c>
      <c r="Q75" s="15">
        <f t="shared" si="33"/>
        <v>310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310</v>
      </c>
      <c r="X75" s="8">
        <f t="shared" si="36"/>
        <v>31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31</v>
      </c>
      <c r="AE75" s="8">
        <f t="shared" si="43"/>
        <v>31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31</v>
      </c>
      <c r="AL75" s="8">
        <f t="shared" si="35"/>
        <v>248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248</v>
      </c>
      <c r="AT75" s="8">
        <v>31</v>
      </c>
      <c r="AU75" s="8">
        <v>31</v>
      </c>
      <c r="AW75" s="204">
        <v>31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31</v>
      </c>
      <c r="BD75" s="204">
        <v>31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31</v>
      </c>
      <c r="BL75" s="8">
        <f t="shared" si="53"/>
        <v>31</v>
      </c>
      <c r="BM75" s="8">
        <f t="shared" si="54"/>
        <v>31</v>
      </c>
      <c r="BN75" s="8">
        <f t="shared" si="55"/>
        <v>31</v>
      </c>
      <c r="BO75" s="8">
        <f t="shared" si="56"/>
        <v>31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'[3]09'!B78</f>
        <v>320</v>
      </c>
      <c r="C76" s="16">
        <f>'[3]09'!C78</f>
        <v>0</v>
      </c>
      <c r="D76" s="16">
        <f>'[3]09'!D78</f>
        <v>0</v>
      </c>
      <c r="E76" s="16">
        <f>'[3]09'!E78</f>
        <v>0</v>
      </c>
      <c r="F76" s="16">
        <f>'[3]09'!F78</f>
        <v>950</v>
      </c>
      <c r="G76" s="16">
        <f>'[3]09'!G78</f>
        <v>0</v>
      </c>
      <c r="H76" s="17">
        <f t="shared" si="59"/>
        <v>1270</v>
      </c>
      <c r="I76" s="15">
        <f>'[3]09'!J78</f>
        <v>310</v>
      </c>
      <c r="J76" s="16">
        <f>'[3]09'!K78</f>
        <v>0</v>
      </c>
      <c r="K76" s="16">
        <f>'[3]09'!L78</f>
        <v>0</v>
      </c>
      <c r="L76" s="16">
        <f>'[3]09'!M78</f>
        <v>0</v>
      </c>
      <c r="M76" s="16">
        <f>'[3]09'!N78</f>
        <v>0</v>
      </c>
      <c r="N76" s="16">
        <f>'[3]09'!O78</f>
        <v>0</v>
      </c>
      <c r="O76" s="17">
        <f t="shared" si="60"/>
        <v>310</v>
      </c>
      <c r="P76" s="18">
        <f>frq!C76</f>
        <v>1</v>
      </c>
      <c r="Q76" s="15">
        <f t="shared" si="33"/>
        <v>310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310</v>
      </c>
      <c r="X76" s="8">
        <f t="shared" si="36"/>
        <v>31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31</v>
      </c>
      <c r="AE76" s="8">
        <f t="shared" si="43"/>
        <v>31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31</v>
      </c>
      <c r="AL76" s="8">
        <f t="shared" si="35"/>
        <v>248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248</v>
      </c>
      <c r="AT76" s="8">
        <v>31</v>
      </c>
      <c r="AU76" s="8">
        <v>31</v>
      </c>
      <c r="AW76" s="204">
        <v>31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31</v>
      </c>
      <c r="BD76" s="204">
        <v>31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31</v>
      </c>
      <c r="BL76" s="8">
        <f t="shared" si="53"/>
        <v>31</v>
      </c>
      <c r="BM76" s="8">
        <f t="shared" si="54"/>
        <v>31</v>
      </c>
      <c r="BN76" s="8">
        <f t="shared" si="55"/>
        <v>31</v>
      </c>
      <c r="BO76" s="8">
        <f t="shared" si="56"/>
        <v>31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'[3]09'!B79</f>
        <v>320</v>
      </c>
      <c r="C77" s="16">
        <f>'[3]09'!C79</f>
        <v>0</v>
      </c>
      <c r="D77" s="16">
        <f>'[3]09'!D79</f>
        <v>0</v>
      </c>
      <c r="E77" s="16">
        <f>'[3]09'!E79</f>
        <v>0</v>
      </c>
      <c r="F77" s="16">
        <f>'[3]09'!F79</f>
        <v>950</v>
      </c>
      <c r="G77" s="16">
        <f>'[3]09'!G79</f>
        <v>0</v>
      </c>
      <c r="H77" s="17">
        <f t="shared" si="59"/>
        <v>1270</v>
      </c>
      <c r="I77" s="15">
        <f>'[3]09'!J79</f>
        <v>310</v>
      </c>
      <c r="J77" s="16">
        <f>'[3]09'!K79</f>
        <v>0</v>
      </c>
      <c r="K77" s="16">
        <f>'[3]09'!L79</f>
        <v>0</v>
      </c>
      <c r="L77" s="16">
        <f>'[3]09'!M79</f>
        <v>0</v>
      </c>
      <c r="M77" s="16">
        <f>'[3]09'!N79</f>
        <v>0</v>
      </c>
      <c r="N77" s="16">
        <f>'[3]09'!O79</f>
        <v>0</v>
      </c>
      <c r="O77" s="17">
        <f t="shared" si="60"/>
        <v>310</v>
      </c>
      <c r="P77" s="18">
        <f>frq!C77</f>
        <v>1</v>
      </c>
      <c r="Q77" s="15">
        <f t="shared" si="33"/>
        <v>310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310</v>
      </c>
      <c r="X77" s="8">
        <f t="shared" si="36"/>
        <v>31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31</v>
      </c>
      <c r="AE77" s="8">
        <f t="shared" si="43"/>
        <v>31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31</v>
      </c>
      <c r="AL77" s="8">
        <f t="shared" si="35"/>
        <v>248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248</v>
      </c>
      <c r="AT77" s="8">
        <v>31</v>
      </c>
      <c r="AU77" s="8">
        <v>31</v>
      </c>
      <c r="AW77" s="204">
        <v>31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31</v>
      </c>
      <c r="BD77" s="204">
        <v>31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31</v>
      </c>
      <c r="BL77" s="8">
        <f t="shared" si="53"/>
        <v>31</v>
      </c>
      <c r="BM77" s="8">
        <f t="shared" si="54"/>
        <v>31</v>
      </c>
      <c r="BN77" s="8">
        <f t="shared" si="55"/>
        <v>31</v>
      </c>
      <c r="BO77" s="8">
        <f t="shared" si="56"/>
        <v>31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'[3]09'!B80</f>
        <v>320</v>
      </c>
      <c r="C78" s="16">
        <f>'[3]09'!C80</f>
        <v>0</v>
      </c>
      <c r="D78" s="16">
        <f>'[3]09'!D80</f>
        <v>0</v>
      </c>
      <c r="E78" s="16">
        <f>'[3]09'!E80</f>
        <v>0</v>
      </c>
      <c r="F78" s="16">
        <f>'[3]09'!F80</f>
        <v>950</v>
      </c>
      <c r="G78" s="16">
        <f>'[3]09'!G80</f>
        <v>0</v>
      </c>
      <c r="H78" s="17">
        <f t="shared" si="59"/>
        <v>1270</v>
      </c>
      <c r="I78" s="15">
        <f>'[3]09'!J80</f>
        <v>310</v>
      </c>
      <c r="J78" s="16">
        <f>'[3]09'!K80</f>
        <v>0</v>
      </c>
      <c r="K78" s="16">
        <f>'[3]09'!L80</f>
        <v>0</v>
      </c>
      <c r="L78" s="16">
        <f>'[3]09'!M80</f>
        <v>0</v>
      </c>
      <c r="M78" s="16">
        <f>'[3]09'!N80</f>
        <v>0</v>
      </c>
      <c r="N78" s="16">
        <f>'[3]09'!O80</f>
        <v>0</v>
      </c>
      <c r="O78" s="17">
        <f t="shared" si="60"/>
        <v>310</v>
      </c>
      <c r="P78" s="18">
        <f>frq!C78</f>
        <v>1</v>
      </c>
      <c r="Q78" s="15">
        <f t="shared" si="33"/>
        <v>310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310</v>
      </c>
      <c r="X78" s="8">
        <f t="shared" si="36"/>
        <v>31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31</v>
      </c>
      <c r="AE78" s="8">
        <f t="shared" si="43"/>
        <v>31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31</v>
      </c>
      <c r="AL78" s="8">
        <f t="shared" si="35"/>
        <v>248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248</v>
      </c>
      <c r="AT78" s="8">
        <v>31</v>
      </c>
      <c r="AU78" s="8">
        <v>31</v>
      </c>
      <c r="AW78" s="204">
        <v>31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31</v>
      </c>
      <c r="BD78" s="204">
        <v>31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31</v>
      </c>
      <c r="BL78" s="8">
        <f t="shared" si="53"/>
        <v>31</v>
      </c>
      <c r="BM78" s="8">
        <f t="shared" si="54"/>
        <v>31</v>
      </c>
      <c r="BN78" s="8">
        <f t="shared" si="55"/>
        <v>31</v>
      </c>
      <c r="BO78" s="8">
        <f t="shared" si="56"/>
        <v>31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'[3]09'!B81</f>
        <v>320</v>
      </c>
      <c r="C79" s="16">
        <f>'[3]09'!C81</f>
        <v>0</v>
      </c>
      <c r="D79" s="16">
        <f>'[3]09'!D81</f>
        <v>0</v>
      </c>
      <c r="E79" s="16">
        <f>'[3]09'!E81</f>
        <v>0</v>
      </c>
      <c r="F79" s="16">
        <f>'[3]09'!F81</f>
        <v>950</v>
      </c>
      <c r="G79" s="16">
        <f>'[3]09'!G81</f>
        <v>0</v>
      </c>
      <c r="H79" s="17">
        <f t="shared" si="59"/>
        <v>1270</v>
      </c>
      <c r="I79" s="15">
        <f>'[3]09'!J81</f>
        <v>310</v>
      </c>
      <c r="J79" s="16">
        <f>'[3]09'!K81</f>
        <v>0</v>
      </c>
      <c r="K79" s="16">
        <f>'[3]09'!L81</f>
        <v>0</v>
      </c>
      <c r="L79" s="16">
        <f>'[3]09'!M81</f>
        <v>0</v>
      </c>
      <c r="M79" s="16">
        <f>'[3]09'!N81</f>
        <v>0</v>
      </c>
      <c r="N79" s="16">
        <f>'[3]09'!O81</f>
        <v>0</v>
      </c>
      <c r="O79" s="17">
        <f t="shared" si="60"/>
        <v>310</v>
      </c>
      <c r="P79" s="18">
        <f>frq!C79</f>
        <v>1</v>
      </c>
      <c r="Q79" s="15">
        <f t="shared" si="33"/>
        <v>310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310</v>
      </c>
      <c r="X79" s="8">
        <f t="shared" si="36"/>
        <v>31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31</v>
      </c>
      <c r="AE79" s="8">
        <f t="shared" si="43"/>
        <v>31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31</v>
      </c>
      <c r="AL79" s="8">
        <f t="shared" si="35"/>
        <v>248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248</v>
      </c>
      <c r="AT79" s="8">
        <v>31</v>
      </c>
      <c r="AU79" s="8">
        <v>31</v>
      </c>
      <c r="AW79" s="204">
        <v>31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31</v>
      </c>
      <c r="BD79" s="204">
        <v>31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31</v>
      </c>
      <c r="BL79" s="8">
        <f t="shared" si="53"/>
        <v>31</v>
      </c>
      <c r="BM79" s="8">
        <f t="shared" si="54"/>
        <v>31</v>
      </c>
      <c r="BN79" s="8">
        <f t="shared" si="55"/>
        <v>31</v>
      </c>
      <c r="BO79" s="8">
        <f t="shared" si="56"/>
        <v>31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'[3]09'!B82</f>
        <v>320</v>
      </c>
      <c r="C80" s="16">
        <f>'[3]09'!C82</f>
        <v>0</v>
      </c>
      <c r="D80" s="16">
        <f>'[3]09'!D82</f>
        <v>0</v>
      </c>
      <c r="E80" s="16">
        <f>'[3]09'!E82</f>
        <v>0</v>
      </c>
      <c r="F80" s="16">
        <f>'[3]09'!F82</f>
        <v>950</v>
      </c>
      <c r="G80" s="16">
        <f>'[3]09'!G82</f>
        <v>0</v>
      </c>
      <c r="H80" s="17">
        <f t="shared" si="59"/>
        <v>1270</v>
      </c>
      <c r="I80" s="15">
        <f>'[3]09'!J82</f>
        <v>310</v>
      </c>
      <c r="J80" s="16">
        <f>'[3]09'!K82</f>
        <v>0</v>
      </c>
      <c r="K80" s="16">
        <f>'[3]09'!L82</f>
        <v>0</v>
      </c>
      <c r="L80" s="16">
        <f>'[3]09'!M82</f>
        <v>0</v>
      </c>
      <c r="M80" s="16">
        <f>'[3]09'!N82</f>
        <v>0</v>
      </c>
      <c r="N80" s="16">
        <f>'[3]09'!O82</f>
        <v>0</v>
      </c>
      <c r="O80" s="17">
        <f t="shared" si="60"/>
        <v>310</v>
      </c>
      <c r="P80" s="18">
        <f>frq!C80</f>
        <v>1</v>
      </c>
      <c r="Q80" s="15">
        <f t="shared" si="33"/>
        <v>310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310</v>
      </c>
      <c r="X80" s="8">
        <f t="shared" si="36"/>
        <v>31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31</v>
      </c>
      <c r="AE80" s="8">
        <f t="shared" si="43"/>
        <v>31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31</v>
      </c>
      <c r="AL80" s="8">
        <f t="shared" si="35"/>
        <v>248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248</v>
      </c>
      <c r="AT80" s="8">
        <v>31</v>
      </c>
      <c r="AU80" s="8">
        <v>31</v>
      </c>
      <c r="AW80" s="204">
        <v>31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31</v>
      </c>
      <c r="BD80" s="204">
        <v>31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31</v>
      </c>
      <c r="BL80" s="8">
        <f t="shared" si="53"/>
        <v>31</v>
      </c>
      <c r="BM80" s="8">
        <f t="shared" si="54"/>
        <v>31</v>
      </c>
      <c r="BN80" s="8">
        <f t="shared" si="55"/>
        <v>31</v>
      </c>
      <c r="BO80" s="8">
        <f t="shared" si="56"/>
        <v>31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'[3]09'!B83</f>
        <v>320</v>
      </c>
      <c r="C81" s="16">
        <f>'[3]09'!C83</f>
        <v>0</v>
      </c>
      <c r="D81" s="16">
        <f>'[3]09'!D83</f>
        <v>0</v>
      </c>
      <c r="E81" s="16">
        <f>'[3]09'!E83</f>
        <v>0</v>
      </c>
      <c r="F81" s="16">
        <f>'[3]09'!F83</f>
        <v>950</v>
      </c>
      <c r="G81" s="16">
        <f>'[3]09'!G83</f>
        <v>0</v>
      </c>
      <c r="H81" s="17">
        <f t="shared" si="59"/>
        <v>1270</v>
      </c>
      <c r="I81" s="15">
        <f>'[3]09'!J83</f>
        <v>308</v>
      </c>
      <c r="J81" s="16">
        <f>'[3]09'!K83</f>
        <v>0</v>
      </c>
      <c r="K81" s="16">
        <f>'[3]09'!L83</f>
        <v>0</v>
      </c>
      <c r="L81" s="16">
        <f>'[3]09'!M83</f>
        <v>0</v>
      </c>
      <c r="M81" s="16">
        <f>'[3]09'!N83</f>
        <v>0</v>
      </c>
      <c r="N81" s="16">
        <f>'[3]09'!O83</f>
        <v>0</v>
      </c>
      <c r="O81" s="17">
        <f t="shared" si="60"/>
        <v>308</v>
      </c>
      <c r="P81" s="18">
        <f>frq!C81</f>
        <v>1</v>
      </c>
      <c r="Q81" s="15">
        <f t="shared" si="33"/>
        <v>308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308</v>
      </c>
      <c r="X81" s="8">
        <f t="shared" si="36"/>
        <v>30.8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30.8</v>
      </c>
      <c r="AE81" s="8">
        <f t="shared" si="43"/>
        <v>30.8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30.8</v>
      </c>
      <c r="AL81" s="8">
        <f t="shared" si="35"/>
        <v>246.39999999999998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246.39999999999998</v>
      </c>
      <c r="AT81" s="8">
        <v>31</v>
      </c>
      <c r="AU81" s="8">
        <v>31</v>
      </c>
      <c r="AW81" s="204">
        <v>30.8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30.8</v>
      </c>
      <c r="BD81" s="204">
        <v>30.8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30.8</v>
      </c>
      <c r="BL81" s="8">
        <f t="shared" si="53"/>
        <v>31</v>
      </c>
      <c r="BM81" s="8">
        <f t="shared" si="54"/>
        <v>31</v>
      </c>
      <c r="BN81" s="8">
        <f t="shared" si="55"/>
        <v>30.8</v>
      </c>
      <c r="BO81" s="8">
        <f t="shared" si="56"/>
        <v>30.8</v>
      </c>
      <c r="BP81" s="182">
        <f t="shared" si="57"/>
        <v>0.19999999999999929</v>
      </c>
      <c r="BQ81" s="182">
        <f t="shared" si="58"/>
        <v>0.19999999999999929</v>
      </c>
    </row>
    <row r="82" spans="1:69">
      <c r="A82" s="8" t="s">
        <v>124</v>
      </c>
      <c r="B82" s="15">
        <f>'[3]09'!B84</f>
        <v>320</v>
      </c>
      <c r="C82" s="16">
        <f>'[3]09'!C84</f>
        <v>0</v>
      </c>
      <c r="D82" s="16">
        <f>'[3]09'!D84</f>
        <v>0</v>
      </c>
      <c r="E82" s="16">
        <f>'[3]09'!E84</f>
        <v>0</v>
      </c>
      <c r="F82" s="16">
        <f>'[3]09'!F84</f>
        <v>950</v>
      </c>
      <c r="G82" s="16">
        <f>'[3]09'!G84</f>
        <v>0</v>
      </c>
      <c r="H82" s="17">
        <f t="shared" si="59"/>
        <v>1270</v>
      </c>
      <c r="I82" s="15">
        <f>'[3]09'!J84</f>
        <v>308</v>
      </c>
      <c r="J82" s="16">
        <f>'[3]09'!K84</f>
        <v>0</v>
      </c>
      <c r="K82" s="16">
        <f>'[3]09'!L84</f>
        <v>0</v>
      </c>
      <c r="L82" s="16">
        <f>'[3]09'!M84</f>
        <v>0</v>
      </c>
      <c r="M82" s="16">
        <f>'[3]09'!N84</f>
        <v>0</v>
      </c>
      <c r="N82" s="16">
        <f>'[3]09'!O84</f>
        <v>0</v>
      </c>
      <c r="O82" s="17">
        <f t="shared" si="60"/>
        <v>308</v>
      </c>
      <c r="P82" s="18">
        <f>frq!C82</f>
        <v>1</v>
      </c>
      <c r="Q82" s="15">
        <f t="shared" si="33"/>
        <v>308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308</v>
      </c>
      <c r="X82" s="8">
        <f t="shared" si="36"/>
        <v>30.8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30.8</v>
      </c>
      <c r="AE82" s="8">
        <f t="shared" si="43"/>
        <v>30.8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30.8</v>
      </c>
      <c r="AL82" s="8">
        <f t="shared" si="35"/>
        <v>246.39999999999998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246.39999999999998</v>
      </c>
      <c r="AT82" s="8">
        <v>31</v>
      </c>
      <c r="AU82" s="8">
        <v>31</v>
      </c>
      <c r="AW82" s="204">
        <v>30.8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30.8</v>
      </c>
      <c r="BD82" s="204">
        <v>30.8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30.8</v>
      </c>
      <c r="BL82" s="8">
        <f t="shared" si="53"/>
        <v>31</v>
      </c>
      <c r="BM82" s="8">
        <f t="shared" si="54"/>
        <v>31</v>
      </c>
      <c r="BN82" s="8">
        <f t="shared" si="55"/>
        <v>30.8</v>
      </c>
      <c r="BO82" s="8">
        <f t="shared" si="56"/>
        <v>30.8</v>
      </c>
      <c r="BP82" s="182">
        <f t="shared" si="57"/>
        <v>0.19999999999999929</v>
      </c>
      <c r="BQ82" s="182">
        <f t="shared" si="58"/>
        <v>0.19999999999999929</v>
      </c>
    </row>
    <row r="83" spans="1:69">
      <c r="A83" s="8" t="s">
        <v>125</v>
      </c>
      <c r="B83" s="15">
        <f>'[3]09'!B85</f>
        <v>320</v>
      </c>
      <c r="C83" s="16">
        <f>'[3]09'!C85</f>
        <v>0</v>
      </c>
      <c r="D83" s="16">
        <f>'[3]09'!D85</f>
        <v>0</v>
      </c>
      <c r="E83" s="16">
        <f>'[3]09'!E85</f>
        <v>0</v>
      </c>
      <c r="F83" s="16">
        <f>'[3]09'!F85</f>
        <v>950</v>
      </c>
      <c r="G83" s="16">
        <f>'[3]09'!G85</f>
        <v>0</v>
      </c>
      <c r="H83" s="17">
        <f t="shared" si="59"/>
        <v>1270</v>
      </c>
      <c r="I83" s="15">
        <f>'[3]09'!J85</f>
        <v>306</v>
      </c>
      <c r="J83" s="16">
        <f>'[3]09'!K85</f>
        <v>0</v>
      </c>
      <c r="K83" s="16">
        <f>'[3]09'!L85</f>
        <v>0</v>
      </c>
      <c r="L83" s="16">
        <f>'[3]09'!M85</f>
        <v>0</v>
      </c>
      <c r="M83" s="16">
        <f>'[3]09'!N85</f>
        <v>0</v>
      </c>
      <c r="N83" s="16">
        <f>'[3]09'!O85</f>
        <v>0</v>
      </c>
      <c r="O83" s="17">
        <f t="shared" si="60"/>
        <v>306</v>
      </c>
      <c r="P83" s="18">
        <f>frq!C83</f>
        <v>1</v>
      </c>
      <c r="Q83" s="15">
        <f t="shared" si="33"/>
        <v>306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306</v>
      </c>
      <c r="X83" s="8">
        <f t="shared" si="36"/>
        <v>30.6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30.6</v>
      </c>
      <c r="AE83" s="8">
        <f t="shared" si="43"/>
        <v>30.6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30.6</v>
      </c>
      <c r="AL83" s="8">
        <f t="shared" si="35"/>
        <v>244.79999999999998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244.79999999999998</v>
      </c>
      <c r="AT83" s="8">
        <v>31</v>
      </c>
      <c r="AU83" s="8">
        <v>31</v>
      </c>
      <c r="AW83" s="204">
        <v>30.6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30.6</v>
      </c>
      <c r="BD83" s="204">
        <v>30.6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30.6</v>
      </c>
      <c r="BL83" s="8">
        <f t="shared" si="53"/>
        <v>31</v>
      </c>
      <c r="BM83" s="8">
        <f t="shared" si="54"/>
        <v>31</v>
      </c>
      <c r="BN83" s="8">
        <f t="shared" si="55"/>
        <v>30.6</v>
      </c>
      <c r="BO83" s="8">
        <f t="shared" si="56"/>
        <v>30.6</v>
      </c>
      <c r="BP83" s="182">
        <f t="shared" si="57"/>
        <v>0.39999999999999858</v>
      </c>
      <c r="BQ83" s="182">
        <f t="shared" si="58"/>
        <v>0.39999999999999858</v>
      </c>
    </row>
    <row r="84" spans="1:69">
      <c r="A84" s="8" t="s">
        <v>126</v>
      </c>
      <c r="B84" s="15">
        <f>'[3]09'!B86</f>
        <v>320</v>
      </c>
      <c r="C84" s="16">
        <f>'[3]09'!C86</f>
        <v>0</v>
      </c>
      <c r="D84" s="16">
        <f>'[3]09'!D86</f>
        <v>0</v>
      </c>
      <c r="E84" s="16">
        <f>'[3]09'!E86</f>
        <v>0</v>
      </c>
      <c r="F84" s="16">
        <f>'[3]09'!F86</f>
        <v>950</v>
      </c>
      <c r="G84" s="16">
        <f>'[3]09'!G86</f>
        <v>0</v>
      </c>
      <c r="H84" s="17">
        <f t="shared" si="59"/>
        <v>1270</v>
      </c>
      <c r="I84" s="15">
        <f>'[3]09'!J86</f>
        <v>306</v>
      </c>
      <c r="J84" s="16">
        <f>'[3]09'!K86</f>
        <v>0</v>
      </c>
      <c r="K84" s="16">
        <f>'[3]09'!L86</f>
        <v>0</v>
      </c>
      <c r="L84" s="16">
        <f>'[3]09'!M86</f>
        <v>0</v>
      </c>
      <c r="M84" s="16">
        <f>'[3]09'!N86</f>
        <v>0</v>
      </c>
      <c r="N84" s="16">
        <f>'[3]09'!O86</f>
        <v>0</v>
      </c>
      <c r="O84" s="17">
        <f t="shared" si="60"/>
        <v>306</v>
      </c>
      <c r="P84" s="18">
        <f>frq!C84</f>
        <v>1</v>
      </c>
      <c r="Q84" s="15">
        <f t="shared" si="33"/>
        <v>306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306</v>
      </c>
      <c r="X84" s="8">
        <f t="shared" si="36"/>
        <v>30.6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30.6</v>
      </c>
      <c r="AE84" s="8">
        <f t="shared" si="43"/>
        <v>30.6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30.6</v>
      </c>
      <c r="AL84" s="8">
        <f t="shared" si="35"/>
        <v>244.79999999999998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244.79999999999998</v>
      </c>
      <c r="AT84" s="8">
        <v>31</v>
      </c>
      <c r="AU84" s="8">
        <v>31</v>
      </c>
      <c r="AW84" s="204">
        <v>30.6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30.6</v>
      </c>
      <c r="BD84" s="204">
        <v>30.6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30.6</v>
      </c>
      <c r="BL84" s="8">
        <f t="shared" si="53"/>
        <v>31</v>
      </c>
      <c r="BM84" s="8">
        <f t="shared" si="54"/>
        <v>31</v>
      </c>
      <c r="BN84" s="8">
        <f t="shared" si="55"/>
        <v>30.6</v>
      </c>
      <c r="BO84" s="8">
        <f t="shared" si="56"/>
        <v>30.6</v>
      </c>
      <c r="BP84" s="182">
        <f t="shared" si="57"/>
        <v>0.39999999999999858</v>
      </c>
      <c r="BQ84" s="182">
        <f t="shared" si="58"/>
        <v>0.39999999999999858</v>
      </c>
    </row>
    <row r="85" spans="1:69">
      <c r="A85" s="8" t="s">
        <v>127</v>
      </c>
      <c r="B85" s="15">
        <f>'[3]09'!B87</f>
        <v>320</v>
      </c>
      <c r="C85" s="16">
        <f>'[3]09'!C87</f>
        <v>0</v>
      </c>
      <c r="D85" s="16">
        <f>'[3]09'!D87</f>
        <v>0</v>
      </c>
      <c r="E85" s="16">
        <f>'[3]09'!E87</f>
        <v>0</v>
      </c>
      <c r="F85" s="16">
        <f>'[3]09'!F87</f>
        <v>950</v>
      </c>
      <c r="G85" s="16">
        <f>'[3]09'!G87</f>
        <v>0</v>
      </c>
      <c r="H85" s="17">
        <f t="shared" si="59"/>
        <v>1270</v>
      </c>
      <c r="I85" s="15">
        <f>'[3]09'!J87</f>
        <v>306</v>
      </c>
      <c r="J85" s="16">
        <f>'[3]09'!K87</f>
        <v>0</v>
      </c>
      <c r="K85" s="16">
        <f>'[3]09'!L87</f>
        <v>0</v>
      </c>
      <c r="L85" s="16">
        <f>'[3]09'!M87</f>
        <v>0</v>
      </c>
      <c r="M85" s="16">
        <f>'[3]09'!N87</f>
        <v>0</v>
      </c>
      <c r="N85" s="16">
        <f>'[3]09'!O87</f>
        <v>0</v>
      </c>
      <c r="O85" s="17">
        <f t="shared" si="60"/>
        <v>306</v>
      </c>
      <c r="P85" s="18">
        <f>frq!C85</f>
        <v>1</v>
      </c>
      <c r="Q85" s="15">
        <f t="shared" si="33"/>
        <v>306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306</v>
      </c>
      <c r="X85" s="8">
        <f t="shared" si="36"/>
        <v>30.6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30.6</v>
      </c>
      <c r="AE85" s="8">
        <f t="shared" si="43"/>
        <v>30.6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30.6</v>
      </c>
      <c r="AL85" s="8">
        <f t="shared" si="35"/>
        <v>244.79999999999998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244.79999999999998</v>
      </c>
      <c r="AT85" s="8">
        <v>31</v>
      </c>
      <c r="AU85" s="8">
        <v>31</v>
      </c>
      <c r="AW85" s="204">
        <v>30.6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30.6</v>
      </c>
      <c r="BD85" s="204">
        <v>30.6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30.6</v>
      </c>
      <c r="BL85" s="8">
        <f t="shared" si="53"/>
        <v>31</v>
      </c>
      <c r="BM85" s="8">
        <f t="shared" si="54"/>
        <v>31</v>
      </c>
      <c r="BN85" s="8">
        <f t="shared" si="55"/>
        <v>30.6</v>
      </c>
      <c r="BO85" s="8">
        <f t="shared" si="56"/>
        <v>30.6</v>
      </c>
      <c r="BP85" s="182">
        <f t="shared" si="57"/>
        <v>0.39999999999999858</v>
      </c>
      <c r="BQ85" s="182">
        <f t="shared" si="58"/>
        <v>0.39999999999999858</v>
      </c>
    </row>
    <row r="86" spans="1:69">
      <c r="A86" s="8" t="s">
        <v>128</v>
      </c>
      <c r="B86" s="15">
        <f>'[3]09'!B88</f>
        <v>320</v>
      </c>
      <c r="C86" s="16">
        <f>'[3]09'!C88</f>
        <v>0</v>
      </c>
      <c r="D86" s="16">
        <f>'[3]09'!D88</f>
        <v>0</v>
      </c>
      <c r="E86" s="16">
        <f>'[3]09'!E88</f>
        <v>0</v>
      </c>
      <c r="F86" s="16">
        <f>'[3]09'!F88</f>
        <v>950</v>
      </c>
      <c r="G86" s="16">
        <f>'[3]09'!G88</f>
        <v>0</v>
      </c>
      <c r="H86" s="17">
        <f t="shared" si="59"/>
        <v>1270</v>
      </c>
      <c r="I86" s="15">
        <f>'[3]09'!J88</f>
        <v>306</v>
      </c>
      <c r="J86" s="16">
        <f>'[3]09'!K88</f>
        <v>0</v>
      </c>
      <c r="K86" s="16">
        <f>'[3]09'!L88</f>
        <v>0</v>
      </c>
      <c r="L86" s="16">
        <f>'[3]09'!M88</f>
        <v>0</v>
      </c>
      <c r="M86" s="16">
        <f>'[3]09'!N88</f>
        <v>0</v>
      </c>
      <c r="N86" s="16">
        <f>'[3]09'!O88</f>
        <v>0</v>
      </c>
      <c r="O86" s="17">
        <f t="shared" si="60"/>
        <v>306</v>
      </c>
      <c r="P86" s="18">
        <f>frq!C86</f>
        <v>1</v>
      </c>
      <c r="Q86" s="15">
        <f t="shared" si="33"/>
        <v>306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306</v>
      </c>
      <c r="X86" s="8">
        <f t="shared" si="36"/>
        <v>30.6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30.6</v>
      </c>
      <c r="AE86" s="8">
        <f t="shared" si="43"/>
        <v>30.6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30.6</v>
      </c>
      <c r="AL86" s="8">
        <f t="shared" si="35"/>
        <v>244.79999999999998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244.79999999999998</v>
      </c>
      <c r="AT86" s="8">
        <v>31</v>
      </c>
      <c r="AU86" s="8">
        <v>31</v>
      </c>
      <c r="AW86" s="204">
        <v>30.6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30.6</v>
      </c>
      <c r="BD86" s="204">
        <v>30.6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30.6</v>
      </c>
      <c r="BL86" s="8">
        <f t="shared" si="53"/>
        <v>31</v>
      </c>
      <c r="BM86" s="8">
        <f t="shared" si="54"/>
        <v>31</v>
      </c>
      <c r="BN86" s="8">
        <f t="shared" si="55"/>
        <v>30.6</v>
      </c>
      <c r="BO86" s="8">
        <f t="shared" si="56"/>
        <v>30.6</v>
      </c>
      <c r="BP86" s="182">
        <f t="shared" si="57"/>
        <v>0.39999999999999858</v>
      </c>
      <c r="BQ86" s="182">
        <f t="shared" si="58"/>
        <v>0.39999999999999858</v>
      </c>
    </row>
    <row r="87" spans="1:69">
      <c r="A87" s="8" t="s">
        <v>129</v>
      </c>
      <c r="B87" s="15">
        <f>'[3]09'!B89</f>
        <v>320</v>
      </c>
      <c r="C87" s="16">
        <f>'[3]09'!C89</f>
        <v>0</v>
      </c>
      <c r="D87" s="16">
        <f>'[3]09'!D89</f>
        <v>0</v>
      </c>
      <c r="E87" s="16">
        <f>'[3]09'!E89</f>
        <v>0</v>
      </c>
      <c r="F87" s="16">
        <f>'[3]09'!F89</f>
        <v>950</v>
      </c>
      <c r="G87" s="16">
        <f>'[3]09'!G89</f>
        <v>0</v>
      </c>
      <c r="H87" s="17">
        <f t="shared" si="59"/>
        <v>1270</v>
      </c>
      <c r="I87" s="15">
        <f>'[3]09'!J89</f>
        <v>306</v>
      </c>
      <c r="J87" s="16">
        <f>'[3]09'!K89</f>
        <v>0</v>
      </c>
      <c r="K87" s="16">
        <f>'[3]09'!L89</f>
        <v>0</v>
      </c>
      <c r="L87" s="16">
        <f>'[3]09'!M89</f>
        <v>0</v>
      </c>
      <c r="M87" s="16">
        <f>'[3]09'!N89</f>
        <v>0</v>
      </c>
      <c r="N87" s="16">
        <f>'[3]09'!O89</f>
        <v>0</v>
      </c>
      <c r="O87" s="17">
        <f t="shared" si="60"/>
        <v>306</v>
      </c>
      <c r="P87" s="18">
        <f>frq!C87</f>
        <v>1</v>
      </c>
      <c r="Q87" s="15">
        <f t="shared" si="33"/>
        <v>306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306</v>
      </c>
      <c r="X87" s="8">
        <f t="shared" si="36"/>
        <v>30.6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30.6</v>
      </c>
      <c r="AE87" s="8">
        <f t="shared" si="43"/>
        <v>30.6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30.6</v>
      </c>
      <c r="AL87" s="8">
        <f t="shared" si="35"/>
        <v>244.79999999999998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244.79999999999998</v>
      </c>
      <c r="AT87" s="8">
        <v>31</v>
      </c>
      <c r="AU87" s="8">
        <v>31</v>
      </c>
      <c r="AW87" s="204">
        <v>30.6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30.6</v>
      </c>
      <c r="BD87" s="204">
        <v>30.6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30.6</v>
      </c>
      <c r="BL87" s="8">
        <f t="shared" si="53"/>
        <v>31</v>
      </c>
      <c r="BM87" s="8">
        <f t="shared" si="54"/>
        <v>31</v>
      </c>
      <c r="BN87" s="8">
        <f t="shared" si="55"/>
        <v>30.6</v>
      </c>
      <c r="BO87" s="8">
        <f t="shared" si="56"/>
        <v>30.6</v>
      </c>
      <c r="BP87" s="182">
        <f t="shared" si="57"/>
        <v>0.39999999999999858</v>
      </c>
      <c r="BQ87" s="182">
        <f t="shared" si="58"/>
        <v>0.39999999999999858</v>
      </c>
    </row>
    <row r="88" spans="1:69">
      <c r="A88" s="8" t="s">
        <v>130</v>
      </c>
      <c r="B88" s="15">
        <f>'[3]09'!B90</f>
        <v>320</v>
      </c>
      <c r="C88" s="16">
        <f>'[3]09'!C90</f>
        <v>0</v>
      </c>
      <c r="D88" s="16">
        <f>'[3]09'!D90</f>
        <v>0</v>
      </c>
      <c r="E88" s="16">
        <f>'[3]09'!E90</f>
        <v>0</v>
      </c>
      <c r="F88" s="16">
        <f>'[3]09'!F90</f>
        <v>950</v>
      </c>
      <c r="G88" s="16">
        <f>'[3]09'!G90</f>
        <v>0</v>
      </c>
      <c r="H88" s="17">
        <f t="shared" si="59"/>
        <v>1270</v>
      </c>
      <c r="I88" s="15">
        <f>'[3]09'!J90</f>
        <v>306</v>
      </c>
      <c r="J88" s="16">
        <f>'[3]09'!K90</f>
        <v>0</v>
      </c>
      <c r="K88" s="16">
        <f>'[3]09'!L90</f>
        <v>0</v>
      </c>
      <c r="L88" s="16">
        <f>'[3]09'!M90</f>
        <v>0</v>
      </c>
      <c r="M88" s="16">
        <f>'[3]09'!N90</f>
        <v>0</v>
      </c>
      <c r="N88" s="16">
        <f>'[3]09'!O90</f>
        <v>0</v>
      </c>
      <c r="O88" s="17">
        <f t="shared" si="60"/>
        <v>306</v>
      </c>
      <c r="P88" s="18">
        <f>frq!C88</f>
        <v>1</v>
      </c>
      <c r="Q88" s="15">
        <f t="shared" si="33"/>
        <v>306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306</v>
      </c>
      <c r="X88" s="8">
        <f t="shared" si="36"/>
        <v>30.6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30.6</v>
      </c>
      <c r="AE88" s="8">
        <f t="shared" si="43"/>
        <v>30.6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30.6</v>
      </c>
      <c r="AL88" s="8">
        <f t="shared" si="35"/>
        <v>244.79999999999998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244.79999999999998</v>
      </c>
      <c r="AT88" s="8">
        <v>31</v>
      </c>
      <c r="AU88" s="8">
        <v>31</v>
      </c>
      <c r="AW88" s="204">
        <v>30.6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30.6</v>
      </c>
      <c r="BD88" s="204">
        <v>30.6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30.6</v>
      </c>
      <c r="BL88" s="8">
        <f t="shared" si="53"/>
        <v>31</v>
      </c>
      <c r="BM88" s="8">
        <f t="shared" si="54"/>
        <v>31</v>
      </c>
      <c r="BN88" s="8">
        <f t="shared" si="55"/>
        <v>30.6</v>
      </c>
      <c r="BO88" s="8">
        <f t="shared" si="56"/>
        <v>30.6</v>
      </c>
      <c r="BP88" s="182">
        <f t="shared" si="57"/>
        <v>0.39999999999999858</v>
      </c>
      <c r="BQ88" s="182">
        <f t="shared" si="58"/>
        <v>0.39999999999999858</v>
      </c>
    </row>
    <row r="89" spans="1:69">
      <c r="A89" s="8" t="s">
        <v>131</v>
      </c>
      <c r="B89" s="15">
        <f>'[3]09'!B91</f>
        <v>320</v>
      </c>
      <c r="C89" s="16">
        <f>'[3]09'!C91</f>
        <v>0</v>
      </c>
      <c r="D89" s="16">
        <f>'[3]09'!D91</f>
        <v>0</v>
      </c>
      <c r="E89" s="16">
        <f>'[3]09'!E91</f>
        <v>0</v>
      </c>
      <c r="F89" s="16">
        <f>'[3]09'!F91</f>
        <v>950</v>
      </c>
      <c r="G89" s="16">
        <f>'[3]09'!G91</f>
        <v>0</v>
      </c>
      <c r="H89" s="17">
        <f t="shared" si="59"/>
        <v>1270</v>
      </c>
      <c r="I89" s="15">
        <f>'[3]09'!J91</f>
        <v>308</v>
      </c>
      <c r="J89" s="16">
        <f>'[3]09'!K91</f>
        <v>0</v>
      </c>
      <c r="K89" s="16">
        <f>'[3]09'!L91</f>
        <v>0</v>
      </c>
      <c r="L89" s="16">
        <f>'[3]09'!M91</f>
        <v>0</v>
      </c>
      <c r="M89" s="16">
        <f>'[3]09'!N91</f>
        <v>0</v>
      </c>
      <c r="N89" s="16">
        <f>'[3]09'!O91</f>
        <v>0</v>
      </c>
      <c r="O89" s="17">
        <f t="shared" si="60"/>
        <v>308</v>
      </c>
      <c r="P89" s="18">
        <f>frq!C89</f>
        <v>1</v>
      </c>
      <c r="Q89" s="15">
        <f t="shared" si="33"/>
        <v>308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308</v>
      </c>
      <c r="X89" s="8">
        <f t="shared" si="36"/>
        <v>30.8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30.8</v>
      </c>
      <c r="AE89" s="8">
        <f t="shared" si="43"/>
        <v>30.8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30.8</v>
      </c>
      <c r="AL89" s="8">
        <f t="shared" si="35"/>
        <v>246.39999999999998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246.39999999999998</v>
      </c>
      <c r="AT89" s="8">
        <v>30.6</v>
      </c>
      <c r="AU89" s="8">
        <v>30.6</v>
      </c>
      <c r="AW89" s="204">
        <v>30.8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30.8</v>
      </c>
      <c r="BD89" s="204">
        <v>30.8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30.8</v>
      </c>
      <c r="BL89" s="8">
        <f t="shared" si="53"/>
        <v>30.6</v>
      </c>
      <c r="BM89" s="8">
        <f t="shared" si="54"/>
        <v>30.6</v>
      </c>
      <c r="BN89" s="8">
        <f t="shared" si="55"/>
        <v>30.8</v>
      </c>
      <c r="BO89" s="8">
        <f t="shared" si="56"/>
        <v>30.8</v>
      </c>
      <c r="BP89" s="182">
        <f t="shared" si="57"/>
        <v>-0.19999999999999929</v>
      </c>
      <c r="BQ89" s="182">
        <f t="shared" si="58"/>
        <v>-0.19999999999999929</v>
      </c>
    </row>
    <row r="90" spans="1:69">
      <c r="A90" s="8" t="s">
        <v>132</v>
      </c>
      <c r="B90" s="15">
        <f>'[3]09'!B92</f>
        <v>320</v>
      </c>
      <c r="C90" s="16">
        <f>'[3]09'!C92</f>
        <v>0</v>
      </c>
      <c r="D90" s="16">
        <f>'[3]09'!D92</f>
        <v>0</v>
      </c>
      <c r="E90" s="16">
        <f>'[3]09'!E92</f>
        <v>0</v>
      </c>
      <c r="F90" s="16">
        <f>'[3]09'!F92</f>
        <v>950</v>
      </c>
      <c r="G90" s="16">
        <f>'[3]09'!G92</f>
        <v>0</v>
      </c>
      <c r="H90" s="17">
        <f t="shared" si="59"/>
        <v>1270</v>
      </c>
      <c r="I90" s="15">
        <f>'[3]09'!J92</f>
        <v>308</v>
      </c>
      <c r="J90" s="16">
        <f>'[3]09'!K92</f>
        <v>0</v>
      </c>
      <c r="K90" s="16">
        <f>'[3]09'!L92</f>
        <v>0</v>
      </c>
      <c r="L90" s="16">
        <f>'[3]09'!M92</f>
        <v>0</v>
      </c>
      <c r="M90" s="16">
        <f>'[3]09'!N92</f>
        <v>0</v>
      </c>
      <c r="N90" s="16">
        <f>'[3]09'!O92</f>
        <v>0</v>
      </c>
      <c r="O90" s="17">
        <f t="shared" si="60"/>
        <v>308</v>
      </c>
      <c r="P90" s="18">
        <f>frq!C90</f>
        <v>1</v>
      </c>
      <c r="Q90" s="15">
        <f t="shared" si="33"/>
        <v>308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308</v>
      </c>
      <c r="X90" s="8">
        <f t="shared" si="36"/>
        <v>30.8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30.8</v>
      </c>
      <c r="AE90" s="8">
        <f t="shared" si="43"/>
        <v>30.8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30.8</v>
      </c>
      <c r="AL90" s="8">
        <f t="shared" si="35"/>
        <v>246.39999999999998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246.39999999999998</v>
      </c>
      <c r="AT90" s="8">
        <v>30.6</v>
      </c>
      <c r="AU90" s="8">
        <v>30.6</v>
      </c>
      <c r="AW90" s="204">
        <v>30.8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30.8</v>
      </c>
      <c r="BD90" s="204">
        <v>30.8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30.8</v>
      </c>
      <c r="BL90" s="8">
        <f t="shared" si="53"/>
        <v>30.6</v>
      </c>
      <c r="BM90" s="8">
        <f t="shared" si="54"/>
        <v>30.6</v>
      </c>
      <c r="BN90" s="8">
        <f t="shared" si="55"/>
        <v>30.8</v>
      </c>
      <c r="BO90" s="8">
        <f t="shared" si="56"/>
        <v>30.8</v>
      </c>
      <c r="BP90" s="182">
        <f t="shared" si="57"/>
        <v>-0.19999999999999929</v>
      </c>
      <c r="BQ90" s="182">
        <f t="shared" si="58"/>
        <v>-0.19999999999999929</v>
      </c>
    </row>
    <row r="91" spans="1:69">
      <c r="A91" s="8" t="s">
        <v>133</v>
      </c>
      <c r="B91" s="15">
        <f>'[3]09'!B93</f>
        <v>320</v>
      </c>
      <c r="C91" s="16">
        <f>'[3]09'!C93</f>
        <v>0</v>
      </c>
      <c r="D91" s="16">
        <f>'[3]09'!D93</f>
        <v>0</v>
      </c>
      <c r="E91" s="16">
        <f>'[3]09'!E93</f>
        <v>0</v>
      </c>
      <c r="F91" s="16">
        <f>'[3]09'!F93</f>
        <v>950</v>
      </c>
      <c r="G91" s="16">
        <f>'[3]09'!G93</f>
        <v>0</v>
      </c>
      <c r="H91" s="17">
        <f t="shared" si="59"/>
        <v>1270</v>
      </c>
      <c r="I91" s="15">
        <f>'[3]09'!J93</f>
        <v>308</v>
      </c>
      <c r="J91" s="16">
        <f>'[3]09'!K93</f>
        <v>0</v>
      </c>
      <c r="K91" s="16">
        <f>'[3]09'!L93</f>
        <v>0</v>
      </c>
      <c r="L91" s="16">
        <f>'[3]09'!M93</f>
        <v>0</v>
      </c>
      <c r="M91" s="16">
        <f>'[3]09'!N93</f>
        <v>0</v>
      </c>
      <c r="N91" s="16">
        <f>'[3]09'!O93</f>
        <v>0</v>
      </c>
      <c r="O91" s="17">
        <f t="shared" si="60"/>
        <v>308</v>
      </c>
      <c r="P91" s="18">
        <f>frq!C91</f>
        <v>1</v>
      </c>
      <c r="Q91" s="15">
        <f t="shared" si="33"/>
        <v>308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308</v>
      </c>
      <c r="X91" s="8">
        <f t="shared" si="36"/>
        <v>30.8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30.8</v>
      </c>
      <c r="AE91" s="8">
        <f t="shared" si="43"/>
        <v>30.8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30.8</v>
      </c>
      <c r="AL91" s="8">
        <f t="shared" si="35"/>
        <v>246.39999999999998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246.39999999999998</v>
      </c>
      <c r="AT91" s="8">
        <v>30.8</v>
      </c>
      <c r="AU91" s="8">
        <v>30.8</v>
      </c>
      <c r="AW91" s="204">
        <v>30.8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30.8</v>
      </c>
      <c r="BD91" s="204">
        <v>30.8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30.8</v>
      </c>
      <c r="BL91" s="8">
        <f t="shared" si="53"/>
        <v>30.8</v>
      </c>
      <c r="BM91" s="8">
        <f t="shared" si="54"/>
        <v>30.8</v>
      </c>
      <c r="BN91" s="8">
        <f t="shared" si="55"/>
        <v>30.8</v>
      </c>
      <c r="BO91" s="8">
        <f t="shared" si="56"/>
        <v>30.8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'[3]09'!B94</f>
        <v>320</v>
      </c>
      <c r="C92" s="16">
        <f>'[3]09'!C94</f>
        <v>0</v>
      </c>
      <c r="D92" s="16">
        <f>'[3]09'!D94</f>
        <v>0</v>
      </c>
      <c r="E92" s="16">
        <f>'[3]09'!E94</f>
        <v>0</v>
      </c>
      <c r="F92" s="16">
        <f>'[3]09'!F94</f>
        <v>950</v>
      </c>
      <c r="G92" s="16">
        <f>'[3]09'!G94</f>
        <v>0</v>
      </c>
      <c r="H92" s="17">
        <f t="shared" si="59"/>
        <v>1270</v>
      </c>
      <c r="I92" s="15">
        <f>'[3]09'!J94</f>
        <v>308</v>
      </c>
      <c r="J92" s="16">
        <f>'[3]09'!K94</f>
        <v>0</v>
      </c>
      <c r="K92" s="16">
        <f>'[3]09'!L94</f>
        <v>0</v>
      </c>
      <c r="L92" s="16">
        <f>'[3]09'!M94</f>
        <v>0</v>
      </c>
      <c r="M92" s="16">
        <f>'[3]09'!N94</f>
        <v>0</v>
      </c>
      <c r="N92" s="16">
        <f>'[3]09'!O94</f>
        <v>0</v>
      </c>
      <c r="O92" s="17">
        <f t="shared" si="60"/>
        <v>308</v>
      </c>
      <c r="P92" s="18">
        <f>frq!C92</f>
        <v>1</v>
      </c>
      <c r="Q92" s="15">
        <f t="shared" si="33"/>
        <v>308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308</v>
      </c>
      <c r="X92" s="8">
        <f t="shared" si="36"/>
        <v>30.8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30.8</v>
      </c>
      <c r="AE92" s="8">
        <f t="shared" si="43"/>
        <v>30.8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30.8</v>
      </c>
      <c r="AL92" s="8">
        <f t="shared" si="35"/>
        <v>246.39999999999998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246.39999999999998</v>
      </c>
      <c r="AT92" s="8">
        <v>30.8</v>
      </c>
      <c r="AU92" s="8">
        <v>30.8</v>
      </c>
      <c r="AW92" s="204">
        <v>30.8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30.8</v>
      </c>
      <c r="BD92" s="204">
        <v>30.8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30.8</v>
      </c>
      <c r="BL92" s="8">
        <f t="shared" si="53"/>
        <v>30.8</v>
      </c>
      <c r="BM92" s="8">
        <f t="shared" si="54"/>
        <v>30.8</v>
      </c>
      <c r="BN92" s="8">
        <f t="shared" si="55"/>
        <v>30.8</v>
      </c>
      <c r="BO92" s="8">
        <f t="shared" si="56"/>
        <v>30.8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'[3]09'!B95</f>
        <v>320</v>
      </c>
      <c r="C93" s="16">
        <f>'[3]09'!C95</f>
        <v>0</v>
      </c>
      <c r="D93" s="16">
        <f>'[3]09'!D95</f>
        <v>0</v>
      </c>
      <c r="E93" s="16">
        <f>'[3]09'!E95</f>
        <v>0</v>
      </c>
      <c r="F93" s="16">
        <f>'[3]09'!F95</f>
        <v>950</v>
      </c>
      <c r="G93" s="16">
        <f>'[3]09'!G95</f>
        <v>0</v>
      </c>
      <c r="H93" s="17">
        <f t="shared" si="59"/>
        <v>1270</v>
      </c>
      <c r="I93" s="15">
        <f>'[3]09'!J95</f>
        <v>308</v>
      </c>
      <c r="J93" s="16">
        <f>'[3]09'!K95</f>
        <v>0</v>
      </c>
      <c r="K93" s="16">
        <f>'[3]09'!L95</f>
        <v>0</v>
      </c>
      <c r="L93" s="16">
        <f>'[3]09'!M95</f>
        <v>0</v>
      </c>
      <c r="M93" s="16">
        <f>'[3]09'!N95</f>
        <v>0</v>
      </c>
      <c r="N93" s="16">
        <f>'[3]09'!O95</f>
        <v>0</v>
      </c>
      <c r="O93" s="17">
        <f t="shared" si="60"/>
        <v>308</v>
      </c>
      <c r="P93" s="18">
        <f>frq!C93</f>
        <v>1</v>
      </c>
      <c r="Q93" s="15">
        <f t="shared" si="33"/>
        <v>308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308</v>
      </c>
      <c r="X93" s="8">
        <f t="shared" si="36"/>
        <v>30.8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30.8</v>
      </c>
      <c r="AE93" s="8">
        <f t="shared" si="43"/>
        <v>30.8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30.8</v>
      </c>
      <c r="AL93" s="8">
        <f t="shared" si="35"/>
        <v>246.39999999999998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246.39999999999998</v>
      </c>
      <c r="AT93" s="8">
        <v>30.8</v>
      </c>
      <c r="AU93" s="8">
        <v>30.8</v>
      </c>
      <c r="AW93" s="204">
        <v>30.8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30.8</v>
      </c>
      <c r="BD93" s="204">
        <v>30.8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30.8</v>
      </c>
      <c r="BL93" s="8">
        <f t="shared" si="53"/>
        <v>30.8</v>
      </c>
      <c r="BM93" s="8">
        <f t="shared" si="54"/>
        <v>30.8</v>
      </c>
      <c r="BN93" s="8">
        <f t="shared" si="55"/>
        <v>30.8</v>
      </c>
      <c r="BO93" s="8">
        <f t="shared" si="56"/>
        <v>30.8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'[3]09'!B96</f>
        <v>320</v>
      </c>
      <c r="C94" s="16">
        <f>'[3]09'!C96</f>
        <v>0</v>
      </c>
      <c r="D94" s="16">
        <f>'[3]09'!D96</f>
        <v>0</v>
      </c>
      <c r="E94" s="16">
        <f>'[3]09'!E96</f>
        <v>0</v>
      </c>
      <c r="F94" s="16">
        <f>'[3]09'!F96</f>
        <v>950</v>
      </c>
      <c r="G94" s="16">
        <f>'[3]09'!G96</f>
        <v>0</v>
      </c>
      <c r="H94" s="17">
        <f t="shared" si="59"/>
        <v>1270</v>
      </c>
      <c r="I94" s="15">
        <f>'[3]09'!J96</f>
        <v>308</v>
      </c>
      <c r="J94" s="16">
        <f>'[3]09'!K96</f>
        <v>0</v>
      </c>
      <c r="K94" s="16">
        <f>'[3]09'!L96</f>
        <v>0</v>
      </c>
      <c r="L94" s="16">
        <f>'[3]09'!M96</f>
        <v>0</v>
      </c>
      <c r="M94" s="16">
        <f>'[3]09'!N96</f>
        <v>0</v>
      </c>
      <c r="N94" s="16">
        <f>'[3]09'!O96</f>
        <v>0</v>
      </c>
      <c r="O94" s="17">
        <f t="shared" si="60"/>
        <v>308</v>
      </c>
      <c r="P94" s="18">
        <f>frq!C94</f>
        <v>1</v>
      </c>
      <c r="Q94" s="15">
        <f t="shared" si="33"/>
        <v>308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308</v>
      </c>
      <c r="X94" s="8">
        <f t="shared" si="36"/>
        <v>30.8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30.8</v>
      </c>
      <c r="AE94" s="8">
        <f t="shared" si="43"/>
        <v>30.8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30.8</v>
      </c>
      <c r="AL94" s="8">
        <f t="shared" si="35"/>
        <v>246.39999999999998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246.39999999999998</v>
      </c>
      <c r="AT94" s="8">
        <v>30.8</v>
      </c>
      <c r="AU94" s="8">
        <v>30.8</v>
      </c>
      <c r="AW94" s="204">
        <v>30.8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30.8</v>
      </c>
      <c r="BD94" s="204">
        <v>30.8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30.8</v>
      </c>
      <c r="BL94" s="8">
        <f t="shared" si="53"/>
        <v>30.8</v>
      </c>
      <c r="BM94" s="8">
        <f t="shared" si="54"/>
        <v>30.8</v>
      </c>
      <c r="BN94" s="8">
        <f t="shared" si="55"/>
        <v>30.8</v>
      </c>
      <c r="BO94" s="8">
        <f t="shared" si="56"/>
        <v>30.8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'[3]09'!B97</f>
        <v>320</v>
      </c>
      <c r="C95" s="16">
        <f>'[3]09'!C97</f>
        <v>0</v>
      </c>
      <c r="D95" s="16">
        <f>'[3]09'!D97</f>
        <v>0</v>
      </c>
      <c r="E95" s="16">
        <f>'[3]09'!E97</f>
        <v>0</v>
      </c>
      <c r="F95" s="16">
        <f>'[3]09'!F97</f>
        <v>950</v>
      </c>
      <c r="G95" s="16">
        <f>'[3]09'!G97</f>
        <v>0</v>
      </c>
      <c r="H95" s="17">
        <f t="shared" si="59"/>
        <v>1270</v>
      </c>
      <c r="I95" s="15">
        <f>'[3]09'!J97</f>
        <v>312</v>
      </c>
      <c r="J95" s="16">
        <f>'[3]09'!K97</f>
        <v>0</v>
      </c>
      <c r="K95" s="16">
        <f>'[3]09'!L97</f>
        <v>0</v>
      </c>
      <c r="L95" s="16">
        <f>'[3]09'!M97</f>
        <v>0</v>
      </c>
      <c r="M95" s="16">
        <f>'[3]09'!N97</f>
        <v>0</v>
      </c>
      <c r="N95" s="16">
        <f>'[3]09'!O97</f>
        <v>0</v>
      </c>
      <c r="O95" s="17">
        <f t="shared" si="60"/>
        <v>312</v>
      </c>
      <c r="P95" s="18">
        <f>frq!C95</f>
        <v>1</v>
      </c>
      <c r="Q95" s="15">
        <f t="shared" si="33"/>
        <v>312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312</v>
      </c>
      <c r="X95" s="8">
        <f t="shared" si="36"/>
        <v>31.2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31.2</v>
      </c>
      <c r="AE95" s="8">
        <f t="shared" si="43"/>
        <v>31.2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31.2</v>
      </c>
      <c r="AL95" s="8">
        <f t="shared" si="35"/>
        <v>249.60000000000002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249.60000000000002</v>
      </c>
      <c r="AT95" s="8">
        <v>31</v>
      </c>
      <c r="AU95" s="8">
        <v>31</v>
      </c>
      <c r="AW95" s="204">
        <v>31.2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31.2</v>
      </c>
      <c r="BD95" s="204">
        <v>31.2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31.2</v>
      </c>
      <c r="BL95" s="8">
        <f t="shared" si="53"/>
        <v>31</v>
      </c>
      <c r="BM95" s="8">
        <f t="shared" si="54"/>
        <v>31</v>
      </c>
      <c r="BN95" s="8">
        <f t="shared" si="55"/>
        <v>31.2</v>
      </c>
      <c r="BO95" s="8">
        <f t="shared" si="56"/>
        <v>31.2</v>
      </c>
      <c r="BP95" s="182">
        <f t="shared" si="57"/>
        <v>-0.19999999999999929</v>
      </c>
      <c r="BQ95" s="182">
        <f t="shared" si="58"/>
        <v>-0.19999999999999929</v>
      </c>
    </row>
    <row r="96" spans="1:69">
      <c r="A96" s="8" t="s">
        <v>138</v>
      </c>
      <c r="B96" s="15">
        <f>'[3]09'!B98</f>
        <v>320</v>
      </c>
      <c r="C96" s="16">
        <f>'[3]09'!C98</f>
        <v>0</v>
      </c>
      <c r="D96" s="16">
        <f>'[3]09'!D98</f>
        <v>0</v>
      </c>
      <c r="E96" s="16">
        <f>'[3]09'!E98</f>
        <v>0</v>
      </c>
      <c r="F96" s="16">
        <f>'[3]09'!F98</f>
        <v>950</v>
      </c>
      <c r="G96" s="16">
        <f>'[3]09'!G98</f>
        <v>0</v>
      </c>
      <c r="H96" s="17">
        <f t="shared" si="59"/>
        <v>1270</v>
      </c>
      <c r="I96" s="15">
        <f>'[3]09'!J98</f>
        <v>312</v>
      </c>
      <c r="J96" s="16">
        <f>'[3]09'!K98</f>
        <v>0</v>
      </c>
      <c r="K96" s="16">
        <f>'[3]09'!L98</f>
        <v>0</v>
      </c>
      <c r="L96" s="16">
        <f>'[3]09'!M98</f>
        <v>0</v>
      </c>
      <c r="M96" s="16">
        <f>'[3]09'!N98</f>
        <v>0</v>
      </c>
      <c r="N96" s="16">
        <f>'[3]09'!O98</f>
        <v>0</v>
      </c>
      <c r="O96" s="17">
        <f t="shared" si="60"/>
        <v>312</v>
      </c>
      <c r="P96" s="18">
        <f>frq!C96</f>
        <v>1</v>
      </c>
      <c r="Q96" s="15">
        <f t="shared" si="33"/>
        <v>312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312</v>
      </c>
      <c r="X96" s="8">
        <f t="shared" si="36"/>
        <v>31.2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31.2</v>
      </c>
      <c r="AE96" s="8">
        <f t="shared" si="43"/>
        <v>31.2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31.2</v>
      </c>
      <c r="AL96" s="8">
        <f t="shared" si="35"/>
        <v>249.60000000000002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249.60000000000002</v>
      </c>
      <c r="AT96" s="8">
        <v>31</v>
      </c>
      <c r="AU96" s="8">
        <v>31</v>
      </c>
      <c r="AW96" s="204">
        <v>31.2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31.2</v>
      </c>
      <c r="BD96" s="204">
        <v>31.2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31.2</v>
      </c>
      <c r="BL96" s="8">
        <f t="shared" si="53"/>
        <v>31</v>
      </c>
      <c r="BM96" s="8">
        <f t="shared" si="54"/>
        <v>31</v>
      </c>
      <c r="BN96" s="8">
        <f t="shared" si="55"/>
        <v>31.2</v>
      </c>
      <c r="BO96" s="8">
        <f t="shared" si="56"/>
        <v>31.2</v>
      </c>
      <c r="BP96" s="182">
        <f t="shared" si="57"/>
        <v>-0.19999999999999929</v>
      </c>
      <c r="BQ96" s="182">
        <f t="shared" si="58"/>
        <v>-0.19999999999999929</v>
      </c>
    </row>
    <row r="97" spans="1:69">
      <c r="A97" s="8" t="s">
        <v>139</v>
      </c>
      <c r="B97" s="15">
        <f>'[3]09'!B99</f>
        <v>320</v>
      </c>
      <c r="C97" s="16">
        <f>'[3]09'!C99</f>
        <v>0</v>
      </c>
      <c r="D97" s="16">
        <f>'[3]09'!D99</f>
        <v>0</v>
      </c>
      <c r="E97" s="16">
        <f>'[3]09'!E99</f>
        <v>0</v>
      </c>
      <c r="F97" s="16">
        <f>'[3]09'!F99</f>
        <v>950</v>
      </c>
      <c r="G97" s="16">
        <f>'[3]09'!G99</f>
        <v>0</v>
      </c>
      <c r="H97" s="17">
        <f t="shared" si="59"/>
        <v>1270</v>
      </c>
      <c r="I97" s="15">
        <f>'[3]09'!J99</f>
        <v>312</v>
      </c>
      <c r="J97" s="16">
        <f>'[3]09'!K99</f>
        <v>0</v>
      </c>
      <c r="K97" s="16">
        <f>'[3]09'!L99</f>
        <v>0</v>
      </c>
      <c r="L97" s="16">
        <f>'[3]09'!M99</f>
        <v>0</v>
      </c>
      <c r="M97" s="16">
        <f>'[3]09'!N99</f>
        <v>0</v>
      </c>
      <c r="N97" s="16">
        <f>'[3]09'!O99</f>
        <v>0</v>
      </c>
      <c r="O97" s="17">
        <f t="shared" si="60"/>
        <v>312</v>
      </c>
      <c r="P97" s="18">
        <f>frq!C97</f>
        <v>1</v>
      </c>
      <c r="Q97" s="15">
        <f t="shared" si="33"/>
        <v>312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312</v>
      </c>
      <c r="X97" s="8">
        <f t="shared" si="36"/>
        <v>31.2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31.2</v>
      </c>
      <c r="AE97" s="8">
        <f t="shared" si="43"/>
        <v>31.2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31.2</v>
      </c>
      <c r="AL97" s="8">
        <f t="shared" si="35"/>
        <v>249.60000000000002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249.60000000000002</v>
      </c>
      <c r="AT97" s="8">
        <v>31</v>
      </c>
      <c r="AU97" s="8">
        <v>31</v>
      </c>
      <c r="AW97" s="204">
        <v>31.2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31.2</v>
      </c>
      <c r="BD97" s="204">
        <v>31.2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31.2</v>
      </c>
      <c r="BL97" s="8">
        <f t="shared" si="53"/>
        <v>31</v>
      </c>
      <c r="BM97" s="8">
        <f t="shared" si="54"/>
        <v>31</v>
      </c>
      <c r="BN97" s="8">
        <f t="shared" si="55"/>
        <v>31.2</v>
      </c>
      <c r="BO97" s="8">
        <f t="shared" si="56"/>
        <v>31.2</v>
      </c>
      <c r="BP97" s="182">
        <f t="shared" si="57"/>
        <v>-0.19999999999999929</v>
      </c>
      <c r="BQ97" s="182">
        <f t="shared" si="58"/>
        <v>-0.19999999999999929</v>
      </c>
    </row>
    <row r="98" spans="1:69">
      <c r="A98" s="8" t="s">
        <v>140</v>
      </c>
      <c r="B98" s="15">
        <f>'[3]09'!B100</f>
        <v>320</v>
      </c>
      <c r="C98" s="16">
        <f>'[3]09'!C100</f>
        <v>0</v>
      </c>
      <c r="D98" s="16">
        <f>'[3]09'!D100</f>
        <v>0</v>
      </c>
      <c r="E98" s="16">
        <f>'[3]09'!E100</f>
        <v>0</v>
      </c>
      <c r="F98" s="16">
        <f>'[3]09'!F100</f>
        <v>950</v>
      </c>
      <c r="G98" s="16">
        <f>'[3]09'!G100</f>
        <v>0</v>
      </c>
      <c r="H98" s="17">
        <f t="shared" si="59"/>
        <v>1270</v>
      </c>
      <c r="I98" s="15">
        <f>'[3]09'!J100</f>
        <v>312</v>
      </c>
      <c r="J98" s="16">
        <f>'[3]09'!K100</f>
        <v>0</v>
      </c>
      <c r="K98" s="16">
        <f>'[3]09'!L100</f>
        <v>0</v>
      </c>
      <c r="L98" s="16">
        <f>'[3]09'!M100</f>
        <v>0</v>
      </c>
      <c r="M98" s="16">
        <f>'[3]09'!N100</f>
        <v>0</v>
      </c>
      <c r="N98" s="16">
        <f>'[3]09'!O100</f>
        <v>0</v>
      </c>
      <c r="O98" s="17">
        <f t="shared" si="60"/>
        <v>312</v>
      </c>
      <c r="P98" s="18">
        <f>frq!C98</f>
        <v>1</v>
      </c>
      <c r="Q98" s="15">
        <f t="shared" si="33"/>
        <v>312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312</v>
      </c>
      <c r="X98" s="8">
        <f t="shared" si="36"/>
        <v>31.2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31.2</v>
      </c>
      <c r="AE98" s="8">
        <f t="shared" si="43"/>
        <v>31.2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31.2</v>
      </c>
      <c r="AL98" s="8">
        <f t="shared" si="35"/>
        <v>249.60000000000002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249.60000000000002</v>
      </c>
      <c r="AT98" s="8">
        <v>31</v>
      </c>
      <c r="AU98" s="8">
        <v>31</v>
      </c>
      <c r="AW98" s="204">
        <v>31.2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31.2</v>
      </c>
      <c r="BD98" s="204">
        <v>31.2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31.2</v>
      </c>
      <c r="BL98" s="8">
        <f t="shared" si="53"/>
        <v>31</v>
      </c>
      <c r="BM98" s="8">
        <f t="shared" si="54"/>
        <v>31</v>
      </c>
      <c r="BN98" s="8">
        <f t="shared" si="55"/>
        <v>31.2</v>
      </c>
      <c r="BO98" s="8">
        <f t="shared" si="56"/>
        <v>31.2</v>
      </c>
      <c r="BP98" s="182">
        <f t="shared" si="57"/>
        <v>-0.19999999999999929</v>
      </c>
      <c r="BQ98" s="182">
        <f t="shared" si="58"/>
        <v>-0.19999999999999929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22.68</v>
      </c>
      <c r="G99" s="15">
        <f t="shared" si="62"/>
        <v>0</v>
      </c>
      <c r="H99" s="15">
        <f t="shared" si="62"/>
        <v>30.36</v>
      </c>
      <c r="I99" s="15">
        <f t="shared" si="62"/>
        <v>7.4349999999999996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7.4349999999999996</v>
      </c>
      <c r="P99" s="15">
        <f t="shared" si="62"/>
        <v>2.4E-2</v>
      </c>
      <c r="Q99" s="15">
        <f t="shared" si="62"/>
        <v>7.4349999999999996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7.4349999999999996</v>
      </c>
      <c r="X99" s="15">
        <f t="shared" si="62"/>
        <v>0.7463000000000003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0.7463000000000003</v>
      </c>
      <c r="AE99" s="15">
        <f t="shared" si="62"/>
        <v>0.7463000000000003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0.7463000000000003</v>
      </c>
      <c r="AL99" s="15">
        <f t="shared" si="62"/>
        <v>5.9424000000000028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5.9424000000000028</v>
      </c>
      <c r="AS99" s="15">
        <f t="shared" si="62"/>
        <v>0</v>
      </c>
      <c r="AT99" s="15">
        <f t="shared" si="62"/>
        <v>0.74670000000000036</v>
      </c>
      <c r="AU99" s="15">
        <f t="shared" si="62"/>
        <v>0.74670000000000036</v>
      </c>
      <c r="AV99" s="15">
        <f t="shared" si="62"/>
        <v>0</v>
      </c>
      <c r="AW99" s="15">
        <f t="shared" si="62"/>
        <v>0.7463000000000003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0.7463000000000003</v>
      </c>
      <c r="BD99" s="15">
        <f t="shared" si="62"/>
        <v>0.7463000000000003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0.7463000000000003</v>
      </c>
      <c r="BK99" s="15"/>
      <c r="BL99" s="15">
        <f t="shared" si="63"/>
        <v>0.74670000000000036</v>
      </c>
      <c r="BM99" s="15">
        <f t="shared" si="63"/>
        <v>0.74670000000000036</v>
      </c>
      <c r="BN99" s="15">
        <f t="shared" si="63"/>
        <v>0.7463000000000003</v>
      </c>
      <c r="BO99" s="15">
        <f t="shared" si="63"/>
        <v>0.7463000000000003</v>
      </c>
      <c r="BP99" s="15">
        <f t="shared" si="63"/>
        <v>3.9999999999999856E-4</v>
      </c>
      <c r="BQ99" s="15">
        <f t="shared" si="63"/>
        <v>3.9999999999999856E-4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44813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44813</v>
      </c>
      <c r="B1" s="80" t="s">
        <v>368</v>
      </c>
      <c r="C1" s="80" t="s">
        <v>368</v>
      </c>
      <c r="D1" s="80" t="s">
        <v>368</v>
      </c>
      <c r="E1" s="173"/>
      <c r="F1" s="173"/>
      <c r="G1" s="173"/>
      <c r="H1" s="174"/>
    </row>
    <row r="2" spans="1:8">
      <c r="A2" s="8" t="s">
        <v>164</v>
      </c>
      <c r="B2" s="174" t="s">
        <v>369</v>
      </c>
      <c r="C2" s="174" t="s">
        <v>370</v>
      </c>
      <c r="D2" s="174" t="s">
        <v>371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120</v>
      </c>
      <c r="E3">
        <f>PPCL!N3</f>
        <v>0</v>
      </c>
      <c r="F3">
        <f>B3+C3</f>
        <v>120</v>
      </c>
      <c r="G3">
        <f>D3+E3</f>
        <v>120</v>
      </c>
      <c r="H3" s="154"/>
      <c r="I3">
        <f>BRPL_EOD!AG3+BRPL_EOD!AH3</f>
        <v>33.950000000000003</v>
      </c>
      <c r="J3">
        <f>BYPL_EOD!AG3+BYPL_EOD!AH3</f>
        <v>19.28</v>
      </c>
      <c r="K3">
        <f>MES_EOD!AG3+MES_EOD!AH3</f>
        <v>7.27</v>
      </c>
      <c r="L3">
        <f>NDMC_EOD!AG3+NDMC_EOD!AH3</f>
        <v>36.36</v>
      </c>
      <c r="M3">
        <f>TPDDL_EOD!AG3+TPDDL_EOD!AH3</f>
        <v>23.14</v>
      </c>
      <c r="N3">
        <f t="shared" ref="N3:N66" si="0">SUM(I3:M3)</f>
        <v>120</v>
      </c>
      <c r="O3" s="154">
        <f t="shared" ref="O3:O66" si="1">G3-N3</f>
        <v>0</v>
      </c>
      <c r="P3">
        <v>33.950000000000003</v>
      </c>
      <c r="Q3">
        <v>19.28</v>
      </c>
      <c r="R3">
        <v>7.27</v>
      </c>
      <c r="S3">
        <v>36.36</v>
      </c>
      <c r="T3">
        <v>23.14</v>
      </c>
      <c r="U3" s="156">
        <f t="shared" ref="U3:U66" si="2">SUM(P3:T3)</f>
        <v>120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120</v>
      </c>
      <c r="E4">
        <f>PPCL!N4</f>
        <v>0</v>
      </c>
      <c r="F4">
        <f t="shared" ref="F4:F67" si="4">B4+C4</f>
        <v>120</v>
      </c>
      <c r="G4">
        <f t="shared" ref="G4:G67" si="5">D4+E4</f>
        <v>120</v>
      </c>
      <c r="H4" s="154"/>
      <c r="I4">
        <f>BRPL_EOD!AG4+BRPL_EOD!AH4</f>
        <v>33.950000000000003</v>
      </c>
      <c r="J4">
        <f>BYPL_EOD!AG4+BYPL_EOD!AH4</f>
        <v>19.28</v>
      </c>
      <c r="K4">
        <f>MES_EOD!AG4+MES_EOD!AH4</f>
        <v>7.27</v>
      </c>
      <c r="L4">
        <f>NDMC_EOD!AG4+NDMC_EOD!AH4</f>
        <v>36.36</v>
      </c>
      <c r="M4">
        <f>TPDDL_EOD!AG4+TPDDL_EOD!AH4</f>
        <v>23.14</v>
      </c>
      <c r="N4">
        <f t="shared" si="0"/>
        <v>120</v>
      </c>
      <c r="O4" s="154">
        <f t="shared" si="1"/>
        <v>0</v>
      </c>
      <c r="P4">
        <v>33.950000000000003</v>
      </c>
      <c r="Q4">
        <v>19.28</v>
      </c>
      <c r="R4">
        <v>7.27</v>
      </c>
      <c r="S4">
        <v>36.36</v>
      </c>
      <c r="T4">
        <v>23.14</v>
      </c>
      <c r="U4" s="156">
        <f t="shared" si="2"/>
        <v>120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120</v>
      </c>
      <c r="E5">
        <f>PPCL!N5</f>
        <v>0</v>
      </c>
      <c r="F5">
        <f t="shared" si="4"/>
        <v>120</v>
      </c>
      <c r="G5">
        <f t="shared" si="5"/>
        <v>120</v>
      </c>
      <c r="H5" s="154"/>
      <c r="I5">
        <f>BRPL_EOD!AG5+BRPL_EOD!AH5</f>
        <v>33.950000000000003</v>
      </c>
      <c r="J5">
        <f>BYPL_EOD!AG5+BYPL_EOD!AH5</f>
        <v>19.28</v>
      </c>
      <c r="K5">
        <f>MES_EOD!AG5+MES_EOD!AH5</f>
        <v>7.27</v>
      </c>
      <c r="L5">
        <f>NDMC_EOD!AG5+NDMC_EOD!AH5</f>
        <v>36.36</v>
      </c>
      <c r="M5">
        <f>TPDDL_EOD!AG5+TPDDL_EOD!AH5</f>
        <v>23.14</v>
      </c>
      <c r="N5">
        <f t="shared" si="0"/>
        <v>120</v>
      </c>
      <c r="O5" s="154">
        <f t="shared" si="1"/>
        <v>0</v>
      </c>
      <c r="P5">
        <v>33.950000000000003</v>
      </c>
      <c r="Q5">
        <v>19.28</v>
      </c>
      <c r="R5">
        <v>7.27</v>
      </c>
      <c r="S5">
        <v>36.36</v>
      </c>
      <c r="T5">
        <v>23.14</v>
      </c>
      <c r="U5" s="156">
        <f t="shared" si="2"/>
        <v>120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120</v>
      </c>
      <c r="E6">
        <f>PPCL!N6</f>
        <v>0</v>
      </c>
      <c r="F6">
        <f t="shared" si="4"/>
        <v>120</v>
      </c>
      <c r="G6">
        <f t="shared" si="5"/>
        <v>120</v>
      </c>
      <c r="H6" s="154"/>
      <c r="I6">
        <f>BRPL_EOD!AG6+BRPL_EOD!AH6</f>
        <v>33.950000000000003</v>
      </c>
      <c r="J6">
        <f>BYPL_EOD!AG6+BYPL_EOD!AH6</f>
        <v>19.28</v>
      </c>
      <c r="K6">
        <f>MES_EOD!AG6+MES_EOD!AH6</f>
        <v>7.27</v>
      </c>
      <c r="L6">
        <f>NDMC_EOD!AG6+NDMC_EOD!AH6</f>
        <v>36.36</v>
      </c>
      <c r="M6">
        <f>TPDDL_EOD!AG6+TPDDL_EOD!AH6</f>
        <v>23.14</v>
      </c>
      <c r="N6">
        <f t="shared" si="0"/>
        <v>120</v>
      </c>
      <c r="O6" s="154">
        <f t="shared" si="1"/>
        <v>0</v>
      </c>
      <c r="P6">
        <v>33.950000000000003</v>
      </c>
      <c r="Q6">
        <v>19.28</v>
      </c>
      <c r="R6">
        <v>7.27</v>
      </c>
      <c r="S6">
        <v>36.36</v>
      </c>
      <c r="T6">
        <v>23.14</v>
      </c>
      <c r="U6" s="156">
        <f t="shared" si="2"/>
        <v>120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120</v>
      </c>
      <c r="E7">
        <f>PPCL!N7</f>
        <v>0</v>
      </c>
      <c r="F7">
        <f t="shared" si="4"/>
        <v>120</v>
      </c>
      <c r="G7">
        <f t="shared" si="5"/>
        <v>120</v>
      </c>
      <c r="H7" s="154"/>
      <c r="I7">
        <f>BRPL_EOD!AG7+BRPL_EOD!AH7</f>
        <v>33.950000000000003</v>
      </c>
      <c r="J7">
        <f>BYPL_EOD!AG7+BYPL_EOD!AH7</f>
        <v>19.28</v>
      </c>
      <c r="K7">
        <f>MES_EOD!AG7+MES_EOD!AH7</f>
        <v>7.27</v>
      </c>
      <c r="L7">
        <f>NDMC_EOD!AG7+NDMC_EOD!AH7</f>
        <v>36.36</v>
      </c>
      <c r="M7">
        <f>TPDDL_EOD!AG7+TPDDL_EOD!AH7</f>
        <v>23.14</v>
      </c>
      <c r="N7">
        <f t="shared" si="0"/>
        <v>120</v>
      </c>
      <c r="O7" s="154">
        <f t="shared" si="1"/>
        <v>0</v>
      </c>
      <c r="P7">
        <v>33.950000000000003</v>
      </c>
      <c r="Q7">
        <v>19.28</v>
      </c>
      <c r="R7">
        <v>7.27</v>
      </c>
      <c r="S7">
        <v>36.36</v>
      </c>
      <c r="T7">
        <v>23.14</v>
      </c>
      <c r="U7" s="156">
        <f t="shared" si="2"/>
        <v>120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120</v>
      </c>
      <c r="E8">
        <f>PPCL!N8</f>
        <v>0</v>
      </c>
      <c r="F8">
        <f t="shared" si="4"/>
        <v>120</v>
      </c>
      <c r="G8">
        <f t="shared" si="5"/>
        <v>120</v>
      </c>
      <c r="H8" s="154"/>
      <c r="I8">
        <f>BRPL_EOD!AG8+BRPL_EOD!AH8</f>
        <v>33.950000000000003</v>
      </c>
      <c r="J8">
        <f>BYPL_EOD!AG8+BYPL_EOD!AH8</f>
        <v>19.28</v>
      </c>
      <c r="K8">
        <f>MES_EOD!AG8+MES_EOD!AH8</f>
        <v>7.27</v>
      </c>
      <c r="L8">
        <f>NDMC_EOD!AG8+NDMC_EOD!AH8</f>
        <v>36.36</v>
      </c>
      <c r="M8">
        <f>TPDDL_EOD!AG8+TPDDL_EOD!AH8</f>
        <v>23.14</v>
      </c>
      <c r="N8">
        <f t="shared" si="0"/>
        <v>120</v>
      </c>
      <c r="O8" s="154">
        <f t="shared" si="1"/>
        <v>0</v>
      </c>
      <c r="P8">
        <v>33.950000000000003</v>
      </c>
      <c r="Q8">
        <v>19.28</v>
      </c>
      <c r="R8">
        <v>7.27</v>
      </c>
      <c r="S8">
        <v>36.36</v>
      </c>
      <c r="T8">
        <v>23.14</v>
      </c>
      <c r="U8" s="156">
        <f t="shared" si="2"/>
        <v>120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120</v>
      </c>
      <c r="E9">
        <f>PPCL!N9</f>
        <v>0</v>
      </c>
      <c r="F9">
        <f t="shared" si="4"/>
        <v>120</v>
      </c>
      <c r="G9">
        <f t="shared" si="5"/>
        <v>120</v>
      </c>
      <c r="H9" s="154"/>
      <c r="I9">
        <f>BRPL_EOD!AG9+BRPL_EOD!AH9</f>
        <v>33.950000000000003</v>
      </c>
      <c r="J9">
        <f>BYPL_EOD!AG9+BYPL_EOD!AH9</f>
        <v>19.28</v>
      </c>
      <c r="K9">
        <f>MES_EOD!AG9+MES_EOD!AH9</f>
        <v>7.27</v>
      </c>
      <c r="L9">
        <f>NDMC_EOD!AG9+NDMC_EOD!AH9</f>
        <v>36.36</v>
      </c>
      <c r="M9">
        <f>TPDDL_EOD!AG9+TPDDL_EOD!AH9</f>
        <v>23.14</v>
      </c>
      <c r="N9">
        <f t="shared" si="0"/>
        <v>120</v>
      </c>
      <c r="O9" s="154">
        <f t="shared" si="1"/>
        <v>0</v>
      </c>
      <c r="P9">
        <v>33.950000000000003</v>
      </c>
      <c r="Q9">
        <v>19.28</v>
      </c>
      <c r="R9">
        <v>7.27</v>
      </c>
      <c r="S9">
        <v>36.36</v>
      </c>
      <c r="T9">
        <v>23.14</v>
      </c>
      <c r="U9" s="156">
        <f t="shared" si="2"/>
        <v>120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120</v>
      </c>
      <c r="E10">
        <f>PPCL!N10</f>
        <v>0</v>
      </c>
      <c r="F10">
        <f t="shared" si="4"/>
        <v>120</v>
      </c>
      <c r="G10">
        <f t="shared" si="5"/>
        <v>120</v>
      </c>
      <c r="H10" s="154"/>
      <c r="I10">
        <f>BRPL_EOD!AG10+BRPL_EOD!AH10</f>
        <v>33.950000000000003</v>
      </c>
      <c r="J10">
        <f>BYPL_EOD!AG10+BYPL_EOD!AH10</f>
        <v>19.28</v>
      </c>
      <c r="K10">
        <f>MES_EOD!AG10+MES_EOD!AH10</f>
        <v>7.27</v>
      </c>
      <c r="L10">
        <f>NDMC_EOD!AG10+NDMC_EOD!AH10</f>
        <v>36.36</v>
      </c>
      <c r="M10">
        <f>TPDDL_EOD!AG10+TPDDL_EOD!AH10</f>
        <v>23.14</v>
      </c>
      <c r="N10">
        <f t="shared" si="0"/>
        <v>120</v>
      </c>
      <c r="O10" s="154">
        <f t="shared" si="1"/>
        <v>0</v>
      </c>
      <c r="P10">
        <v>33.950000000000003</v>
      </c>
      <c r="Q10">
        <v>19.28</v>
      </c>
      <c r="R10">
        <v>7.27</v>
      </c>
      <c r="S10">
        <v>36.36</v>
      </c>
      <c r="T10">
        <v>23.14</v>
      </c>
      <c r="U10" s="156">
        <f t="shared" si="2"/>
        <v>120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120</v>
      </c>
      <c r="E11">
        <f>PPCL!N11</f>
        <v>0</v>
      </c>
      <c r="F11">
        <f t="shared" si="4"/>
        <v>120</v>
      </c>
      <c r="G11">
        <f t="shared" si="5"/>
        <v>120</v>
      </c>
      <c r="H11" s="154"/>
      <c r="I11">
        <f>BRPL_EOD!AG11+BRPL_EOD!AH11</f>
        <v>33.950000000000003</v>
      </c>
      <c r="J11">
        <f>BYPL_EOD!AG11+BYPL_EOD!AH11</f>
        <v>19.28</v>
      </c>
      <c r="K11">
        <f>MES_EOD!AG11+MES_EOD!AH11</f>
        <v>7.27</v>
      </c>
      <c r="L11">
        <f>NDMC_EOD!AG11+NDMC_EOD!AH11</f>
        <v>36.36</v>
      </c>
      <c r="M11">
        <f>TPDDL_EOD!AG11+TPDDL_EOD!AH11</f>
        <v>23.14</v>
      </c>
      <c r="N11">
        <f t="shared" si="0"/>
        <v>120</v>
      </c>
      <c r="O11" s="154">
        <f t="shared" si="1"/>
        <v>0</v>
      </c>
      <c r="P11">
        <v>33.950000000000003</v>
      </c>
      <c r="Q11">
        <v>19.28</v>
      </c>
      <c r="R11">
        <v>7.27</v>
      </c>
      <c r="S11">
        <v>36.36</v>
      </c>
      <c r="T11">
        <v>23.14</v>
      </c>
      <c r="U11" s="156">
        <f t="shared" si="2"/>
        <v>120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120</v>
      </c>
      <c r="E12">
        <f>PPCL!N12</f>
        <v>0</v>
      </c>
      <c r="F12">
        <f t="shared" si="4"/>
        <v>120</v>
      </c>
      <c r="G12">
        <f t="shared" si="5"/>
        <v>120</v>
      </c>
      <c r="H12" s="154"/>
      <c r="I12">
        <f>BRPL_EOD!AG12+BRPL_EOD!AH12</f>
        <v>33.950000000000003</v>
      </c>
      <c r="J12">
        <f>BYPL_EOD!AG12+BYPL_EOD!AH12</f>
        <v>19.28</v>
      </c>
      <c r="K12">
        <f>MES_EOD!AG12+MES_EOD!AH12</f>
        <v>7.27</v>
      </c>
      <c r="L12">
        <f>NDMC_EOD!AG12+NDMC_EOD!AH12</f>
        <v>36.36</v>
      </c>
      <c r="M12">
        <f>TPDDL_EOD!AG12+TPDDL_EOD!AH12</f>
        <v>23.14</v>
      </c>
      <c r="N12">
        <f t="shared" si="0"/>
        <v>120</v>
      </c>
      <c r="O12" s="154">
        <f t="shared" si="1"/>
        <v>0</v>
      </c>
      <c r="P12">
        <v>33.950000000000003</v>
      </c>
      <c r="Q12">
        <v>19.28</v>
      </c>
      <c r="R12">
        <v>7.27</v>
      </c>
      <c r="S12">
        <v>36.36</v>
      </c>
      <c r="T12">
        <v>23.14</v>
      </c>
      <c r="U12" s="156">
        <f t="shared" si="2"/>
        <v>120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120</v>
      </c>
      <c r="E13">
        <f>PPCL!N13</f>
        <v>0</v>
      </c>
      <c r="F13">
        <f t="shared" si="4"/>
        <v>120</v>
      </c>
      <c r="G13">
        <f t="shared" si="5"/>
        <v>120</v>
      </c>
      <c r="H13" s="154"/>
      <c r="I13">
        <f>BRPL_EOD!AG13+BRPL_EOD!AH13</f>
        <v>33.950000000000003</v>
      </c>
      <c r="J13">
        <f>BYPL_EOD!AG13+BYPL_EOD!AH13</f>
        <v>19.28</v>
      </c>
      <c r="K13">
        <f>MES_EOD!AG13+MES_EOD!AH13</f>
        <v>7.27</v>
      </c>
      <c r="L13">
        <f>NDMC_EOD!AG13+NDMC_EOD!AH13</f>
        <v>36.36</v>
      </c>
      <c r="M13">
        <f>TPDDL_EOD!AG13+TPDDL_EOD!AH13</f>
        <v>23.14</v>
      </c>
      <c r="N13">
        <f t="shared" si="0"/>
        <v>120</v>
      </c>
      <c r="O13" s="154">
        <f t="shared" si="1"/>
        <v>0</v>
      </c>
      <c r="P13">
        <v>33.950000000000003</v>
      </c>
      <c r="Q13">
        <v>19.28</v>
      </c>
      <c r="R13">
        <v>7.27</v>
      </c>
      <c r="S13">
        <v>36.36</v>
      </c>
      <c r="T13">
        <v>23.14</v>
      </c>
      <c r="U13" s="156">
        <f t="shared" si="2"/>
        <v>120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120</v>
      </c>
      <c r="E14">
        <f>PPCL!N14</f>
        <v>0</v>
      </c>
      <c r="F14">
        <f t="shared" si="4"/>
        <v>120</v>
      </c>
      <c r="G14">
        <f t="shared" si="5"/>
        <v>120</v>
      </c>
      <c r="H14" s="154"/>
      <c r="I14">
        <f>BRPL_EOD!AG14+BRPL_EOD!AH14</f>
        <v>33.950000000000003</v>
      </c>
      <c r="J14">
        <f>BYPL_EOD!AG14+BYPL_EOD!AH14</f>
        <v>19.28</v>
      </c>
      <c r="K14">
        <f>MES_EOD!AG14+MES_EOD!AH14</f>
        <v>7.27</v>
      </c>
      <c r="L14">
        <f>NDMC_EOD!AG14+NDMC_EOD!AH14</f>
        <v>36.36</v>
      </c>
      <c r="M14">
        <f>TPDDL_EOD!AG14+TPDDL_EOD!AH14</f>
        <v>23.14</v>
      </c>
      <c r="N14">
        <f t="shared" si="0"/>
        <v>120</v>
      </c>
      <c r="O14" s="154">
        <f t="shared" si="1"/>
        <v>0</v>
      </c>
      <c r="P14">
        <v>33.950000000000003</v>
      </c>
      <c r="Q14">
        <v>19.28</v>
      </c>
      <c r="R14">
        <v>7.27</v>
      </c>
      <c r="S14">
        <v>36.36</v>
      </c>
      <c r="T14">
        <v>23.14</v>
      </c>
      <c r="U14" s="156">
        <f t="shared" si="2"/>
        <v>120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120</v>
      </c>
      <c r="E15">
        <f>PPCL!N15</f>
        <v>0</v>
      </c>
      <c r="F15">
        <f t="shared" si="4"/>
        <v>120</v>
      </c>
      <c r="G15">
        <f t="shared" si="5"/>
        <v>120</v>
      </c>
      <c r="H15" s="154"/>
      <c r="I15">
        <f>BRPL_EOD!AG15+BRPL_EOD!AH15</f>
        <v>33.950000000000003</v>
      </c>
      <c r="J15">
        <f>BYPL_EOD!AG15+BYPL_EOD!AH15</f>
        <v>19.28</v>
      </c>
      <c r="K15">
        <f>MES_EOD!AG15+MES_EOD!AH15</f>
        <v>7.27</v>
      </c>
      <c r="L15">
        <f>NDMC_EOD!AG15+NDMC_EOD!AH15</f>
        <v>36.36</v>
      </c>
      <c r="M15">
        <f>TPDDL_EOD!AG15+TPDDL_EOD!AH15</f>
        <v>23.14</v>
      </c>
      <c r="N15">
        <f t="shared" si="0"/>
        <v>120</v>
      </c>
      <c r="O15" s="154">
        <f t="shared" si="1"/>
        <v>0</v>
      </c>
      <c r="P15">
        <v>33.950000000000003</v>
      </c>
      <c r="Q15">
        <v>19.28</v>
      </c>
      <c r="R15">
        <v>7.27</v>
      </c>
      <c r="S15">
        <v>36.36</v>
      </c>
      <c r="T15">
        <v>23.14</v>
      </c>
      <c r="U15" s="156">
        <f t="shared" si="2"/>
        <v>120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120</v>
      </c>
      <c r="E16">
        <f>PPCL!N16</f>
        <v>0</v>
      </c>
      <c r="F16">
        <f t="shared" si="4"/>
        <v>120</v>
      </c>
      <c r="G16">
        <f t="shared" si="5"/>
        <v>120</v>
      </c>
      <c r="H16" s="154"/>
      <c r="I16">
        <f>BRPL_EOD!AG16+BRPL_EOD!AH16</f>
        <v>33.950000000000003</v>
      </c>
      <c r="J16">
        <f>BYPL_EOD!AG16+BYPL_EOD!AH16</f>
        <v>19.28</v>
      </c>
      <c r="K16">
        <f>MES_EOD!AG16+MES_EOD!AH16</f>
        <v>7.27</v>
      </c>
      <c r="L16">
        <f>NDMC_EOD!AG16+NDMC_EOD!AH16</f>
        <v>36.36</v>
      </c>
      <c r="M16">
        <f>TPDDL_EOD!AG16+TPDDL_EOD!AH16</f>
        <v>23.14</v>
      </c>
      <c r="N16">
        <f t="shared" si="0"/>
        <v>120</v>
      </c>
      <c r="O16" s="154">
        <f t="shared" si="1"/>
        <v>0</v>
      </c>
      <c r="P16">
        <v>33.950000000000003</v>
      </c>
      <c r="Q16">
        <v>19.28</v>
      </c>
      <c r="R16">
        <v>7.27</v>
      </c>
      <c r="S16">
        <v>36.36</v>
      </c>
      <c r="T16">
        <v>23.14</v>
      </c>
      <c r="U16" s="156">
        <f t="shared" si="2"/>
        <v>120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120</v>
      </c>
      <c r="E17">
        <f>PPCL!N17</f>
        <v>0</v>
      </c>
      <c r="F17">
        <f t="shared" si="4"/>
        <v>120</v>
      </c>
      <c r="G17">
        <f t="shared" si="5"/>
        <v>120</v>
      </c>
      <c r="H17" s="154"/>
      <c r="I17">
        <f>BRPL_EOD!AG17+BRPL_EOD!AH17</f>
        <v>33.950000000000003</v>
      </c>
      <c r="J17">
        <f>BYPL_EOD!AG17+BYPL_EOD!AH17</f>
        <v>19.28</v>
      </c>
      <c r="K17">
        <f>MES_EOD!AG17+MES_EOD!AH17</f>
        <v>7.27</v>
      </c>
      <c r="L17">
        <f>NDMC_EOD!AG17+NDMC_EOD!AH17</f>
        <v>36.36</v>
      </c>
      <c r="M17">
        <f>TPDDL_EOD!AG17+TPDDL_EOD!AH17</f>
        <v>23.14</v>
      </c>
      <c r="N17">
        <f t="shared" si="0"/>
        <v>120</v>
      </c>
      <c r="O17" s="154">
        <f t="shared" si="1"/>
        <v>0</v>
      </c>
      <c r="P17">
        <v>33.950000000000003</v>
      </c>
      <c r="Q17">
        <v>19.28</v>
      </c>
      <c r="R17">
        <v>7.27</v>
      </c>
      <c r="S17">
        <v>36.36</v>
      </c>
      <c r="T17">
        <v>23.14</v>
      </c>
      <c r="U17" s="156">
        <f t="shared" si="2"/>
        <v>120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120</v>
      </c>
      <c r="E18">
        <f>PPCL!N18</f>
        <v>0</v>
      </c>
      <c r="F18">
        <f t="shared" si="4"/>
        <v>120</v>
      </c>
      <c r="G18">
        <f t="shared" si="5"/>
        <v>120</v>
      </c>
      <c r="H18" s="154"/>
      <c r="I18">
        <f>BRPL_EOD!AG18+BRPL_EOD!AH18</f>
        <v>33.950000000000003</v>
      </c>
      <c r="J18">
        <f>BYPL_EOD!AG18+BYPL_EOD!AH18</f>
        <v>19.28</v>
      </c>
      <c r="K18">
        <f>MES_EOD!AG18+MES_EOD!AH18</f>
        <v>7.27</v>
      </c>
      <c r="L18">
        <f>NDMC_EOD!AG18+NDMC_EOD!AH18</f>
        <v>36.36</v>
      </c>
      <c r="M18">
        <f>TPDDL_EOD!AG18+TPDDL_EOD!AH18</f>
        <v>23.14</v>
      </c>
      <c r="N18">
        <f t="shared" si="0"/>
        <v>120</v>
      </c>
      <c r="O18" s="154">
        <f t="shared" si="1"/>
        <v>0</v>
      </c>
      <c r="P18">
        <v>33.950000000000003</v>
      </c>
      <c r="Q18">
        <v>19.28</v>
      </c>
      <c r="R18">
        <v>7.27</v>
      </c>
      <c r="S18">
        <v>36.36</v>
      </c>
      <c r="T18">
        <v>23.14</v>
      </c>
      <c r="U18" s="156">
        <f t="shared" si="2"/>
        <v>120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120</v>
      </c>
      <c r="E19">
        <f>PPCL!N19</f>
        <v>0</v>
      </c>
      <c r="F19">
        <f t="shared" si="4"/>
        <v>120</v>
      </c>
      <c r="G19">
        <f t="shared" si="5"/>
        <v>120</v>
      </c>
      <c r="H19" s="154"/>
      <c r="I19">
        <f>BRPL_EOD!AG19+BRPL_EOD!AH19</f>
        <v>33.950000000000003</v>
      </c>
      <c r="J19">
        <f>BYPL_EOD!AG19+BYPL_EOD!AH19</f>
        <v>19.28</v>
      </c>
      <c r="K19">
        <f>MES_EOD!AG19+MES_EOD!AH19</f>
        <v>7.27</v>
      </c>
      <c r="L19">
        <f>NDMC_EOD!AG19+NDMC_EOD!AH19</f>
        <v>36.36</v>
      </c>
      <c r="M19">
        <f>TPDDL_EOD!AG19+TPDDL_EOD!AH19</f>
        <v>23.14</v>
      </c>
      <c r="N19">
        <f t="shared" si="0"/>
        <v>120</v>
      </c>
      <c r="O19" s="154">
        <f t="shared" si="1"/>
        <v>0</v>
      </c>
      <c r="P19">
        <v>33.950000000000003</v>
      </c>
      <c r="Q19">
        <v>19.28</v>
      </c>
      <c r="R19">
        <v>7.27</v>
      </c>
      <c r="S19">
        <v>36.36</v>
      </c>
      <c r="T19">
        <v>23.14</v>
      </c>
      <c r="U19" s="156">
        <f t="shared" si="2"/>
        <v>120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120</v>
      </c>
      <c r="E20">
        <f>PPCL!N20</f>
        <v>0</v>
      </c>
      <c r="F20">
        <f t="shared" si="4"/>
        <v>120</v>
      </c>
      <c r="G20">
        <f t="shared" si="5"/>
        <v>120</v>
      </c>
      <c r="H20" s="154"/>
      <c r="I20">
        <f>BRPL_EOD!AG20+BRPL_EOD!AH20</f>
        <v>33.950000000000003</v>
      </c>
      <c r="J20">
        <f>BYPL_EOD!AG20+BYPL_EOD!AH20</f>
        <v>19.28</v>
      </c>
      <c r="K20">
        <f>MES_EOD!AG20+MES_EOD!AH20</f>
        <v>7.27</v>
      </c>
      <c r="L20">
        <f>NDMC_EOD!AG20+NDMC_EOD!AH20</f>
        <v>36.36</v>
      </c>
      <c r="M20">
        <f>TPDDL_EOD!AG20+TPDDL_EOD!AH20</f>
        <v>23.14</v>
      </c>
      <c r="N20">
        <f t="shared" si="0"/>
        <v>120</v>
      </c>
      <c r="O20" s="154">
        <f t="shared" si="1"/>
        <v>0</v>
      </c>
      <c r="P20">
        <v>33.950000000000003</v>
      </c>
      <c r="Q20">
        <v>19.28</v>
      </c>
      <c r="R20">
        <v>7.27</v>
      </c>
      <c r="S20">
        <v>36.36</v>
      </c>
      <c r="T20">
        <v>23.14</v>
      </c>
      <c r="U20" s="156">
        <f t="shared" si="2"/>
        <v>120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120</v>
      </c>
      <c r="E21">
        <f>PPCL!N21</f>
        <v>0</v>
      </c>
      <c r="F21">
        <f t="shared" si="4"/>
        <v>120</v>
      </c>
      <c r="G21">
        <f t="shared" si="5"/>
        <v>120</v>
      </c>
      <c r="H21" s="154"/>
      <c r="I21">
        <f>BRPL_EOD!AG21+BRPL_EOD!AH21</f>
        <v>33.950000000000003</v>
      </c>
      <c r="J21">
        <f>BYPL_EOD!AG21+BYPL_EOD!AH21</f>
        <v>19.28</v>
      </c>
      <c r="K21">
        <f>MES_EOD!AG21+MES_EOD!AH21</f>
        <v>7.27</v>
      </c>
      <c r="L21">
        <f>NDMC_EOD!AG21+NDMC_EOD!AH21</f>
        <v>36.36</v>
      </c>
      <c r="M21">
        <f>TPDDL_EOD!AG21+TPDDL_EOD!AH21</f>
        <v>23.14</v>
      </c>
      <c r="N21">
        <f t="shared" si="0"/>
        <v>120</v>
      </c>
      <c r="O21" s="154">
        <f t="shared" si="1"/>
        <v>0</v>
      </c>
      <c r="P21">
        <v>33.950000000000003</v>
      </c>
      <c r="Q21">
        <v>19.28</v>
      </c>
      <c r="R21">
        <v>7.27</v>
      </c>
      <c r="S21">
        <v>36.36</v>
      </c>
      <c r="T21">
        <v>23.14</v>
      </c>
      <c r="U21" s="156">
        <f t="shared" si="2"/>
        <v>120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120</v>
      </c>
      <c r="E22">
        <f>PPCL!N22</f>
        <v>0</v>
      </c>
      <c r="F22">
        <f t="shared" si="4"/>
        <v>120</v>
      </c>
      <c r="G22">
        <f t="shared" si="5"/>
        <v>120</v>
      </c>
      <c r="H22" s="154"/>
      <c r="I22">
        <f>BRPL_EOD!AG22+BRPL_EOD!AH22</f>
        <v>33.950000000000003</v>
      </c>
      <c r="J22">
        <f>BYPL_EOD!AG22+BYPL_EOD!AH22</f>
        <v>19.28</v>
      </c>
      <c r="K22">
        <f>MES_EOD!AG22+MES_EOD!AH22</f>
        <v>7.27</v>
      </c>
      <c r="L22">
        <f>NDMC_EOD!AG22+NDMC_EOD!AH22</f>
        <v>36.36</v>
      </c>
      <c r="M22">
        <f>TPDDL_EOD!AG22+TPDDL_EOD!AH22</f>
        <v>23.14</v>
      </c>
      <c r="N22">
        <f t="shared" si="0"/>
        <v>120</v>
      </c>
      <c r="O22" s="154">
        <f t="shared" si="1"/>
        <v>0</v>
      </c>
      <c r="P22">
        <v>33.950000000000003</v>
      </c>
      <c r="Q22">
        <v>19.28</v>
      </c>
      <c r="R22">
        <v>7.27</v>
      </c>
      <c r="S22">
        <v>36.36</v>
      </c>
      <c r="T22">
        <v>23.14</v>
      </c>
      <c r="U22" s="156">
        <f t="shared" si="2"/>
        <v>120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120</v>
      </c>
      <c r="E23">
        <f>PPCL!N23</f>
        <v>0</v>
      </c>
      <c r="F23">
        <f t="shared" si="4"/>
        <v>120</v>
      </c>
      <c r="G23">
        <f t="shared" si="5"/>
        <v>120</v>
      </c>
      <c r="H23" s="154"/>
      <c r="I23">
        <f>BRPL_EOD!AG23+BRPL_EOD!AH23</f>
        <v>33.950000000000003</v>
      </c>
      <c r="J23">
        <f>BYPL_EOD!AG23+BYPL_EOD!AH23</f>
        <v>19.28</v>
      </c>
      <c r="K23">
        <f>MES_EOD!AG23+MES_EOD!AH23</f>
        <v>7.27</v>
      </c>
      <c r="L23">
        <f>NDMC_EOD!AG23+NDMC_EOD!AH23</f>
        <v>36.36</v>
      </c>
      <c r="M23">
        <f>TPDDL_EOD!AG23+TPDDL_EOD!AH23</f>
        <v>23.14</v>
      </c>
      <c r="N23">
        <f t="shared" si="0"/>
        <v>120</v>
      </c>
      <c r="O23" s="154">
        <f t="shared" si="1"/>
        <v>0</v>
      </c>
      <c r="P23">
        <v>33.950000000000003</v>
      </c>
      <c r="Q23">
        <v>19.28</v>
      </c>
      <c r="R23">
        <v>7.27</v>
      </c>
      <c r="S23">
        <v>36.36</v>
      </c>
      <c r="T23">
        <v>23.14</v>
      </c>
      <c r="U23" s="156">
        <f t="shared" si="2"/>
        <v>120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120</v>
      </c>
      <c r="E24">
        <f>PPCL!N24</f>
        <v>0</v>
      </c>
      <c r="F24">
        <f t="shared" si="4"/>
        <v>120</v>
      </c>
      <c r="G24">
        <f t="shared" si="5"/>
        <v>120</v>
      </c>
      <c r="H24" s="154"/>
      <c r="I24">
        <f>BRPL_EOD!AG24+BRPL_EOD!AH24</f>
        <v>33.950000000000003</v>
      </c>
      <c r="J24">
        <f>BYPL_EOD!AG24+BYPL_EOD!AH24</f>
        <v>19.28</v>
      </c>
      <c r="K24">
        <f>MES_EOD!AG24+MES_EOD!AH24</f>
        <v>7.27</v>
      </c>
      <c r="L24">
        <f>NDMC_EOD!AG24+NDMC_EOD!AH24</f>
        <v>36.36</v>
      </c>
      <c r="M24">
        <f>TPDDL_EOD!AG24+TPDDL_EOD!AH24</f>
        <v>23.14</v>
      </c>
      <c r="N24">
        <f t="shared" si="0"/>
        <v>120</v>
      </c>
      <c r="O24" s="154">
        <f t="shared" si="1"/>
        <v>0</v>
      </c>
      <c r="P24">
        <v>33.950000000000003</v>
      </c>
      <c r="Q24">
        <v>19.28</v>
      </c>
      <c r="R24">
        <v>7.27</v>
      </c>
      <c r="S24">
        <v>36.36</v>
      </c>
      <c r="T24">
        <v>23.14</v>
      </c>
      <c r="U24" s="156">
        <f t="shared" si="2"/>
        <v>120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120</v>
      </c>
      <c r="E25">
        <f>PPCL!N25</f>
        <v>0</v>
      </c>
      <c r="F25">
        <f t="shared" si="4"/>
        <v>120</v>
      </c>
      <c r="G25">
        <f t="shared" si="5"/>
        <v>120</v>
      </c>
      <c r="H25" s="154"/>
      <c r="I25">
        <f>BRPL_EOD!AG25+BRPL_EOD!AH25</f>
        <v>33.950000000000003</v>
      </c>
      <c r="J25">
        <f>BYPL_EOD!AG25+BYPL_EOD!AH25</f>
        <v>19.28</v>
      </c>
      <c r="K25">
        <f>MES_EOD!AG25+MES_EOD!AH25</f>
        <v>7.27</v>
      </c>
      <c r="L25">
        <f>NDMC_EOD!AG25+NDMC_EOD!AH25</f>
        <v>36.36</v>
      </c>
      <c r="M25">
        <f>TPDDL_EOD!AG25+TPDDL_EOD!AH25</f>
        <v>23.14</v>
      </c>
      <c r="N25">
        <f t="shared" si="0"/>
        <v>120</v>
      </c>
      <c r="O25" s="154">
        <f t="shared" si="1"/>
        <v>0</v>
      </c>
      <c r="P25">
        <v>33.950000000000003</v>
      </c>
      <c r="Q25">
        <v>19.28</v>
      </c>
      <c r="R25">
        <v>7.27</v>
      </c>
      <c r="S25">
        <v>36.36</v>
      </c>
      <c r="T25">
        <v>23.14</v>
      </c>
      <c r="U25" s="156">
        <f t="shared" si="2"/>
        <v>120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120</v>
      </c>
      <c r="E26">
        <f>PPCL!N26</f>
        <v>0</v>
      </c>
      <c r="F26">
        <f t="shared" si="4"/>
        <v>120</v>
      </c>
      <c r="G26">
        <f t="shared" si="5"/>
        <v>120</v>
      </c>
      <c r="H26" s="154"/>
      <c r="I26">
        <f>BRPL_EOD!AG26+BRPL_EOD!AH26</f>
        <v>33.950000000000003</v>
      </c>
      <c r="J26">
        <f>BYPL_EOD!AG26+BYPL_EOD!AH26</f>
        <v>19.28</v>
      </c>
      <c r="K26">
        <f>MES_EOD!AG26+MES_EOD!AH26</f>
        <v>7.27</v>
      </c>
      <c r="L26">
        <f>NDMC_EOD!AG26+NDMC_EOD!AH26</f>
        <v>36.36</v>
      </c>
      <c r="M26">
        <f>TPDDL_EOD!AG26+TPDDL_EOD!AH26</f>
        <v>23.14</v>
      </c>
      <c r="N26">
        <f t="shared" si="0"/>
        <v>120</v>
      </c>
      <c r="O26" s="154">
        <f t="shared" si="1"/>
        <v>0</v>
      </c>
      <c r="P26">
        <v>33.950000000000003</v>
      </c>
      <c r="Q26">
        <v>19.28</v>
      </c>
      <c r="R26">
        <v>7.27</v>
      </c>
      <c r="S26">
        <v>36.36</v>
      </c>
      <c r="T26">
        <v>23.14</v>
      </c>
      <c r="U26" s="156">
        <f t="shared" si="2"/>
        <v>120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120</v>
      </c>
      <c r="E27">
        <f>PPCL!N27</f>
        <v>0</v>
      </c>
      <c r="F27">
        <f t="shared" si="4"/>
        <v>120</v>
      </c>
      <c r="G27">
        <f t="shared" si="5"/>
        <v>120</v>
      </c>
      <c r="H27" s="154"/>
      <c r="I27">
        <f>BRPL_EOD!AG27+BRPL_EOD!AH27</f>
        <v>33.950000000000003</v>
      </c>
      <c r="J27">
        <f>BYPL_EOD!AG27+BYPL_EOD!AH27</f>
        <v>19.28</v>
      </c>
      <c r="K27">
        <f>MES_EOD!AG27+MES_EOD!AH27</f>
        <v>7.27</v>
      </c>
      <c r="L27">
        <f>NDMC_EOD!AG27+NDMC_EOD!AH27</f>
        <v>36.36</v>
      </c>
      <c r="M27">
        <f>TPDDL_EOD!AG27+TPDDL_EOD!AH27</f>
        <v>23.14</v>
      </c>
      <c r="N27">
        <f t="shared" si="0"/>
        <v>120</v>
      </c>
      <c r="O27" s="154">
        <f t="shared" si="1"/>
        <v>0</v>
      </c>
      <c r="P27">
        <v>33.950000000000003</v>
      </c>
      <c r="Q27">
        <v>19.28</v>
      </c>
      <c r="R27">
        <v>7.27</v>
      </c>
      <c r="S27">
        <v>36.36</v>
      </c>
      <c r="T27">
        <v>23.14</v>
      </c>
      <c r="U27" s="156">
        <f t="shared" si="2"/>
        <v>120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120</v>
      </c>
      <c r="E28">
        <f>PPCL!N28</f>
        <v>0</v>
      </c>
      <c r="F28">
        <f t="shared" si="4"/>
        <v>120</v>
      </c>
      <c r="G28">
        <f t="shared" si="5"/>
        <v>120</v>
      </c>
      <c r="H28" s="154"/>
      <c r="I28">
        <f>BRPL_EOD!AG28+BRPL_EOD!AH28</f>
        <v>33.950000000000003</v>
      </c>
      <c r="J28">
        <f>BYPL_EOD!AG28+BYPL_EOD!AH28</f>
        <v>19.28</v>
      </c>
      <c r="K28">
        <f>MES_EOD!AG28+MES_EOD!AH28</f>
        <v>7.27</v>
      </c>
      <c r="L28">
        <f>NDMC_EOD!AG28+NDMC_EOD!AH28</f>
        <v>36.36</v>
      </c>
      <c r="M28">
        <f>TPDDL_EOD!AG28+TPDDL_EOD!AH28</f>
        <v>23.14</v>
      </c>
      <c r="N28">
        <f t="shared" si="0"/>
        <v>120</v>
      </c>
      <c r="O28" s="154">
        <f t="shared" si="1"/>
        <v>0</v>
      </c>
      <c r="P28">
        <v>33.950000000000003</v>
      </c>
      <c r="Q28">
        <v>19.28</v>
      </c>
      <c r="R28">
        <v>7.27</v>
      </c>
      <c r="S28">
        <v>36.36</v>
      </c>
      <c r="T28">
        <v>23.14</v>
      </c>
      <c r="U28" s="156">
        <f t="shared" si="2"/>
        <v>120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120</v>
      </c>
      <c r="E29">
        <f>PPCL!N29</f>
        <v>0</v>
      </c>
      <c r="F29">
        <f t="shared" si="4"/>
        <v>120</v>
      </c>
      <c r="G29">
        <f t="shared" si="5"/>
        <v>120</v>
      </c>
      <c r="H29" s="154"/>
      <c r="I29">
        <f>BRPL_EOD!AG29+BRPL_EOD!AH29</f>
        <v>33.950000000000003</v>
      </c>
      <c r="J29">
        <f>BYPL_EOD!AG29+BYPL_EOD!AH29</f>
        <v>19.28</v>
      </c>
      <c r="K29">
        <f>MES_EOD!AG29+MES_EOD!AH29</f>
        <v>7.27</v>
      </c>
      <c r="L29">
        <f>NDMC_EOD!AG29+NDMC_EOD!AH29</f>
        <v>36.36</v>
      </c>
      <c r="M29">
        <f>TPDDL_EOD!AG29+TPDDL_EOD!AH29</f>
        <v>23.14</v>
      </c>
      <c r="N29">
        <f t="shared" si="0"/>
        <v>120</v>
      </c>
      <c r="O29" s="154">
        <f t="shared" si="1"/>
        <v>0</v>
      </c>
      <c r="P29">
        <v>33.950000000000003</v>
      </c>
      <c r="Q29">
        <v>19.28</v>
      </c>
      <c r="R29">
        <v>7.27</v>
      </c>
      <c r="S29">
        <v>36.36</v>
      </c>
      <c r="T29">
        <v>23.14</v>
      </c>
      <c r="U29" s="156">
        <f t="shared" si="2"/>
        <v>120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120</v>
      </c>
      <c r="E30">
        <f>PPCL!N30</f>
        <v>0</v>
      </c>
      <c r="F30">
        <f t="shared" si="4"/>
        <v>120</v>
      </c>
      <c r="G30">
        <f t="shared" si="5"/>
        <v>120</v>
      </c>
      <c r="H30" s="154"/>
      <c r="I30">
        <f>BRPL_EOD!AG30+BRPL_EOD!AH30</f>
        <v>33.950000000000003</v>
      </c>
      <c r="J30">
        <f>BYPL_EOD!AG30+BYPL_EOD!AH30</f>
        <v>19.28</v>
      </c>
      <c r="K30">
        <f>MES_EOD!AG30+MES_EOD!AH30</f>
        <v>7.27</v>
      </c>
      <c r="L30">
        <f>NDMC_EOD!AG30+NDMC_EOD!AH30</f>
        <v>36.36</v>
      </c>
      <c r="M30">
        <f>TPDDL_EOD!AG30+TPDDL_EOD!AH30</f>
        <v>23.14</v>
      </c>
      <c r="N30">
        <f t="shared" si="0"/>
        <v>120</v>
      </c>
      <c r="O30" s="154">
        <f t="shared" si="1"/>
        <v>0</v>
      </c>
      <c r="P30">
        <v>33.950000000000003</v>
      </c>
      <c r="Q30">
        <v>19.28</v>
      </c>
      <c r="R30">
        <v>7.27</v>
      </c>
      <c r="S30">
        <v>36.36</v>
      </c>
      <c r="T30">
        <v>23.14</v>
      </c>
      <c r="U30" s="156">
        <f t="shared" si="2"/>
        <v>120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120</v>
      </c>
      <c r="E31">
        <f>PPCL!N31</f>
        <v>0</v>
      </c>
      <c r="F31">
        <f t="shared" si="4"/>
        <v>120</v>
      </c>
      <c r="G31">
        <f t="shared" si="5"/>
        <v>120</v>
      </c>
      <c r="H31" s="154"/>
      <c r="I31">
        <f>BRPL_EOD!AG31+BRPL_EOD!AH31</f>
        <v>33.950000000000003</v>
      </c>
      <c r="J31">
        <f>BYPL_EOD!AG31+BYPL_EOD!AH31</f>
        <v>19.28</v>
      </c>
      <c r="K31">
        <f>MES_EOD!AG31+MES_EOD!AH31</f>
        <v>7.27</v>
      </c>
      <c r="L31">
        <f>NDMC_EOD!AG31+NDMC_EOD!AH31</f>
        <v>36.36</v>
      </c>
      <c r="M31">
        <f>TPDDL_EOD!AG31+TPDDL_EOD!AH31</f>
        <v>23.14</v>
      </c>
      <c r="N31">
        <f t="shared" si="0"/>
        <v>120</v>
      </c>
      <c r="O31" s="154">
        <f t="shared" si="1"/>
        <v>0</v>
      </c>
      <c r="P31">
        <v>33.950000000000003</v>
      </c>
      <c r="Q31">
        <v>19.28</v>
      </c>
      <c r="R31">
        <v>7.27</v>
      </c>
      <c r="S31">
        <v>36.36</v>
      </c>
      <c r="T31">
        <v>23.14</v>
      </c>
      <c r="U31" s="156">
        <f t="shared" si="2"/>
        <v>120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120</v>
      </c>
      <c r="E32">
        <f>PPCL!N32</f>
        <v>0</v>
      </c>
      <c r="F32">
        <f t="shared" si="4"/>
        <v>120</v>
      </c>
      <c r="G32">
        <f t="shared" si="5"/>
        <v>120</v>
      </c>
      <c r="H32" s="154"/>
      <c r="I32">
        <f>BRPL_EOD!AG32+BRPL_EOD!AH32</f>
        <v>33.950000000000003</v>
      </c>
      <c r="J32">
        <f>BYPL_EOD!AG32+BYPL_EOD!AH32</f>
        <v>19.28</v>
      </c>
      <c r="K32">
        <f>MES_EOD!AG32+MES_EOD!AH32</f>
        <v>7.27</v>
      </c>
      <c r="L32">
        <f>NDMC_EOD!AG32+NDMC_EOD!AH32</f>
        <v>36.36</v>
      </c>
      <c r="M32">
        <f>TPDDL_EOD!AG32+TPDDL_EOD!AH32</f>
        <v>23.14</v>
      </c>
      <c r="N32">
        <f t="shared" si="0"/>
        <v>120</v>
      </c>
      <c r="O32" s="154">
        <f t="shared" si="1"/>
        <v>0</v>
      </c>
      <c r="P32">
        <v>33.950000000000003</v>
      </c>
      <c r="Q32">
        <v>19.28</v>
      </c>
      <c r="R32">
        <v>7.27</v>
      </c>
      <c r="S32">
        <v>36.36</v>
      </c>
      <c r="T32">
        <v>23.14</v>
      </c>
      <c r="U32" s="156">
        <f t="shared" si="2"/>
        <v>120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120</v>
      </c>
      <c r="E33">
        <f>PPCL!N33</f>
        <v>0</v>
      </c>
      <c r="F33">
        <f t="shared" si="4"/>
        <v>120</v>
      </c>
      <c r="G33">
        <f t="shared" si="5"/>
        <v>120</v>
      </c>
      <c r="H33" s="154"/>
      <c r="I33">
        <f>BRPL_EOD!AG33+BRPL_EOD!AH33</f>
        <v>33.950000000000003</v>
      </c>
      <c r="J33">
        <f>BYPL_EOD!AG33+BYPL_EOD!AH33</f>
        <v>19.28</v>
      </c>
      <c r="K33">
        <f>MES_EOD!AG33+MES_EOD!AH33</f>
        <v>7.27</v>
      </c>
      <c r="L33">
        <f>NDMC_EOD!AG33+NDMC_EOD!AH33</f>
        <v>36.36</v>
      </c>
      <c r="M33">
        <f>TPDDL_EOD!AG33+TPDDL_EOD!AH33</f>
        <v>23.14</v>
      </c>
      <c r="N33">
        <f t="shared" si="0"/>
        <v>120</v>
      </c>
      <c r="O33" s="154">
        <f t="shared" si="1"/>
        <v>0</v>
      </c>
      <c r="P33">
        <v>33.950000000000003</v>
      </c>
      <c r="Q33">
        <v>19.28</v>
      </c>
      <c r="R33">
        <v>7.27</v>
      </c>
      <c r="S33">
        <v>36.36</v>
      </c>
      <c r="T33">
        <v>23.14</v>
      </c>
      <c r="U33" s="156">
        <f t="shared" si="2"/>
        <v>120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120</v>
      </c>
      <c r="E34">
        <f>PPCL!N34</f>
        <v>0</v>
      </c>
      <c r="F34">
        <f t="shared" si="4"/>
        <v>120</v>
      </c>
      <c r="G34">
        <f t="shared" si="5"/>
        <v>120</v>
      </c>
      <c r="H34" s="154"/>
      <c r="I34">
        <f>BRPL_EOD!AG34+BRPL_EOD!AH34</f>
        <v>33.950000000000003</v>
      </c>
      <c r="J34">
        <f>BYPL_EOD!AG34+BYPL_EOD!AH34</f>
        <v>19.28</v>
      </c>
      <c r="K34">
        <f>MES_EOD!AG34+MES_EOD!AH34</f>
        <v>7.27</v>
      </c>
      <c r="L34">
        <f>NDMC_EOD!AG34+NDMC_EOD!AH34</f>
        <v>36.36</v>
      </c>
      <c r="M34">
        <f>TPDDL_EOD!AG34+TPDDL_EOD!AH34</f>
        <v>23.14</v>
      </c>
      <c r="N34">
        <f t="shared" si="0"/>
        <v>120</v>
      </c>
      <c r="O34" s="154">
        <f t="shared" si="1"/>
        <v>0</v>
      </c>
      <c r="P34">
        <v>33.950000000000003</v>
      </c>
      <c r="Q34">
        <v>19.28</v>
      </c>
      <c r="R34">
        <v>7.27</v>
      </c>
      <c r="S34">
        <v>36.36</v>
      </c>
      <c r="T34">
        <v>23.14</v>
      </c>
      <c r="U34" s="156">
        <f t="shared" si="2"/>
        <v>120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120</v>
      </c>
      <c r="E35">
        <f>PPCL!N35</f>
        <v>0</v>
      </c>
      <c r="F35">
        <f t="shared" si="4"/>
        <v>120</v>
      </c>
      <c r="G35">
        <f t="shared" si="5"/>
        <v>120</v>
      </c>
      <c r="H35" s="154"/>
      <c r="I35">
        <f>BRPL_EOD!AG35+BRPL_EOD!AH35</f>
        <v>33.950000000000003</v>
      </c>
      <c r="J35">
        <f>BYPL_EOD!AG35+BYPL_EOD!AH35</f>
        <v>19.28</v>
      </c>
      <c r="K35">
        <f>MES_EOD!AG35+MES_EOD!AH35</f>
        <v>7.27</v>
      </c>
      <c r="L35">
        <f>NDMC_EOD!AG35+NDMC_EOD!AH35</f>
        <v>36.36</v>
      </c>
      <c r="M35">
        <f>TPDDL_EOD!AG35+TPDDL_EOD!AH35</f>
        <v>23.14</v>
      </c>
      <c r="N35">
        <f t="shared" si="0"/>
        <v>120</v>
      </c>
      <c r="O35" s="154">
        <f t="shared" si="1"/>
        <v>0</v>
      </c>
      <c r="P35">
        <v>33.950000000000003</v>
      </c>
      <c r="Q35">
        <v>19.28</v>
      </c>
      <c r="R35">
        <v>7.27</v>
      </c>
      <c r="S35">
        <v>36.36</v>
      </c>
      <c r="T35">
        <v>23.14</v>
      </c>
      <c r="U35" s="156">
        <f t="shared" si="2"/>
        <v>120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120</v>
      </c>
      <c r="E36">
        <f>PPCL!N36</f>
        <v>0</v>
      </c>
      <c r="F36">
        <f t="shared" si="4"/>
        <v>120</v>
      </c>
      <c r="G36">
        <f t="shared" si="5"/>
        <v>120</v>
      </c>
      <c r="H36" s="154"/>
      <c r="I36">
        <f>BRPL_EOD!AG36+BRPL_EOD!AH36</f>
        <v>33.950000000000003</v>
      </c>
      <c r="J36">
        <f>BYPL_EOD!AG36+BYPL_EOD!AH36</f>
        <v>19.28</v>
      </c>
      <c r="K36">
        <f>MES_EOD!AG36+MES_EOD!AH36</f>
        <v>7.27</v>
      </c>
      <c r="L36">
        <f>NDMC_EOD!AG36+NDMC_EOD!AH36</f>
        <v>36.36</v>
      </c>
      <c r="M36">
        <f>TPDDL_EOD!AG36+TPDDL_EOD!AH36</f>
        <v>23.14</v>
      </c>
      <c r="N36">
        <f t="shared" si="0"/>
        <v>120</v>
      </c>
      <c r="O36" s="154">
        <f t="shared" si="1"/>
        <v>0</v>
      </c>
      <c r="P36">
        <v>33.950000000000003</v>
      </c>
      <c r="Q36">
        <v>19.28</v>
      </c>
      <c r="R36">
        <v>7.27</v>
      </c>
      <c r="S36">
        <v>36.36</v>
      </c>
      <c r="T36">
        <v>23.14</v>
      </c>
      <c r="U36" s="156">
        <f t="shared" si="2"/>
        <v>120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120</v>
      </c>
      <c r="E37">
        <f>PPCL!N37</f>
        <v>0</v>
      </c>
      <c r="F37">
        <f t="shared" si="4"/>
        <v>120</v>
      </c>
      <c r="G37">
        <f t="shared" si="5"/>
        <v>120</v>
      </c>
      <c r="H37" s="154"/>
      <c r="I37">
        <f>BRPL_EOD!AG37+BRPL_EOD!AH37</f>
        <v>33.950000000000003</v>
      </c>
      <c r="J37">
        <f>BYPL_EOD!AG37+BYPL_EOD!AH37</f>
        <v>19.28</v>
      </c>
      <c r="K37">
        <f>MES_EOD!AG37+MES_EOD!AH37</f>
        <v>7.27</v>
      </c>
      <c r="L37">
        <f>NDMC_EOD!AG37+NDMC_EOD!AH37</f>
        <v>36.36</v>
      </c>
      <c r="M37">
        <f>TPDDL_EOD!AG37+TPDDL_EOD!AH37</f>
        <v>23.14</v>
      </c>
      <c r="N37">
        <f t="shared" si="0"/>
        <v>120</v>
      </c>
      <c r="O37" s="154">
        <f t="shared" si="1"/>
        <v>0</v>
      </c>
      <c r="P37">
        <v>33.950000000000003</v>
      </c>
      <c r="Q37">
        <v>19.28</v>
      </c>
      <c r="R37">
        <v>7.27</v>
      </c>
      <c r="S37">
        <v>36.36</v>
      </c>
      <c r="T37">
        <v>23.14</v>
      </c>
      <c r="U37" s="156">
        <f t="shared" si="2"/>
        <v>120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120</v>
      </c>
      <c r="E38">
        <f>PPCL!N38</f>
        <v>0</v>
      </c>
      <c r="F38">
        <f t="shared" si="4"/>
        <v>120</v>
      </c>
      <c r="G38">
        <f t="shared" si="5"/>
        <v>120</v>
      </c>
      <c r="H38" s="154"/>
      <c r="I38">
        <f>BRPL_EOD!AG38+BRPL_EOD!AH38</f>
        <v>33.950000000000003</v>
      </c>
      <c r="J38">
        <f>BYPL_EOD!AG38+BYPL_EOD!AH38</f>
        <v>19.28</v>
      </c>
      <c r="K38">
        <f>MES_EOD!AG38+MES_EOD!AH38</f>
        <v>7.27</v>
      </c>
      <c r="L38">
        <f>NDMC_EOD!AG38+NDMC_EOD!AH38</f>
        <v>36.36</v>
      </c>
      <c r="M38">
        <f>TPDDL_EOD!AG38+TPDDL_EOD!AH38</f>
        <v>23.14</v>
      </c>
      <c r="N38">
        <f t="shared" si="0"/>
        <v>120</v>
      </c>
      <c r="O38" s="154">
        <f t="shared" si="1"/>
        <v>0</v>
      </c>
      <c r="P38">
        <v>33.950000000000003</v>
      </c>
      <c r="Q38">
        <v>19.28</v>
      </c>
      <c r="R38">
        <v>7.27</v>
      </c>
      <c r="S38">
        <v>36.36</v>
      </c>
      <c r="T38">
        <v>23.14</v>
      </c>
      <c r="U38" s="156">
        <f t="shared" si="2"/>
        <v>120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120</v>
      </c>
      <c r="E39">
        <f>PPCL!N39</f>
        <v>0</v>
      </c>
      <c r="F39">
        <f t="shared" si="4"/>
        <v>120</v>
      </c>
      <c r="G39">
        <f t="shared" si="5"/>
        <v>120</v>
      </c>
      <c r="H39" s="154"/>
      <c r="I39">
        <f>BRPL_EOD!AG39+BRPL_EOD!AH39</f>
        <v>33.950000000000003</v>
      </c>
      <c r="J39">
        <f>BYPL_EOD!AG39+BYPL_EOD!AH39</f>
        <v>19.28</v>
      </c>
      <c r="K39">
        <f>MES_EOD!AG39+MES_EOD!AH39</f>
        <v>7.27</v>
      </c>
      <c r="L39">
        <f>NDMC_EOD!AG39+NDMC_EOD!AH39</f>
        <v>36.36</v>
      </c>
      <c r="M39">
        <f>TPDDL_EOD!AG39+TPDDL_EOD!AH39</f>
        <v>23.14</v>
      </c>
      <c r="N39">
        <f t="shared" si="0"/>
        <v>120</v>
      </c>
      <c r="O39" s="154">
        <f t="shared" si="1"/>
        <v>0</v>
      </c>
      <c r="P39">
        <v>33.950000000000003</v>
      </c>
      <c r="Q39">
        <v>19.28</v>
      </c>
      <c r="R39">
        <v>7.27</v>
      </c>
      <c r="S39">
        <v>36.36</v>
      </c>
      <c r="T39">
        <v>23.14</v>
      </c>
      <c r="U39" s="156">
        <f t="shared" si="2"/>
        <v>120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120</v>
      </c>
      <c r="E40">
        <f>PPCL!N40</f>
        <v>0</v>
      </c>
      <c r="F40">
        <f t="shared" si="4"/>
        <v>120</v>
      </c>
      <c r="G40">
        <f t="shared" si="5"/>
        <v>120</v>
      </c>
      <c r="H40" s="154"/>
      <c r="I40">
        <f>BRPL_EOD!AG40+BRPL_EOD!AH40</f>
        <v>33.950000000000003</v>
      </c>
      <c r="J40">
        <f>BYPL_EOD!AG40+BYPL_EOD!AH40</f>
        <v>19.28</v>
      </c>
      <c r="K40">
        <f>MES_EOD!AG40+MES_EOD!AH40</f>
        <v>7.27</v>
      </c>
      <c r="L40">
        <f>NDMC_EOD!AG40+NDMC_EOD!AH40</f>
        <v>36.36</v>
      </c>
      <c r="M40">
        <f>TPDDL_EOD!AG40+TPDDL_EOD!AH40</f>
        <v>23.14</v>
      </c>
      <c r="N40">
        <f t="shared" si="0"/>
        <v>120</v>
      </c>
      <c r="O40" s="154">
        <f t="shared" si="1"/>
        <v>0</v>
      </c>
      <c r="P40">
        <v>33.950000000000003</v>
      </c>
      <c r="Q40">
        <v>19.28</v>
      </c>
      <c r="R40">
        <v>7.27</v>
      </c>
      <c r="S40">
        <v>36.36</v>
      </c>
      <c r="T40">
        <v>23.14</v>
      </c>
      <c r="U40" s="156">
        <f t="shared" si="2"/>
        <v>120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120</v>
      </c>
      <c r="E41">
        <f>PPCL!N41</f>
        <v>0</v>
      </c>
      <c r="F41">
        <f t="shared" si="4"/>
        <v>120</v>
      </c>
      <c r="G41">
        <f t="shared" si="5"/>
        <v>120</v>
      </c>
      <c r="H41" s="154"/>
      <c r="I41">
        <f>BRPL_EOD!AG41+BRPL_EOD!AH41</f>
        <v>33.950000000000003</v>
      </c>
      <c r="J41">
        <f>BYPL_EOD!AG41+BYPL_EOD!AH41</f>
        <v>19.28</v>
      </c>
      <c r="K41">
        <f>MES_EOD!AG41+MES_EOD!AH41</f>
        <v>7.27</v>
      </c>
      <c r="L41">
        <f>NDMC_EOD!AG41+NDMC_EOD!AH41</f>
        <v>36.36</v>
      </c>
      <c r="M41">
        <f>TPDDL_EOD!AG41+TPDDL_EOD!AH41</f>
        <v>23.14</v>
      </c>
      <c r="N41">
        <f t="shared" si="0"/>
        <v>120</v>
      </c>
      <c r="O41" s="154">
        <f t="shared" si="1"/>
        <v>0</v>
      </c>
      <c r="P41">
        <v>33.950000000000003</v>
      </c>
      <c r="Q41">
        <v>19.28</v>
      </c>
      <c r="R41">
        <v>7.27</v>
      </c>
      <c r="S41">
        <v>36.36</v>
      </c>
      <c r="T41">
        <v>23.14</v>
      </c>
      <c r="U41" s="156">
        <f t="shared" si="2"/>
        <v>120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120</v>
      </c>
      <c r="E42">
        <f>PPCL!N42</f>
        <v>0</v>
      </c>
      <c r="F42">
        <f t="shared" si="4"/>
        <v>120</v>
      </c>
      <c r="G42">
        <f t="shared" si="5"/>
        <v>120</v>
      </c>
      <c r="H42" s="154"/>
      <c r="I42">
        <f>BRPL_EOD!AG42+BRPL_EOD!AH42</f>
        <v>33.950000000000003</v>
      </c>
      <c r="J42">
        <f>BYPL_EOD!AG42+BYPL_EOD!AH42</f>
        <v>19.28</v>
      </c>
      <c r="K42">
        <f>MES_EOD!AG42+MES_EOD!AH42</f>
        <v>7.27</v>
      </c>
      <c r="L42">
        <f>NDMC_EOD!AG42+NDMC_EOD!AH42</f>
        <v>36.36</v>
      </c>
      <c r="M42">
        <f>TPDDL_EOD!AG42+TPDDL_EOD!AH42</f>
        <v>23.14</v>
      </c>
      <c r="N42">
        <f t="shared" si="0"/>
        <v>120</v>
      </c>
      <c r="O42" s="154">
        <f t="shared" si="1"/>
        <v>0</v>
      </c>
      <c r="P42">
        <v>33.950000000000003</v>
      </c>
      <c r="Q42">
        <v>19.28</v>
      </c>
      <c r="R42">
        <v>7.27</v>
      </c>
      <c r="S42">
        <v>36.36</v>
      </c>
      <c r="T42">
        <v>23.14</v>
      </c>
      <c r="U42" s="156">
        <f t="shared" si="2"/>
        <v>120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120</v>
      </c>
      <c r="E43">
        <f>PPCL!N43</f>
        <v>0</v>
      </c>
      <c r="F43">
        <f t="shared" si="4"/>
        <v>120</v>
      </c>
      <c r="G43">
        <f t="shared" si="5"/>
        <v>120</v>
      </c>
      <c r="H43" s="154"/>
      <c r="I43">
        <f>BRPL_EOD!AG43+BRPL_EOD!AH43</f>
        <v>33.950000000000003</v>
      </c>
      <c r="J43">
        <f>BYPL_EOD!AG43+BYPL_EOD!AH43</f>
        <v>19.28</v>
      </c>
      <c r="K43">
        <f>MES_EOD!AG43+MES_EOD!AH43</f>
        <v>7.27</v>
      </c>
      <c r="L43">
        <f>NDMC_EOD!AG43+NDMC_EOD!AH43</f>
        <v>36.36</v>
      </c>
      <c r="M43">
        <f>TPDDL_EOD!AG43+TPDDL_EOD!AH43</f>
        <v>23.14</v>
      </c>
      <c r="N43">
        <f t="shared" si="0"/>
        <v>120</v>
      </c>
      <c r="O43" s="154">
        <f t="shared" si="1"/>
        <v>0</v>
      </c>
      <c r="P43">
        <v>33.950000000000003</v>
      </c>
      <c r="Q43">
        <v>19.28</v>
      </c>
      <c r="R43">
        <v>7.27</v>
      </c>
      <c r="S43">
        <v>36.36</v>
      </c>
      <c r="T43">
        <v>23.14</v>
      </c>
      <c r="U43" s="156">
        <f t="shared" si="2"/>
        <v>120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120</v>
      </c>
      <c r="E44">
        <f>PPCL!N44</f>
        <v>0</v>
      </c>
      <c r="F44">
        <f t="shared" si="4"/>
        <v>120</v>
      </c>
      <c r="G44">
        <f t="shared" si="5"/>
        <v>120</v>
      </c>
      <c r="H44" s="154"/>
      <c r="I44">
        <f>BRPL_EOD!AG44+BRPL_EOD!AH44</f>
        <v>33.950000000000003</v>
      </c>
      <c r="J44">
        <f>BYPL_EOD!AG44+BYPL_EOD!AH44</f>
        <v>19.28</v>
      </c>
      <c r="K44">
        <f>MES_EOD!AG44+MES_EOD!AH44</f>
        <v>7.27</v>
      </c>
      <c r="L44">
        <f>NDMC_EOD!AG44+NDMC_EOD!AH44</f>
        <v>36.36</v>
      </c>
      <c r="M44">
        <f>TPDDL_EOD!AG44+TPDDL_EOD!AH44</f>
        <v>23.14</v>
      </c>
      <c r="N44">
        <f t="shared" si="0"/>
        <v>120</v>
      </c>
      <c r="O44" s="154">
        <f t="shared" si="1"/>
        <v>0</v>
      </c>
      <c r="P44">
        <v>33.950000000000003</v>
      </c>
      <c r="Q44">
        <v>19.28</v>
      </c>
      <c r="R44">
        <v>7.27</v>
      </c>
      <c r="S44">
        <v>36.36</v>
      </c>
      <c r="T44">
        <v>23.14</v>
      </c>
      <c r="U44" s="156">
        <f t="shared" si="2"/>
        <v>120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120</v>
      </c>
      <c r="E45">
        <f>PPCL!N45</f>
        <v>0</v>
      </c>
      <c r="F45">
        <f t="shared" si="4"/>
        <v>120</v>
      </c>
      <c r="G45">
        <f t="shared" si="5"/>
        <v>120</v>
      </c>
      <c r="H45" s="154"/>
      <c r="I45">
        <f>BRPL_EOD!AG45+BRPL_EOD!AH45</f>
        <v>33.950000000000003</v>
      </c>
      <c r="J45">
        <f>BYPL_EOD!AG45+BYPL_EOD!AH45</f>
        <v>19.28</v>
      </c>
      <c r="K45">
        <f>MES_EOD!AG45+MES_EOD!AH45</f>
        <v>7.27</v>
      </c>
      <c r="L45">
        <f>NDMC_EOD!AG45+NDMC_EOD!AH45</f>
        <v>36.36</v>
      </c>
      <c r="M45">
        <f>TPDDL_EOD!AG45+TPDDL_EOD!AH45</f>
        <v>23.14</v>
      </c>
      <c r="N45">
        <f t="shared" si="0"/>
        <v>120</v>
      </c>
      <c r="O45" s="154">
        <f t="shared" si="1"/>
        <v>0</v>
      </c>
      <c r="P45">
        <v>33.950000000000003</v>
      </c>
      <c r="Q45">
        <v>19.28</v>
      </c>
      <c r="R45">
        <v>7.27</v>
      </c>
      <c r="S45">
        <v>36.36</v>
      </c>
      <c r="T45">
        <v>23.14</v>
      </c>
      <c r="U45" s="156">
        <f t="shared" si="2"/>
        <v>120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120</v>
      </c>
      <c r="E46">
        <f>PPCL!N46</f>
        <v>0</v>
      </c>
      <c r="F46">
        <f t="shared" si="4"/>
        <v>120</v>
      </c>
      <c r="G46">
        <f t="shared" si="5"/>
        <v>120</v>
      </c>
      <c r="H46" s="154"/>
      <c r="I46">
        <f>BRPL_EOD!AG46+BRPL_EOD!AH46</f>
        <v>33.950000000000003</v>
      </c>
      <c r="J46">
        <f>BYPL_EOD!AG46+BYPL_EOD!AH46</f>
        <v>19.28</v>
      </c>
      <c r="K46">
        <f>MES_EOD!AG46+MES_EOD!AH46</f>
        <v>7.27</v>
      </c>
      <c r="L46">
        <f>NDMC_EOD!AG46+NDMC_EOD!AH46</f>
        <v>36.36</v>
      </c>
      <c r="M46">
        <f>TPDDL_EOD!AG46+TPDDL_EOD!AH46</f>
        <v>23.14</v>
      </c>
      <c r="N46">
        <f t="shared" si="0"/>
        <v>120</v>
      </c>
      <c r="O46" s="154">
        <f t="shared" si="1"/>
        <v>0</v>
      </c>
      <c r="P46">
        <v>33.950000000000003</v>
      </c>
      <c r="Q46">
        <v>19.28</v>
      </c>
      <c r="R46">
        <v>7.27</v>
      </c>
      <c r="S46">
        <v>36.36</v>
      </c>
      <c r="T46">
        <v>23.14</v>
      </c>
      <c r="U46" s="156">
        <f t="shared" si="2"/>
        <v>120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120</v>
      </c>
      <c r="E47">
        <f>PPCL!N47</f>
        <v>0</v>
      </c>
      <c r="F47">
        <f t="shared" si="4"/>
        <v>120</v>
      </c>
      <c r="G47">
        <f t="shared" si="5"/>
        <v>120</v>
      </c>
      <c r="H47" s="154"/>
      <c r="I47">
        <f>BRPL_EOD!AG47+BRPL_EOD!AH47</f>
        <v>33.950000000000003</v>
      </c>
      <c r="J47">
        <f>BYPL_EOD!AG47+BYPL_EOD!AH47</f>
        <v>19.28</v>
      </c>
      <c r="K47">
        <f>MES_EOD!AG47+MES_EOD!AH47</f>
        <v>7.27</v>
      </c>
      <c r="L47">
        <f>NDMC_EOD!AG47+NDMC_EOD!AH47</f>
        <v>36.36</v>
      </c>
      <c r="M47">
        <f>TPDDL_EOD!AG47+TPDDL_EOD!AH47</f>
        <v>23.14</v>
      </c>
      <c r="N47">
        <f t="shared" si="0"/>
        <v>120</v>
      </c>
      <c r="O47" s="154">
        <f t="shared" si="1"/>
        <v>0</v>
      </c>
      <c r="P47">
        <v>33.950000000000003</v>
      </c>
      <c r="Q47">
        <v>19.28</v>
      </c>
      <c r="R47">
        <v>7.27</v>
      </c>
      <c r="S47">
        <v>36.36</v>
      </c>
      <c r="T47">
        <v>23.14</v>
      </c>
      <c r="U47" s="156">
        <f t="shared" si="2"/>
        <v>120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120</v>
      </c>
      <c r="E48">
        <f>PPCL!N48</f>
        <v>0</v>
      </c>
      <c r="F48">
        <f t="shared" si="4"/>
        <v>120</v>
      </c>
      <c r="G48">
        <f t="shared" si="5"/>
        <v>120</v>
      </c>
      <c r="H48" s="154"/>
      <c r="I48">
        <f>BRPL_EOD!AG48+BRPL_EOD!AH48</f>
        <v>33.950000000000003</v>
      </c>
      <c r="J48">
        <f>BYPL_EOD!AG48+BYPL_EOD!AH48</f>
        <v>19.28</v>
      </c>
      <c r="K48">
        <f>MES_EOD!AG48+MES_EOD!AH48</f>
        <v>7.27</v>
      </c>
      <c r="L48">
        <f>NDMC_EOD!AG48+NDMC_EOD!AH48</f>
        <v>36.36</v>
      </c>
      <c r="M48">
        <f>TPDDL_EOD!AG48+TPDDL_EOD!AH48</f>
        <v>23.14</v>
      </c>
      <c r="N48">
        <f t="shared" si="0"/>
        <v>120</v>
      </c>
      <c r="O48" s="154">
        <f t="shared" si="1"/>
        <v>0</v>
      </c>
      <c r="P48">
        <v>33.950000000000003</v>
      </c>
      <c r="Q48">
        <v>19.28</v>
      </c>
      <c r="R48">
        <v>7.27</v>
      </c>
      <c r="S48">
        <v>36.36</v>
      </c>
      <c r="T48">
        <v>23.14</v>
      </c>
      <c r="U48" s="156">
        <f t="shared" si="2"/>
        <v>120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120</v>
      </c>
      <c r="E49">
        <f>PPCL!N49</f>
        <v>0</v>
      </c>
      <c r="F49">
        <f t="shared" si="4"/>
        <v>120</v>
      </c>
      <c r="G49">
        <f t="shared" si="5"/>
        <v>120</v>
      </c>
      <c r="H49" s="154"/>
      <c r="I49">
        <f>BRPL_EOD!AG49+BRPL_EOD!AH49</f>
        <v>33.950000000000003</v>
      </c>
      <c r="J49">
        <f>BYPL_EOD!AG49+BYPL_EOD!AH49</f>
        <v>19.28</v>
      </c>
      <c r="K49">
        <f>MES_EOD!AG49+MES_EOD!AH49</f>
        <v>7.27</v>
      </c>
      <c r="L49">
        <f>NDMC_EOD!AG49+NDMC_EOD!AH49</f>
        <v>36.36</v>
      </c>
      <c r="M49">
        <f>TPDDL_EOD!AG49+TPDDL_EOD!AH49</f>
        <v>23.14</v>
      </c>
      <c r="N49">
        <f t="shared" si="0"/>
        <v>120</v>
      </c>
      <c r="O49" s="154">
        <f t="shared" si="1"/>
        <v>0</v>
      </c>
      <c r="P49">
        <v>33.950000000000003</v>
      </c>
      <c r="Q49">
        <v>19.28</v>
      </c>
      <c r="R49">
        <v>7.27</v>
      </c>
      <c r="S49">
        <v>36.36</v>
      </c>
      <c r="T49">
        <v>23.14</v>
      </c>
      <c r="U49" s="156">
        <f t="shared" si="2"/>
        <v>120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120</v>
      </c>
      <c r="E50">
        <f>PPCL!N50</f>
        <v>0</v>
      </c>
      <c r="F50">
        <f t="shared" si="4"/>
        <v>120</v>
      </c>
      <c r="G50">
        <f t="shared" si="5"/>
        <v>120</v>
      </c>
      <c r="H50" s="154"/>
      <c r="I50">
        <f>BRPL_EOD!AG50+BRPL_EOD!AH50</f>
        <v>33.950000000000003</v>
      </c>
      <c r="J50">
        <f>BYPL_EOD!AG50+BYPL_EOD!AH50</f>
        <v>19.28</v>
      </c>
      <c r="K50">
        <f>MES_EOD!AG50+MES_EOD!AH50</f>
        <v>7.27</v>
      </c>
      <c r="L50">
        <f>NDMC_EOD!AG50+NDMC_EOD!AH50</f>
        <v>36.36</v>
      </c>
      <c r="M50">
        <f>TPDDL_EOD!AG50+TPDDL_EOD!AH50</f>
        <v>23.14</v>
      </c>
      <c r="N50">
        <f t="shared" si="0"/>
        <v>120</v>
      </c>
      <c r="O50" s="154">
        <f t="shared" si="1"/>
        <v>0</v>
      </c>
      <c r="P50">
        <v>33.950000000000003</v>
      </c>
      <c r="Q50">
        <v>19.28</v>
      </c>
      <c r="R50">
        <v>7.27</v>
      </c>
      <c r="S50">
        <v>36.36</v>
      </c>
      <c r="T50">
        <v>23.14</v>
      </c>
      <c r="U50" s="156">
        <f t="shared" si="2"/>
        <v>120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120</v>
      </c>
      <c r="E51">
        <f>PPCL!N51</f>
        <v>0</v>
      </c>
      <c r="F51">
        <f t="shared" si="4"/>
        <v>120</v>
      </c>
      <c r="G51">
        <f t="shared" si="5"/>
        <v>120</v>
      </c>
      <c r="H51" s="154"/>
      <c r="I51">
        <f>BRPL_EOD!AG51+BRPL_EOD!AH51</f>
        <v>33.950000000000003</v>
      </c>
      <c r="J51">
        <f>BYPL_EOD!AG51+BYPL_EOD!AH51</f>
        <v>19.28</v>
      </c>
      <c r="K51">
        <f>MES_EOD!AG51+MES_EOD!AH51</f>
        <v>7.27</v>
      </c>
      <c r="L51">
        <f>NDMC_EOD!AG51+NDMC_EOD!AH51</f>
        <v>36.36</v>
      </c>
      <c r="M51">
        <f>TPDDL_EOD!AG51+TPDDL_EOD!AH51</f>
        <v>23.14</v>
      </c>
      <c r="N51">
        <f t="shared" si="0"/>
        <v>120</v>
      </c>
      <c r="O51" s="154">
        <f t="shared" si="1"/>
        <v>0</v>
      </c>
      <c r="P51">
        <v>33.950000000000003</v>
      </c>
      <c r="Q51">
        <v>19.28</v>
      </c>
      <c r="R51">
        <v>7.27</v>
      </c>
      <c r="S51">
        <v>36.36</v>
      </c>
      <c r="T51">
        <v>23.14</v>
      </c>
      <c r="U51" s="156">
        <f t="shared" si="2"/>
        <v>120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120</v>
      </c>
      <c r="E52">
        <f>PPCL!N52</f>
        <v>0</v>
      </c>
      <c r="F52">
        <f t="shared" si="4"/>
        <v>120</v>
      </c>
      <c r="G52">
        <f t="shared" si="5"/>
        <v>120</v>
      </c>
      <c r="H52" s="154"/>
      <c r="I52">
        <f>BRPL_EOD!AG52+BRPL_EOD!AH52</f>
        <v>33.950000000000003</v>
      </c>
      <c r="J52">
        <f>BYPL_EOD!AG52+BYPL_EOD!AH52</f>
        <v>19.28</v>
      </c>
      <c r="K52">
        <f>MES_EOD!AG52+MES_EOD!AH52</f>
        <v>7.27</v>
      </c>
      <c r="L52">
        <f>NDMC_EOD!AG52+NDMC_EOD!AH52</f>
        <v>36.36</v>
      </c>
      <c r="M52">
        <f>TPDDL_EOD!AG52+TPDDL_EOD!AH52</f>
        <v>23.14</v>
      </c>
      <c r="N52">
        <f t="shared" si="0"/>
        <v>120</v>
      </c>
      <c r="O52" s="154">
        <f t="shared" si="1"/>
        <v>0</v>
      </c>
      <c r="P52">
        <v>33.950000000000003</v>
      </c>
      <c r="Q52">
        <v>19.28</v>
      </c>
      <c r="R52">
        <v>7.27</v>
      </c>
      <c r="S52">
        <v>36.36</v>
      </c>
      <c r="T52">
        <v>23.14</v>
      </c>
      <c r="U52" s="156">
        <f t="shared" si="2"/>
        <v>120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120</v>
      </c>
      <c r="E53">
        <f>PPCL!N53</f>
        <v>0</v>
      </c>
      <c r="F53">
        <f t="shared" si="4"/>
        <v>120</v>
      </c>
      <c r="G53">
        <f t="shared" si="5"/>
        <v>120</v>
      </c>
      <c r="H53" s="154"/>
      <c r="I53">
        <f>BRPL_EOD!AG53+BRPL_EOD!AH53</f>
        <v>33.950000000000003</v>
      </c>
      <c r="J53">
        <f>BYPL_EOD!AG53+BYPL_EOD!AH53</f>
        <v>19.28</v>
      </c>
      <c r="K53">
        <f>MES_EOD!AG53+MES_EOD!AH53</f>
        <v>7.27</v>
      </c>
      <c r="L53">
        <f>NDMC_EOD!AG53+NDMC_EOD!AH53</f>
        <v>36.36</v>
      </c>
      <c r="M53">
        <f>TPDDL_EOD!AG53+TPDDL_EOD!AH53</f>
        <v>23.14</v>
      </c>
      <c r="N53">
        <f t="shared" si="0"/>
        <v>120</v>
      </c>
      <c r="O53" s="154">
        <f t="shared" si="1"/>
        <v>0</v>
      </c>
      <c r="P53">
        <v>33.950000000000003</v>
      </c>
      <c r="Q53">
        <v>19.28</v>
      </c>
      <c r="R53">
        <v>7.27</v>
      </c>
      <c r="S53">
        <v>36.36</v>
      </c>
      <c r="T53">
        <v>23.14</v>
      </c>
      <c r="U53" s="156">
        <f t="shared" si="2"/>
        <v>120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120</v>
      </c>
      <c r="E54">
        <f>PPCL!N54</f>
        <v>0</v>
      </c>
      <c r="F54">
        <f t="shared" si="4"/>
        <v>120</v>
      </c>
      <c r="G54">
        <f t="shared" si="5"/>
        <v>120</v>
      </c>
      <c r="H54" s="154"/>
      <c r="I54">
        <f>BRPL_EOD!AG54+BRPL_EOD!AH54</f>
        <v>33.950000000000003</v>
      </c>
      <c r="J54">
        <f>BYPL_EOD!AG54+BYPL_EOD!AH54</f>
        <v>19.28</v>
      </c>
      <c r="K54">
        <f>MES_EOD!AG54+MES_EOD!AH54</f>
        <v>7.27</v>
      </c>
      <c r="L54">
        <f>NDMC_EOD!AG54+NDMC_EOD!AH54</f>
        <v>36.36</v>
      </c>
      <c r="M54">
        <f>TPDDL_EOD!AG54+TPDDL_EOD!AH54</f>
        <v>23.14</v>
      </c>
      <c r="N54">
        <f t="shared" si="0"/>
        <v>120</v>
      </c>
      <c r="O54" s="154">
        <f t="shared" si="1"/>
        <v>0</v>
      </c>
      <c r="P54">
        <v>33.950000000000003</v>
      </c>
      <c r="Q54">
        <v>19.28</v>
      </c>
      <c r="R54">
        <v>7.27</v>
      </c>
      <c r="S54">
        <v>36.36</v>
      </c>
      <c r="T54">
        <v>23.14</v>
      </c>
      <c r="U54" s="156">
        <f t="shared" si="2"/>
        <v>120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120</v>
      </c>
      <c r="E55">
        <f>PPCL!N55</f>
        <v>0</v>
      </c>
      <c r="F55">
        <f t="shared" si="4"/>
        <v>120</v>
      </c>
      <c r="G55">
        <f t="shared" si="5"/>
        <v>120</v>
      </c>
      <c r="H55" s="154"/>
      <c r="I55">
        <f>BRPL_EOD!AG55+BRPL_EOD!AH55</f>
        <v>33.950000000000003</v>
      </c>
      <c r="J55">
        <f>BYPL_EOD!AG55+BYPL_EOD!AH55</f>
        <v>19.28</v>
      </c>
      <c r="K55">
        <f>MES_EOD!AG55+MES_EOD!AH55</f>
        <v>7.27</v>
      </c>
      <c r="L55">
        <f>NDMC_EOD!AG55+NDMC_EOD!AH55</f>
        <v>36.36</v>
      </c>
      <c r="M55">
        <f>TPDDL_EOD!AG55+TPDDL_EOD!AH55</f>
        <v>23.14</v>
      </c>
      <c r="N55">
        <f t="shared" si="0"/>
        <v>120</v>
      </c>
      <c r="O55" s="154">
        <f t="shared" si="1"/>
        <v>0</v>
      </c>
      <c r="P55">
        <v>33.950000000000003</v>
      </c>
      <c r="Q55">
        <v>19.28</v>
      </c>
      <c r="R55">
        <v>7.27</v>
      </c>
      <c r="S55">
        <v>36.36</v>
      </c>
      <c r="T55">
        <v>23.14</v>
      </c>
      <c r="U55" s="156">
        <f t="shared" si="2"/>
        <v>120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120</v>
      </c>
      <c r="E56">
        <f>PPCL!N56</f>
        <v>0</v>
      </c>
      <c r="F56">
        <f t="shared" si="4"/>
        <v>120</v>
      </c>
      <c r="G56">
        <f t="shared" si="5"/>
        <v>120</v>
      </c>
      <c r="H56" s="154"/>
      <c r="I56">
        <f>BRPL_EOD!AG56+BRPL_EOD!AH56</f>
        <v>33.950000000000003</v>
      </c>
      <c r="J56">
        <f>BYPL_EOD!AG56+BYPL_EOD!AH56</f>
        <v>19.28</v>
      </c>
      <c r="K56">
        <f>MES_EOD!AG56+MES_EOD!AH56</f>
        <v>7.27</v>
      </c>
      <c r="L56">
        <f>NDMC_EOD!AG56+NDMC_EOD!AH56</f>
        <v>36.36</v>
      </c>
      <c r="M56">
        <f>TPDDL_EOD!AG56+TPDDL_EOD!AH56</f>
        <v>23.14</v>
      </c>
      <c r="N56">
        <f t="shared" si="0"/>
        <v>120</v>
      </c>
      <c r="O56" s="154">
        <f t="shared" si="1"/>
        <v>0</v>
      </c>
      <c r="P56">
        <v>33.950000000000003</v>
      </c>
      <c r="Q56">
        <v>19.28</v>
      </c>
      <c r="R56">
        <v>7.27</v>
      </c>
      <c r="S56">
        <v>36.36</v>
      </c>
      <c r="T56">
        <v>23.14</v>
      </c>
      <c r="U56" s="156">
        <f t="shared" si="2"/>
        <v>120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120</v>
      </c>
      <c r="E57">
        <f>PPCL!N57</f>
        <v>0</v>
      </c>
      <c r="F57">
        <f t="shared" si="4"/>
        <v>120</v>
      </c>
      <c r="G57">
        <f t="shared" si="5"/>
        <v>120</v>
      </c>
      <c r="H57" s="154"/>
      <c r="I57">
        <f>BRPL_EOD!AG57+BRPL_EOD!AH57</f>
        <v>33.950000000000003</v>
      </c>
      <c r="J57">
        <f>BYPL_EOD!AG57+BYPL_EOD!AH57</f>
        <v>19.28</v>
      </c>
      <c r="K57">
        <f>MES_EOD!AG57+MES_EOD!AH57</f>
        <v>7.27</v>
      </c>
      <c r="L57">
        <f>NDMC_EOD!AG57+NDMC_EOD!AH57</f>
        <v>36.36</v>
      </c>
      <c r="M57">
        <f>TPDDL_EOD!AG57+TPDDL_EOD!AH57</f>
        <v>23.14</v>
      </c>
      <c r="N57">
        <f t="shared" si="0"/>
        <v>120</v>
      </c>
      <c r="O57" s="154">
        <f t="shared" si="1"/>
        <v>0</v>
      </c>
      <c r="P57">
        <v>33.950000000000003</v>
      </c>
      <c r="Q57">
        <v>19.28</v>
      </c>
      <c r="R57">
        <v>7.27</v>
      </c>
      <c r="S57">
        <v>36.36</v>
      </c>
      <c r="T57">
        <v>23.14</v>
      </c>
      <c r="U57" s="156">
        <f t="shared" si="2"/>
        <v>120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120</v>
      </c>
      <c r="E58">
        <f>PPCL!N58</f>
        <v>0</v>
      </c>
      <c r="F58">
        <f t="shared" si="4"/>
        <v>120</v>
      </c>
      <c r="G58">
        <f t="shared" si="5"/>
        <v>120</v>
      </c>
      <c r="H58" s="154"/>
      <c r="I58">
        <f>BRPL_EOD!AG58+BRPL_EOD!AH58</f>
        <v>33.950000000000003</v>
      </c>
      <c r="J58">
        <f>BYPL_EOD!AG58+BYPL_EOD!AH58</f>
        <v>19.28</v>
      </c>
      <c r="K58">
        <f>MES_EOD!AG58+MES_EOD!AH58</f>
        <v>7.27</v>
      </c>
      <c r="L58">
        <f>NDMC_EOD!AG58+NDMC_EOD!AH58</f>
        <v>36.36</v>
      </c>
      <c r="M58">
        <f>TPDDL_EOD!AG58+TPDDL_EOD!AH58</f>
        <v>23.14</v>
      </c>
      <c r="N58">
        <f t="shared" si="0"/>
        <v>120</v>
      </c>
      <c r="O58" s="154">
        <f t="shared" si="1"/>
        <v>0</v>
      </c>
      <c r="P58">
        <v>33.950000000000003</v>
      </c>
      <c r="Q58">
        <v>19.28</v>
      </c>
      <c r="R58">
        <v>7.27</v>
      </c>
      <c r="S58">
        <v>36.36</v>
      </c>
      <c r="T58">
        <v>23.14</v>
      </c>
      <c r="U58" s="156">
        <f t="shared" si="2"/>
        <v>120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120</v>
      </c>
      <c r="E59">
        <f>PPCL!N59</f>
        <v>0</v>
      </c>
      <c r="F59">
        <f t="shared" si="4"/>
        <v>120</v>
      </c>
      <c r="G59">
        <f t="shared" si="5"/>
        <v>120</v>
      </c>
      <c r="H59" s="154"/>
      <c r="I59">
        <f>BRPL_EOD!AG59+BRPL_EOD!AH59</f>
        <v>33.950000000000003</v>
      </c>
      <c r="J59">
        <f>BYPL_EOD!AG59+BYPL_EOD!AH59</f>
        <v>19.28</v>
      </c>
      <c r="K59">
        <f>MES_EOD!AG59+MES_EOD!AH59</f>
        <v>7.27</v>
      </c>
      <c r="L59">
        <f>NDMC_EOD!AG59+NDMC_EOD!AH59</f>
        <v>36.36</v>
      </c>
      <c r="M59">
        <f>TPDDL_EOD!AG59+TPDDL_EOD!AH59</f>
        <v>23.14</v>
      </c>
      <c r="N59">
        <f t="shared" si="0"/>
        <v>120</v>
      </c>
      <c r="O59" s="154">
        <f t="shared" si="1"/>
        <v>0</v>
      </c>
      <c r="P59">
        <v>33.950000000000003</v>
      </c>
      <c r="Q59">
        <v>19.28</v>
      </c>
      <c r="R59">
        <v>7.27</v>
      </c>
      <c r="S59">
        <v>36.36</v>
      </c>
      <c r="T59">
        <v>23.14</v>
      </c>
      <c r="U59" s="156">
        <f t="shared" si="2"/>
        <v>120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120</v>
      </c>
      <c r="E60">
        <f>PPCL!N60</f>
        <v>0</v>
      </c>
      <c r="F60">
        <f t="shared" si="4"/>
        <v>120</v>
      </c>
      <c r="G60">
        <f t="shared" si="5"/>
        <v>120</v>
      </c>
      <c r="H60" s="154"/>
      <c r="I60">
        <f>BRPL_EOD!AG60+BRPL_EOD!AH60</f>
        <v>33.950000000000003</v>
      </c>
      <c r="J60">
        <f>BYPL_EOD!AG60+BYPL_EOD!AH60</f>
        <v>19.28</v>
      </c>
      <c r="K60">
        <f>MES_EOD!AG60+MES_EOD!AH60</f>
        <v>7.27</v>
      </c>
      <c r="L60">
        <f>NDMC_EOD!AG60+NDMC_EOD!AH60</f>
        <v>36.36</v>
      </c>
      <c r="M60">
        <f>TPDDL_EOD!AG60+TPDDL_EOD!AH60</f>
        <v>23.14</v>
      </c>
      <c r="N60">
        <f t="shared" si="0"/>
        <v>120</v>
      </c>
      <c r="O60" s="154">
        <f t="shared" si="1"/>
        <v>0</v>
      </c>
      <c r="P60">
        <v>33.950000000000003</v>
      </c>
      <c r="Q60">
        <v>19.28</v>
      </c>
      <c r="R60">
        <v>7.27</v>
      </c>
      <c r="S60">
        <v>36.36</v>
      </c>
      <c r="T60">
        <v>23.14</v>
      </c>
      <c r="U60" s="156">
        <f t="shared" si="2"/>
        <v>120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120</v>
      </c>
      <c r="E61">
        <f>PPCL!N61</f>
        <v>0</v>
      </c>
      <c r="F61">
        <f t="shared" si="4"/>
        <v>120</v>
      </c>
      <c r="G61">
        <f t="shared" si="5"/>
        <v>120</v>
      </c>
      <c r="H61" s="154"/>
      <c r="I61">
        <f>BRPL_EOD!AG61+BRPL_EOD!AH61</f>
        <v>33.950000000000003</v>
      </c>
      <c r="J61">
        <f>BYPL_EOD!AG61+BYPL_EOD!AH61</f>
        <v>19.28</v>
      </c>
      <c r="K61">
        <f>MES_EOD!AG61+MES_EOD!AH61</f>
        <v>7.27</v>
      </c>
      <c r="L61">
        <f>NDMC_EOD!AG61+NDMC_EOD!AH61</f>
        <v>36.36</v>
      </c>
      <c r="M61">
        <f>TPDDL_EOD!AG61+TPDDL_EOD!AH61</f>
        <v>23.14</v>
      </c>
      <c r="N61">
        <f t="shared" si="0"/>
        <v>120</v>
      </c>
      <c r="O61" s="154">
        <f t="shared" si="1"/>
        <v>0</v>
      </c>
      <c r="P61">
        <v>33.950000000000003</v>
      </c>
      <c r="Q61">
        <v>19.28</v>
      </c>
      <c r="R61">
        <v>7.27</v>
      </c>
      <c r="S61">
        <v>36.36</v>
      </c>
      <c r="T61">
        <v>23.14</v>
      </c>
      <c r="U61" s="156">
        <f t="shared" si="2"/>
        <v>120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120</v>
      </c>
      <c r="E62">
        <f>PPCL!N62</f>
        <v>0</v>
      </c>
      <c r="F62">
        <f t="shared" si="4"/>
        <v>120</v>
      </c>
      <c r="G62">
        <f t="shared" si="5"/>
        <v>120</v>
      </c>
      <c r="H62" s="154"/>
      <c r="I62">
        <f>BRPL_EOD!AG62+BRPL_EOD!AH62</f>
        <v>33.950000000000003</v>
      </c>
      <c r="J62">
        <f>BYPL_EOD!AG62+BYPL_EOD!AH62</f>
        <v>19.28</v>
      </c>
      <c r="K62">
        <f>MES_EOD!AG62+MES_EOD!AH62</f>
        <v>7.27</v>
      </c>
      <c r="L62">
        <f>NDMC_EOD!AG62+NDMC_EOD!AH62</f>
        <v>36.36</v>
      </c>
      <c r="M62">
        <f>TPDDL_EOD!AG62+TPDDL_EOD!AH62</f>
        <v>23.14</v>
      </c>
      <c r="N62">
        <f t="shared" si="0"/>
        <v>120</v>
      </c>
      <c r="O62" s="154">
        <f t="shared" si="1"/>
        <v>0</v>
      </c>
      <c r="P62">
        <v>33.950000000000003</v>
      </c>
      <c r="Q62">
        <v>19.28</v>
      </c>
      <c r="R62">
        <v>7.27</v>
      </c>
      <c r="S62">
        <v>36.36</v>
      </c>
      <c r="T62">
        <v>23.14</v>
      </c>
      <c r="U62" s="156">
        <f t="shared" si="2"/>
        <v>120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120</v>
      </c>
      <c r="E63">
        <f>PPCL!N63</f>
        <v>0</v>
      </c>
      <c r="F63">
        <f t="shared" si="4"/>
        <v>120</v>
      </c>
      <c r="G63">
        <f t="shared" si="5"/>
        <v>120</v>
      </c>
      <c r="H63" s="154"/>
      <c r="I63">
        <f>BRPL_EOD!AG63+BRPL_EOD!AH63</f>
        <v>33.950000000000003</v>
      </c>
      <c r="J63">
        <f>BYPL_EOD!AG63+BYPL_EOD!AH63</f>
        <v>19.28</v>
      </c>
      <c r="K63">
        <f>MES_EOD!AG63+MES_EOD!AH63</f>
        <v>7.27</v>
      </c>
      <c r="L63">
        <f>NDMC_EOD!AG63+NDMC_EOD!AH63</f>
        <v>36.36</v>
      </c>
      <c r="M63">
        <f>TPDDL_EOD!AG63+TPDDL_EOD!AH63</f>
        <v>23.14</v>
      </c>
      <c r="N63">
        <f t="shared" si="0"/>
        <v>120</v>
      </c>
      <c r="O63" s="154">
        <f t="shared" si="1"/>
        <v>0</v>
      </c>
      <c r="P63">
        <v>33.950000000000003</v>
      </c>
      <c r="Q63">
        <v>19.28</v>
      </c>
      <c r="R63">
        <v>7.27</v>
      </c>
      <c r="S63">
        <v>36.36</v>
      </c>
      <c r="T63">
        <v>23.14</v>
      </c>
      <c r="U63" s="156">
        <f t="shared" si="2"/>
        <v>120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120</v>
      </c>
      <c r="E64">
        <f>PPCL!N64</f>
        <v>0</v>
      </c>
      <c r="F64">
        <f t="shared" si="4"/>
        <v>120</v>
      </c>
      <c r="G64">
        <f t="shared" si="5"/>
        <v>120</v>
      </c>
      <c r="H64" s="154"/>
      <c r="I64">
        <f>BRPL_EOD!AG64+BRPL_EOD!AH64</f>
        <v>33.950000000000003</v>
      </c>
      <c r="J64">
        <f>BYPL_EOD!AG64+BYPL_EOD!AH64</f>
        <v>19.28</v>
      </c>
      <c r="K64">
        <f>MES_EOD!AG64+MES_EOD!AH64</f>
        <v>7.27</v>
      </c>
      <c r="L64">
        <f>NDMC_EOD!AG64+NDMC_EOD!AH64</f>
        <v>36.36</v>
      </c>
      <c r="M64">
        <f>TPDDL_EOD!AG64+TPDDL_EOD!AH64</f>
        <v>23.14</v>
      </c>
      <c r="N64">
        <f t="shared" si="0"/>
        <v>120</v>
      </c>
      <c r="O64" s="154">
        <f t="shared" si="1"/>
        <v>0</v>
      </c>
      <c r="P64">
        <v>33.950000000000003</v>
      </c>
      <c r="Q64">
        <v>19.28</v>
      </c>
      <c r="R64">
        <v>7.27</v>
      </c>
      <c r="S64">
        <v>36.36</v>
      </c>
      <c r="T64">
        <v>23.14</v>
      </c>
      <c r="U64" s="156">
        <f t="shared" si="2"/>
        <v>120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120</v>
      </c>
      <c r="E65">
        <f>PPCL!N65</f>
        <v>0</v>
      </c>
      <c r="F65">
        <f t="shared" si="4"/>
        <v>120</v>
      </c>
      <c r="G65">
        <f t="shared" si="5"/>
        <v>120</v>
      </c>
      <c r="H65" s="154"/>
      <c r="I65">
        <f>BRPL_EOD!AG65+BRPL_EOD!AH65</f>
        <v>33.950000000000003</v>
      </c>
      <c r="J65">
        <f>BYPL_EOD!AG65+BYPL_EOD!AH65</f>
        <v>19.28</v>
      </c>
      <c r="K65">
        <f>MES_EOD!AG65+MES_EOD!AH65</f>
        <v>7.27</v>
      </c>
      <c r="L65">
        <f>NDMC_EOD!AG65+NDMC_EOD!AH65</f>
        <v>36.36</v>
      </c>
      <c r="M65">
        <f>TPDDL_EOD!AG65+TPDDL_EOD!AH65</f>
        <v>23.14</v>
      </c>
      <c r="N65">
        <f t="shared" si="0"/>
        <v>120</v>
      </c>
      <c r="O65" s="154">
        <f t="shared" si="1"/>
        <v>0</v>
      </c>
      <c r="P65">
        <v>33.950000000000003</v>
      </c>
      <c r="Q65">
        <v>19.28</v>
      </c>
      <c r="R65">
        <v>7.27</v>
      </c>
      <c r="S65">
        <v>36.36</v>
      </c>
      <c r="T65">
        <v>23.14</v>
      </c>
      <c r="U65" s="156">
        <f t="shared" si="2"/>
        <v>120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120</v>
      </c>
      <c r="E66">
        <f>PPCL!N66</f>
        <v>0</v>
      </c>
      <c r="F66">
        <f t="shared" si="4"/>
        <v>120</v>
      </c>
      <c r="G66">
        <f t="shared" si="5"/>
        <v>120</v>
      </c>
      <c r="H66" s="154"/>
      <c r="I66">
        <f>BRPL_EOD!AG66+BRPL_EOD!AH66</f>
        <v>33.950000000000003</v>
      </c>
      <c r="J66">
        <f>BYPL_EOD!AG66+BYPL_EOD!AH66</f>
        <v>19.28</v>
      </c>
      <c r="K66">
        <f>MES_EOD!AG66+MES_EOD!AH66</f>
        <v>7.27</v>
      </c>
      <c r="L66">
        <f>NDMC_EOD!AG66+NDMC_EOD!AH66</f>
        <v>36.36</v>
      </c>
      <c r="M66">
        <f>TPDDL_EOD!AG66+TPDDL_EOD!AH66</f>
        <v>23.14</v>
      </c>
      <c r="N66">
        <f t="shared" si="0"/>
        <v>120</v>
      </c>
      <c r="O66" s="154">
        <f t="shared" si="1"/>
        <v>0</v>
      </c>
      <c r="P66">
        <v>33.950000000000003</v>
      </c>
      <c r="Q66">
        <v>19.28</v>
      </c>
      <c r="R66">
        <v>7.27</v>
      </c>
      <c r="S66">
        <v>36.36</v>
      </c>
      <c r="T66">
        <v>23.14</v>
      </c>
      <c r="U66" s="156">
        <f t="shared" si="2"/>
        <v>120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120</v>
      </c>
      <c r="E67">
        <f>PPCL!N67</f>
        <v>0</v>
      </c>
      <c r="F67">
        <f t="shared" si="4"/>
        <v>120</v>
      </c>
      <c r="G67">
        <f t="shared" si="5"/>
        <v>120</v>
      </c>
      <c r="H67" s="154"/>
      <c r="I67">
        <f>BRPL_EOD!AG67+BRPL_EOD!AH67</f>
        <v>33.950000000000003</v>
      </c>
      <c r="J67">
        <f>BYPL_EOD!AG67+BYPL_EOD!AH67</f>
        <v>19.28</v>
      </c>
      <c r="K67">
        <f>MES_EOD!AG67+MES_EOD!AH67</f>
        <v>7.27</v>
      </c>
      <c r="L67">
        <f>NDMC_EOD!AG67+NDMC_EOD!AH67</f>
        <v>36.36</v>
      </c>
      <c r="M67">
        <f>TPDDL_EOD!AG67+TPDDL_EOD!AH67</f>
        <v>23.14</v>
      </c>
      <c r="N67">
        <f t="shared" ref="N67:N98" si="6">SUM(I67:M67)</f>
        <v>120</v>
      </c>
      <c r="O67" s="154">
        <f t="shared" ref="O67:O98" si="7">G67-N67</f>
        <v>0</v>
      </c>
      <c r="P67">
        <v>33.950000000000003</v>
      </c>
      <c r="Q67">
        <v>19.28</v>
      </c>
      <c r="R67">
        <v>7.27</v>
      </c>
      <c r="S67">
        <v>36.36</v>
      </c>
      <c r="T67">
        <v>23.14</v>
      </c>
      <c r="U67" s="156">
        <f t="shared" ref="U67:U98" si="8">SUM(P67:T67)</f>
        <v>120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120</v>
      </c>
      <c r="E68">
        <f>PPCL!N68</f>
        <v>0</v>
      </c>
      <c r="F68">
        <f t="shared" ref="F68:F98" si="10">B68+C68</f>
        <v>120</v>
      </c>
      <c r="G68">
        <f t="shared" ref="G68:G98" si="11">D68+E68</f>
        <v>120</v>
      </c>
      <c r="H68" s="154"/>
      <c r="I68">
        <f>BRPL_EOD!AG68+BRPL_EOD!AH68</f>
        <v>33.950000000000003</v>
      </c>
      <c r="J68">
        <f>BYPL_EOD!AG68+BYPL_EOD!AH68</f>
        <v>19.28</v>
      </c>
      <c r="K68">
        <f>MES_EOD!AG68+MES_EOD!AH68</f>
        <v>7.27</v>
      </c>
      <c r="L68">
        <f>NDMC_EOD!AG68+NDMC_EOD!AH68</f>
        <v>36.36</v>
      </c>
      <c r="M68">
        <f>TPDDL_EOD!AG68+TPDDL_EOD!AH68</f>
        <v>23.14</v>
      </c>
      <c r="N68">
        <f t="shared" si="6"/>
        <v>120</v>
      </c>
      <c r="O68" s="154">
        <f t="shared" si="7"/>
        <v>0</v>
      </c>
      <c r="P68">
        <v>33.950000000000003</v>
      </c>
      <c r="Q68">
        <v>19.28</v>
      </c>
      <c r="R68">
        <v>7.27</v>
      </c>
      <c r="S68">
        <v>36.36</v>
      </c>
      <c r="T68">
        <v>23.14</v>
      </c>
      <c r="U68" s="156">
        <f t="shared" si="8"/>
        <v>120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120</v>
      </c>
      <c r="E69">
        <f>PPCL!N69</f>
        <v>0</v>
      </c>
      <c r="F69">
        <f t="shared" si="10"/>
        <v>120</v>
      </c>
      <c r="G69">
        <f t="shared" si="11"/>
        <v>120</v>
      </c>
      <c r="H69" s="154"/>
      <c r="I69">
        <f>BRPL_EOD!AG69+BRPL_EOD!AH69</f>
        <v>33.950000000000003</v>
      </c>
      <c r="J69">
        <f>BYPL_EOD!AG69+BYPL_EOD!AH69</f>
        <v>19.28</v>
      </c>
      <c r="K69">
        <f>MES_EOD!AG69+MES_EOD!AH69</f>
        <v>7.27</v>
      </c>
      <c r="L69">
        <f>NDMC_EOD!AG69+NDMC_EOD!AH69</f>
        <v>36.36</v>
      </c>
      <c r="M69">
        <f>TPDDL_EOD!AG69+TPDDL_EOD!AH69</f>
        <v>23.14</v>
      </c>
      <c r="N69">
        <f t="shared" si="6"/>
        <v>120</v>
      </c>
      <c r="O69" s="154">
        <f t="shared" si="7"/>
        <v>0</v>
      </c>
      <c r="P69">
        <v>33.950000000000003</v>
      </c>
      <c r="Q69">
        <v>19.28</v>
      </c>
      <c r="R69">
        <v>7.27</v>
      </c>
      <c r="S69">
        <v>36.36</v>
      </c>
      <c r="T69">
        <v>23.14</v>
      </c>
      <c r="U69" s="156">
        <f t="shared" si="8"/>
        <v>120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120</v>
      </c>
      <c r="E70">
        <f>PPCL!N70</f>
        <v>0</v>
      </c>
      <c r="F70">
        <f t="shared" si="10"/>
        <v>120</v>
      </c>
      <c r="G70">
        <f t="shared" si="11"/>
        <v>120</v>
      </c>
      <c r="H70" s="154"/>
      <c r="I70">
        <f>BRPL_EOD!AG70+BRPL_EOD!AH70</f>
        <v>33.950000000000003</v>
      </c>
      <c r="J70">
        <f>BYPL_EOD!AG70+BYPL_EOD!AH70</f>
        <v>19.28</v>
      </c>
      <c r="K70">
        <f>MES_EOD!AG70+MES_EOD!AH70</f>
        <v>7.27</v>
      </c>
      <c r="L70">
        <f>NDMC_EOD!AG70+NDMC_EOD!AH70</f>
        <v>36.36</v>
      </c>
      <c r="M70">
        <f>TPDDL_EOD!AG70+TPDDL_EOD!AH70</f>
        <v>23.14</v>
      </c>
      <c r="N70">
        <f t="shared" si="6"/>
        <v>120</v>
      </c>
      <c r="O70" s="154">
        <f t="shared" si="7"/>
        <v>0</v>
      </c>
      <c r="P70">
        <v>33.950000000000003</v>
      </c>
      <c r="Q70">
        <v>19.28</v>
      </c>
      <c r="R70">
        <v>7.27</v>
      </c>
      <c r="S70">
        <v>36.36</v>
      </c>
      <c r="T70">
        <v>23.14</v>
      </c>
      <c r="U70" s="156">
        <f t="shared" si="8"/>
        <v>120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120</v>
      </c>
      <c r="E71">
        <f>PPCL!N71</f>
        <v>0</v>
      </c>
      <c r="F71">
        <f t="shared" si="10"/>
        <v>120</v>
      </c>
      <c r="G71">
        <f t="shared" si="11"/>
        <v>120</v>
      </c>
      <c r="H71" s="154"/>
      <c r="I71">
        <f>BRPL_EOD!AG71+BRPL_EOD!AH71</f>
        <v>33.950000000000003</v>
      </c>
      <c r="J71">
        <f>BYPL_EOD!AG71+BYPL_EOD!AH71</f>
        <v>19.28</v>
      </c>
      <c r="K71">
        <f>MES_EOD!AG71+MES_EOD!AH71</f>
        <v>7.27</v>
      </c>
      <c r="L71">
        <f>NDMC_EOD!AG71+NDMC_EOD!AH71</f>
        <v>36.36</v>
      </c>
      <c r="M71">
        <f>TPDDL_EOD!AG71+TPDDL_EOD!AH71</f>
        <v>23.14</v>
      </c>
      <c r="N71">
        <f t="shared" si="6"/>
        <v>120</v>
      </c>
      <c r="O71" s="154">
        <f t="shared" si="7"/>
        <v>0</v>
      </c>
      <c r="P71">
        <v>33.950000000000003</v>
      </c>
      <c r="Q71">
        <v>19.28</v>
      </c>
      <c r="R71">
        <v>7.27</v>
      </c>
      <c r="S71">
        <v>36.36</v>
      </c>
      <c r="T71">
        <v>23.14</v>
      </c>
      <c r="U71" s="156">
        <f t="shared" si="8"/>
        <v>120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120</v>
      </c>
      <c r="E72">
        <f>PPCL!N72</f>
        <v>0</v>
      </c>
      <c r="F72">
        <f t="shared" si="10"/>
        <v>120</v>
      </c>
      <c r="G72">
        <f t="shared" si="11"/>
        <v>120</v>
      </c>
      <c r="H72" s="154"/>
      <c r="I72">
        <f>BRPL_EOD!AG72+BRPL_EOD!AH72</f>
        <v>33.950000000000003</v>
      </c>
      <c r="J72">
        <f>BYPL_EOD!AG72+BYPL_EOD!AH72</f>
        <v>19.28</v>
      </c>
      <c r="K72">
        <f>MES_EOD!AG72+MES_EOD!AH72</f>
        <v>7.27</v>
      </c>
      <c r="L72">
        <f>NDMC_EOD!AG72+NDMC_EOD!AH72</f>
        <v>36.36</v>
      </c>
      <c r="M72">
        <f>TPDDL_EOD!AG72+TPDDL_EOD!AH72</f>
        <v>23.14</v>
      </c>
      <c r="N72">
        <f t="shared" si="6"/>
        <v>120</v>
      </c>
      <c r="O72" s="154">
        <f t="shared" si="7"/>
        <v>0</v>
      </c>
      <c r="P72">
        <v>33.950000000000003</v>
      </c>
      <c r="Q72">
        <v>19.28</v>
      </c>
      <c r="R72">
        <v>7.27</v>
      </c>
      <c r="S72">
        <v>36.36</v>
      </c>
      <c r="T72">
        <v>23.14</v>
      </c>
      <c r="U72" s="156">
        <f t="shared" si="8"/>
        <v>120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120</v>
      </c>
      <c r="E73">
        <f>PPCL!N73</f>
        <v>0</v>
      </c>
      <c r="F73">
        <f t="shared" si="10"/>
        <v>120</v>
      </c>
      <c r="G73">
        <f t="shared" si="11"/>
        <v>120</v>
      </c>
      <c r="H73" s="154"/>
      <c r="I73">
        <f>BRPL_EOD!AG73+BRPL_EOD!AH73</f>
        <v>33.950000000000003</v>
      </c>
      <c r="J73">
        <f>BYPL_EOD!AG73+BYPL_EOD!AH73</f>
        <v>19.28</v>
      </c>
      <c r="K73">
        <f>MES_EOD!AG73+MES_EOD!AH73</f>
        <v>7.27</v>
      </c>
      <c r="L73">
        <f>NDMC_EOD!AG73+NDMC_EOD!AH73</f>
        <v>36.36</v>
      </c>
      <c r="M73">
        <f>TPDDL_EOD!AG73+TPDDL_EOD!AH73</f>
        <v>23.14</v>
      </c>
      <c r="N73">
        <f t="shared" si="6"/>
        <v>120</v>
      </c>
      <c r="O73" s="154">
        <f t="shared" si="7"/>
        <v>0</v>
      </c>
      <c r="P73">
        <v>33.950000000000003</v>
      </c>
      <c r="Q73">
        <v>19.28</v>
      </c>
      <c r="R73">
        <v>7.27</v>
      </c>
      <c r="S73">
        <v>36.36</v>
      </c>
      <c r="T73">
        <v>23.14</v>
      </c>
      <c r="U73" s="156">
        <f t="shared" si="8"/>
        <v>120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20</v>
      </c>
      <c r="D74">
        <f>PPCL!M74</f>
        <v>120</v>
      </c>
      <c r="E74">
        <f>PPCL!N74</f>
        <v>20</v>
      </c>
      <c r="F74">
        <f t="shared" si="10"/>
        <v>140</v>
      </c>
      <c r="G74">
        <f t="shared" si="11"/>
        <v>140</v>
      </c>
      <c r="H74" s="154"/>
      <c r="I74">
        <f>BRPL_EOD!AG74+BRPL_EOD!AH74</f>
        <v>33.950000000000003</v>
      </c>
      <c r="J74">
        <f>BYPL_EOD!AG74+BYPL_EOD!AH74</f>
        <v>19.28</v>
      </c>
      <c r="K74">
        <f>MES_EOD!AG74+MES_EOD!AH74</f>
        <v>7.27</v>
      </c>
      <c r="L74">
        <f>NDMC_EOD!AG74+NDMC_EOD!AH74</f>
        <v>36.36</v>
      </c>
      <c r="M74">
        <f>TPDDL_EOD!AG74+TPDDL_EOD!AH74</f>
        <v>23.14</v>
      </c>
      <c r="N74">
        <f t="shared" si="6"/>
        <v>120</v>
      </c>
      <c r="O74" s="154">
        <f t="shared" si="7"/>
        <v>20</v>
      </c>
      <c r="P74">
        <v>39.605999999999987</v>
      </c>
      <c r="Q74">
        <v>22.498000000000001</v>
      </c>
      <c r="R74">
        <v>8.4840000000000018</v>
      </c>
      <c r="S74">
        <v>42.42</v>
      </c>
      <c r="T74">
        <v>26.992000000000004</v>
      </c>
      <c r="U74" s="156">
        <f t="shared" si="8"/>
        <v>140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20</v>
      </c>
      <c r="D75">
        <f>PPCL!M75</f>
        <v>120</v>
      </c>
      <c r="E75">
        <f>PPCL!N75</f>
        <v>20</v>
      </c>
      <c r="F75">
        <f t="shared" si="10"/>
        <v>140</v>
      </c>
      <c r="G75">
        <f t="shared" si="11"/>
        <v>140</v>
      </c>
      <c r="H75" s="154"/>
      <c r="I75">
        <f>BRPL_EOD!AG75+BRPL_EOD!AH75</f>
        <v>33.950000000000003</v>
      </c>
      <c r="J75">
        <f>BYPL_EOD!AG75+BYPL_EOD!AH75</f>
        <v>19.28</v>
      </c>
      <c r="K75">
        <f>MES_EOD!AG75+MES_EOD!AH75</f>
        <v>7.27</v>
      </c>
      <c r="L75">
        <f>NDMC_EOD!AG75+NDMC_EOD!AH75</f>
        <v>36.36</v>
      </c>
      <c r="M75">
        <f>TPDDL_EOD!AG75+TPDDL_EOD!AH75</f>
        <v>23.14</v>
      </c>
      <c r="N75">
        <f t="shared" si="6"/>
        <v>120</v>
      </c>
      <c r="O75" s="154">
        <f t="shared" si="7"/>
        <v>20</v>
      </c>
      <c r="P75">
        <v>39.605999999999987</v>
      </c>
      <c r="Q75">
        <v>22.498000000000001</v>
      </c>
      <c r="R75">
        <v>8.4840000000000018</v>
      </c>
      <c r="S75">
        <v>42.42</v>
      </c>
      <c r="T75">
        <v>26.992000000000004</v>
      </c>
      <c r="U75" s="156">
        <f t="shared" si="8"/>
        <v>140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40</v>
      </c>
      <c r="D76">
        <f>PPCL!M76</f>
        <v>120</v>
      </c>
      <c r="E76">
        <f>PPCL!N76</f>
        <v>40</v>
      </c>
      <c r="F76">
        <f t="shared" si="10"/>
        <v>160</v>
      </c>
      <c r="G76">
        <f t="shared" si="11"/>
        <v>160</v>
      </c>
      <c r="H76" s="154"/>
      <c r="I76">
        <f>BRPL_EOD!AG76+BRPL_EOD!AH76</f>
        <v>33.950000000000003</v>
      </c>
      <c r="J76">
        <f>BYPL_EOD!AG76+BYPL_EOD!AH76</f>
        <v>19.28</v>
      </c>
      <c r="K76">
        <f>MES_EOD!AG76+MES_EOD!AH76</f>
        <v>7.27</v>
      </c>
      <c r="L76">
        <f>NDMC_EOD!AG76+NDMC_EOD!AH76</f>
        <v>36.36</v>
      </c>
      <c r="M76">
        <f>TPDDL_EOD!AG76+TPDDL_EOD!AH76</f>
        <v>23.14</v>
      </c>
      <c r="N76">
        <f t="shared" si="6"/>
        <v>120</v>
      </c>
      <c r="O76" s="154">
        <f t="shared" si="7"/>
        <v>40</v>
      </c>
      <c r="P76">
        <v>45.263999999999996</v>
      </c>
      <c r="Q76">
        <v>25.712</v>
      </c>
      <c r="R76">
        <v>9.6960000000000015</v>
      </c>
      <c r="S76">
        <v>48.48</v>
      </c>
      <c r="T76">
        <v>30.848000000000003</v>
      </c>
      <c r="U76" s="156">
        <f t="shared" si="8"/>
        <v>160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60</v>
      </c>
      <c r="D77">
        <f>PPCL!M77</f>
        <v>120</v>
      </c>
      <c r="E77">
        <f>PPCL!N77</f>
        <v>60</v>
      </c>
      <c r="F77">
        <f t="shared" si="10"/>
        <v>180</v>
      </c>
      <c r="G77">
        <f t="shared" si="11"/>
        <v>180</v>
      </c>
      <c r="H77" s="154"/>
      <c r="I77">
        <f>BRPL_EOD!AG77+BRPL_EOD!AH77</f>
        <v>33.950000000000003</v>
      </c>
      <c r="J77">
        <f>BYPL_EOD!AG77+BYPL_EOD!AH77</f>
        <v>19.28</v>
      </c>
      <c r="K77">
        <f>MES_EOD!AG77+MES_EOD!AH77</f>
        <v>7.27</v>
      </c>
      <c r="L77">
        <f>NDMC_EOD!AG77+NDMC_EOD!AH77</f>
        <v>36.36</v>
      </c>
      <c r="M77">
        <f>TPDDL_EOD!AG77+TPDDL_EOD!AH77</f>
        <v>23.14</v>
      </c>
      <c r="N77">
        <f t="shared" si="6"/>
        <v>120</v>
      </c>
      <c r="O77" s="154">
        <f t="shared" si="7"/>
        <v>60</v>
      </c>
      <c r="P77">
        <v>50.921999999999997</v>
      </c>
      <c r="Q77">
        <v>28.925999999999998</v>
      </c>
      <c r="R77">
        <v>10.908000000000001</v>
      </c>
      <c r="S77">
        <v>54.54</v>
      </c>
      <c r="T77">
        <v>34.704000000000001</v>
      </c>
      <c r="U77" s="156">
        <f t="shared" si="8"/>
        <v>180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60</v>
      </c>
      <c r="D78">
        <f>PPCL!M78</f>
        <v>120</v>
      </c>
      <c r="E78">
        <f>PPCL!N78</f>
        <v>60</v>
      </c>
      <c r="F78">
        <f t="shared" si="10"/>
        <v>180</v>
      </c>
      <c r="G78">
        <f t="shared" si="11"/>
        <v>180</v>
      </c>
      <c r="H78" s="154"/>
      <c r="I78">
        <f>BRPL_EOD!AG78+BRPL_EOD!AH78</f>
        <v>33.950000000000003</v>
      </c>
      <c r="J78">
        <f>BYPL_EOD!AG78+BYPL_EOD!AH78</f>
        <v>19.28</v>
      </c>
      <c r="K78">
        <f>MES_EOD!AG78+MES_EOD!AH78</f>
        <v>7.27</v>
      </c>
      <c r="L78">
        <f>NDMC_EOD!AG78+NDMC_EOD!AH78</f>
        <v>36.36</v>
      </c>
      <c r="M78">
        <f>TPDDL_EOD!AG78+TPDDL_EOD!AH78</f>
        <v>23.14</v>
      </c>
      <c r="N78">
        <f t="shared" si="6"/>
        <v>120</v>
      </c>
      <c r="O78" s="154">
        <f t="shared" si="7"/>
        <v>60</v>
      </c>
      <c r="P78">
        <v>50.921999999999997</v>
      </c>
      <c r="Q78">
        <v>28.925999999999998</v>
      </c>
      <c r="R78">
        <v>10.908000000000001</v>
      </c>
      <c r="S78">
        <v>54.54</v>
      </c>
      <c r="T78">
        <v>34.704000000000001</v>
      </c>
      <c r="U78" s="156">
        <f t="shared" si="8"/>
        <v>180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120</v>
      </c>
      <c r="E79">
        <f>PPCL!N79</f>
        <v>0</v>
      </c>
      <c r="F79">
        <f t="shared" si="10"/>
        <v>120</v>
      </c>
      <c r="G79">
        <f t="shared" si="11"/>
        <v>120</v>
      </c>
      <c r="H79" s="154"/>
      <c r="I79">
        <f>BRPL_EOD!AG79+BRPL_EOD!AH79</f>
        <v>33.950000000000003</v>
      </c>
      <c r="J79">
        <f>BYPL_EOD!AG79+BYPL_EOD!AH79</f>
        <v>19.28</v>
      </c>
      <c r="K79">
        <f>MES_EOD!AG79+MES_EOD!AH79</f>
        <v>7.41</v>
      </c>
      <c r="L79">
        <f>NDMC_EOD!AG79+NDMC_EOD!AH79</f>
        <v>36.36</v>
      </c>
      <c r="M79">
        <f>TPDDL_EOD!AG79+TPDDL_EOD!AH79</f>
        <v>23</v>
      </c>
      <c r="N79">
        <f t="shared" si="6"/>
        <v>120</v>
      </c>
      <c r="O79" s="154">
        <f t="shared" si="7"/>
        <v>0</v>
      </c>
      <c r="P79">
        <v>33.950000000000003</v>
      </c>
      <c r="Q79">
        <v>19.28</v>
      </c>
      <c r="R79">
        <v>7.41</v>
      </c>
      <c r="S79">
        <v>36.36</v>
      </c>
      <c r="T79">
        <v>23</v>
      </c>
      <c r="U79" s="156">
        <f t="shared" si="8"/>
        <v>120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120</v>
      </c>
      <c r="E80">
        <f>PPCL!N80</f>
        <v>0</v>
      </c>
      <c r="F80">
        <f t="shared" si="10"/>
        <v>120</v>
      </c>
      <c r="G80">
        <f t="shared" si="11"/>
        <v>120</v>
      </c>
      <c r="H80" s="154"/>
      <c r="I80">
        <f>BRPL_EOD!AG80+BRPL_EOD!AH80</f>
        <v>33.950000000000003</v>
      </c>
      <c r="J80">
        <f>BYPL_EOD!AG80+BYPL_EOD!AH80</f>
        <v>19.28</v>
      </c>
      <c r="K80">
        <f>MES_EOD!AG80+MES_EOD!AH80</f>
        <v>7.27</v>
      </c>
      <c r="L80">
        <f>NDMC_EOD!AG80+NDMC_EOD!AH80</f>
        <v>36.36</v>
      </c>
      <c r="M80">
        <f>TPDDL_EOD!AG80+TPDDL_EOD!AH80</f>
        <v>23.14</v>
      </c>
      <c r="N80">
        <f t="shared" si="6"/>
        <v>120</v>
      </c>
      <c r="O80" s="154">
        <f t="shared" si="7"/>
        <v>0</v>
      </c>
      <c r="P80">
        <v>33.950000000000003</v>
      </c>
      <c r="Q80">
        <v>19.28</v>
      </c>
      <c r="R80">
        <v>7.27</v>
      </c>
      <c r="S80">
        <v>36.36</v>
      </c>
      <c r="T80">
        <v>23.14</v>
      </c>
      <c r="U80" s="156">
        <f t="shared" si="8"/>
        <v>120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120</v>
      </c>
      <c r="E81">
        <f>PPCL!N81</f>
        <v>0</v>
      </c>
      <c r="F81">
        <f t="shared" si="10"/>
        <v>120</v>
      </c>
      <c r="G81">
        <f t="shared" si="11"/>
        <v>120</v>
      </c>
      <c r="H81" s="154"/>
      <c r="I81">
        <f>BRPL_EOD!AG81+BRPL_EOD!AH81</f>
        <v>33.950000000000003</v>
      </c>
      <c r="J81">
        <f>BYPL_EOD!AG81+BYPL_EOD!AH81</f>
        <v>19.28</v>
      </c>
      <c r="K81">
        <f>MES_EOD!AG81+MES_EOD!AH81</f>
        <v>7.27</v>
      </c>
      <c r="L81">
        <f>NDMC_EOD!AG81+NDMC_EOD!AH81</f>
        <v>36.36</v>
      </c>
      <c r="M81">
        <f>TPDDL_EOD!AG81+TPDDL_EOD!AH81</f>
        <v>23.14</v>
      </c>
      <c r="N81">
        <f t="shared" si="6"/>
        <v>120</v>
      </c>
      <c r="O81" s="154">
        <f t="shared" si="7"/>
        <v>0</v>
      </c>
      <c r="P81">
        <v>33.950000000000003</v>
      </c>
      <c r="Q81">
        <v>19.28</v>
      </c>
      <c r="R81">
        <v>7.27</v>
      </c>
      <c r="S81">
        <v>36.36</v>
      </c>
      <c r="T81">
        <v>23.14</v>
      </c>
      <c r="U81" s="156">
        <f t="shared" si="8"/>
        <v>120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120</v>
      </c>
      <c r="E82">
        <f>PPCL!N82</f>
        <v>0</v>
      </c>
      <c r="F82">
        <f t="shared" si="10"/>
        <v>120</v>
      </c>
      <c r="G82">
        <f t="shared" si="11"/>
        <v>120</v>
      </c>
      <c r="H82" s="154"/>
      <c r="I82">
        <f>BRPL_EOD!AG82+BRPL_EOD!AH82</f>
        <v>33.950000000000003</v>
      </c>
      <c r="J82">
        <f>BYPL_EOD!AG82+BYPL_EOD!AH82</f>
        <v>19.28</v>
      </c>
      <c r="K82">
        <f>MES_EOD!AG82+MES_EOD!AH82</f>
        <v>7.27</v>
      </c>
      <c r="L82">
        <f>NDMC_EOD!AG82+NDMC_EOD!AH82</f>
        <v>36.36</v>
      </c>
      <c r="M82">
        <f>TPDDL_EOD!AG82+TPDDL_EOD!AH82</f>
        <v>23.14</v>
      </c>
      <c r="N82">
        <f t="shared" si="6"/>
        <v>120</v>
      </c>
      <c r="O82" s="154">
        <f t="shared" si="7"/>
        <v>0</v>
      </c>
      <c r="P82">
        <v>33.950000000000003</v>
      </c>
      <c r="Q82">
        <v>19.28</v>
      </c>
      <c r="R82">
        <v>7.27</v>
      </c>
      <c r="S82">
        <v>36.36</v>
      </c>
      <c r="T82">
        <v>23.14</v>
      </c>
      <c r="U82" s="156">
        <f t="shared" si="8"/>
        <v>120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120</v>
      </c>
      <c r="E83">
        <f>PPCL!N83</f>
        <v>0</v>
      </c>
      <c r="F83">
        <f t="shared" si="10"/>
        <v>120</v>
      </c>
      <c r="G83">
        <f t="shared" si="11"/>
        <v>120</v>
      </c>
      <c r="H83" s="154"/>
      <c r="I83">
        <f>BRPL_EOD!AG83+BRPL_EOD!AH83</f>
        <v>33.950000000000003</v>
      </c>
      <c r="J83">
        <f>BYPL_EOD!AG83+BYPL_EOD!AH83</f>
        <v>19.28</v>
      </c>
      <c r="K83">
        <f>MES_EOD!AG83+MES_EOD!AH83</f>
        <v>7.27</v>
      </c>
      <c r="L83">
        <f>NDMC_EOD!AG83+NDMC_EOD!AH83</f>
        <v>36.36</v>
      </c>
      <c r="M83">
        <f>TPDDL_EOD!AG83+TPDDL_EOD!AH83</f>
        <v>23.14</v>
      </c>
      <c r="N83">
        <f t="shared" si="6"/>
        <v>120</v>
      </c>
      <c r="O83" s="154">
        <f t="shared" si="7"/>
        <v>0</v>
      </c>
      <c r="P83">
        <v>33.950000000000003</v>
      </c>
      <c r="Q83">
        <v>19.28</v>
      </c>
      <c r="R83">
        <v>7.27</v>
      </c>
      <c r="S83">
        <v>36.36</v>
      </c>
      <c r="T83">
        <v>23.14</v>
      </c>
      <c r="U83" s="156">
        <f t="shared" si="8"/>
        <v>120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120</v>
      </c>
      <c r="E84">
        <f>PPCL!N84</f>
        <v>0</v>
      </c>
      <c r="F84">
        <f t="shared" si="10"/>
        <v>120</v>
      </c>
      <c r="G84">
        <f t="shared" si="11"/>
        <v>120</v>
      </c>
      <c r="H84" s="154"/>
      <c r="I84">
        <f>BRPL_EOD!AG84+BRPL_EOD!AH84</f>
        <v>33.950000000000003</v>
      </c>
      <c r="J84">
        <f>BYPL_EOD!AG84+BYPL_EOD!AH84</f>
        <v>19.28</v>
      </c>
      <c r="K84">
        <f>MES_EOD!AG84+MES_EOD!AH84</f>
        <v>7.27</v>
      </c>
      <c r="L84">
        <f>NDMC_EOD!AG84+NDMC_EOD!AH84</f>
        <v>36.36</v>
      </c>
      <c r="M84">
        <f>TPDDL_EOD!AG84+TPDDL_EOD!AH84</f>
        <v>23.14</v>
      </c>
      <c r="N84">
        <f t="shared" si="6"/>
        <v>120</v>
      </c>
      <c r="O84" s="154">
        <f t="shared" si="7"/>
        <v>0</v>
      </c>
      <c r="P84">
        <v>33.950000000000003</v>
      </c>
      <c r="Q84">
        <v>19.28</v>
      </c>
      <c r="R84">
        <v>7.27</v>
      </c>
      <c r="S84">
        <v>36.36</v>
      </c>
      <c r="T84">
        <v>23.14</v>
      </c>
      <c r="U84" s="156">
        <f t="shared" si="8"/>
        <v>120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120</v>
      </c>
      <c r="E85">
        <f>PPCL!N85</f>
        <v>0</v>
      </c>
      <c r="F85">
        <f t="shared" si="10"/>
        <v>120</v>
      </c>
      <c r="G85">
        <f t="shared" si="11"/>
        <v>120</v>
      </c>
      <c r="H85" s="154"/>
      <c r="I85">
        <f>BRPL_EOD!AG85+BRPL_EOD!AH85</f>
        <v>33.950000000000003</v>
      </c>
      <c r="J85">
        <f>BYPL_EOD!AG85+BYPL_EOD!AH85</f>
        <v>19.28</v>
      </c>
      <c r="K85">
        <f>MES_EOD!AG85+MES_EOD!AH85</f>
        <v>7.41</v>
      </c>
      <c r="L85">
        <f>NDMC_EOD!AG85+NDMC_EOD!AH85</f>
        <v>36.36</v>
      </c>
      <c r="M85">
        <f>TPDDL_EOD!AG85+TPDDL_EOD!AH85</f>
        <v>23</v>
      </c>
      <c r="N85">
        <f t="shared" si="6"/>
        <v>120</v>
      </c>
      <c r="O85" s="154">
        <f t="shared" si="7"/>
        <v>0</v>
      </c>
      <c r="P85">
        <v>33.950000000000003</v>
      </c>
      <c r="Q85">
        <v>19.28</v>
      </c>
      <c r="R85">
        <v>7.41</v>
      </c>
      <c r="S85">
        <v>36.36</v>
      </c>
      <c r="T85">
        <v>23</v>
      </c>
      <c r="U85" s="156">
        <f t="shared" si="8"/>
        <v>120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120</v>
      </c>
      <c r="E86">
        <f>PPCL!N86</f>
        <v>0</v>
      </c>
      <c r="F86">
        <f t="shared" si="10"/>
        <v>120</v>
      </c>
      <c r="G86">
        <f t="shared" si="11"/>
        <v>120</v>
      </c>
      <c r="H86" s="154"/>
      <c r="I86">
        <f>BRPL_EOD!AG86+BRPL_EOD!AH86</f>
        <v>33.950000000000003</v>
      </c>
      <c r="J86">
        <f>BYPL_EOD!AG86+BYPL_EOD!AH86</f>
        <v>19.28</v>
      </c>
      <c r="K86">
        <f>MES_EOD!AG86+MES_EOD!AH86</f>
        <v>7.27</v>
      </c>
      <c r="L86">
        <f>NDMC_EOD!AG86+NDMC_EOD!AH86</f>
        <v>36.36</v>
      </c>
      <c r="M86">
        <f>TPDDL_EOD!AG86+TPDDL_EOD!AH86</f>
        <v>23.14</v>
      </c>
      <c r="N86">
        <f t="shared" si="6"/>
        <v>120</v>
      </c>
      <c r="O86" s="154">
        <f t="shared" si="7"/>
        <v>0</v>
      </c>
      <c r="P86">
        <v>33.950000000000003</v>
      </c>
      <c r="Q86">
        <v>19.28</v>
      </c>
      <c r="R86">
        <v>7.27</v>
      </c>
      <c r="S86">
        <v>36.36</v>
      </c>
      <c r="T86">
        <v>23.14</v>
      </c>
      <c r="U86" s="156">
        <f t="shared" si="8"/>
        <v>120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120</v>
      </c>
      <c r="E87">
        <f>PPCL!N87</f>
        <v>0</v>
      </c>
      <c r="F87">
        <f t="shared" si="10"/>
        <v>120</v>
      </c>
      <c r="G87">
        <f t="shared" si="11"/>
        <v>120</v>
      </c>
      <c r="H87" s="154"/>
      <c r="I87">
        <f>BRPL_EOD!AG87+BRPL_EOD!AH87</f>
        <v>33.950000000000003</v>
      </c>
      <c r="J87">
        <f>BYPL_EOD!AG87+BYPL_EOD!AH87</f>
        <v>19.28</v>
      </c>
      <c r="K87">
        <f>MES_EOD!AG87+MES_EOD!AH87</f>
        <v>7.27</v>
      </c>
      <c r="L87">
        <f>NDMC_EOD!AG87+NDMC_EOD!AH87</f>
        <v>36.36</v>
      </c>
      <c r="M87">
        <f>TPDDL_EOD!AG87+TPDDL_EOD!AH87</f>
        <v>23.14</v>
      </c>
      <c r="N87">
        <f t="shared" si="6"/>
        <v>120</v>
      </c>
      <c r="O87" s="154">
        <f t="shared" si="7"/>
        <v>0</v>
      </c>
      <c r="P87">
        <v>33.950000000000003</v>
      </c>
      <c r="Q87">
        <v>19.28</v>
      </c>
      <c r="R87">
        <v>7.27</v>
      </c>
      <c r="S87">
        <v>36.36</v>
      </c>
      <c r="T87">
        <v>23.14</v>
      </c>
      <c r="U87" s="156">
        <f t="shared" si="8"/>
        <v>120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120</v>
      </c>
      <c r="E88">
        <f>PPCL!N88</f>
        <v>0</v>
      </c>
      <c r="F88">
        <f t="shared" si="10"/>
        <v>120</v>
      </c>
      <c r="G88">
        <f t="shared" si="11"/>
        <v>120</v>
      </c>
      <c r="H88" s="154"/>
      <c r="I88">
        <f>BRPL_EOD!AG88+BRPL_EOD!AH88</f>
        <v>33.950000000000003</v>
      </c>
      <c r="J88">
        <f>BYPL_EOD!AG88+BYPL_EOD!AH88</f>
        <v>19.28</v>
      </c>
      <c r="K88">
        <f>MES_EOD!AG88+MES_EOD!AH88</f>
        <v>7.27</v>
      </c>
      <c r="L88">
        <f>NDMC_EOD!AG88+NDMC_EOD!AH88</f>
        <v>36.36</v>
      </c>
      <c r="M88">
        <f>TPDDL_EOD!AG88+TPDDL_EOD!AH88</f>
        <v>23.14</v>
      </c>
      <c r="N88">
        <f t="shared" si="6"/>
        <v>120</v>
      </c>
      <c r="O88" s="154">
        <f t="shared" si="7"/>
        <v>0</v>
      </c>
      <c r="P88">
        <v>33.950000000000003</v>
      </c>
      <c r="Q88">
        <v>19.28</v>
      </c>
      <c r="R88">
        <v>7.27</v>
      </c>
      <c r="S88">
        <v>36.36</v>
      </c>
      <c r="T88">
        <v>23.14</v>
      </c>
      <c r="U88" s="156">
        <f t="shared" si="8"/>
        <v>120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120</v>
      </c>
      <c r="E89">
        <f>PPCL!N89</f>
        <v>0</v>
      </c>
      <c r="F89">
        <f t="shared" si="10"/>
        <v>120</v>
      </c>
      <c r="G89">
        <f t="shared" si="11"/>
        <v>120</v>
      </c>
      <c r="H89" s="154"/>
      <c r="I89">
        <f>BRPL_EOD!AG89+BRPL_EOD!AH89</f>
        <v>33.950000000000003</v>
      </c>
      <c r="J89">
        <f>BYPL_EOD!AG89+BYPL_EOD!AH89</f>
        <v>19.28</v>
      </c>
      <c r="K89">
        <f>MES_EOD!AG89+MES_EOD!AH89</f>
        <v>7.27</v>
      </c>
      <c r="L89">
        <f>NDMC_EOD!AG89+NDMC_EOD!AH89</f>
        <v>36.36</v>
      </c>
      <c r="M89">
        <f>TPDDL_EOD!AG89+TPDDL_EOD!AH89</f>
        <v>23.14</v>
      </c>
      <c r="N89">
        <f t="shared" si="6"/>
        <v>120</v>
      </c>
      <c r="O89" s="154">
        <f t="shared" si="7"/>
        <v>0</v>
      </c>
      <c r="P89">
        <v>33.950000000000003</v>
      </c>
      <c r="Q89">
        <v>19.28</v>
      </c>
      <c r="R89">
        <v>7.27</v>
      </c>
      <c r="S89">
        <v>36.36</v>
      </c>
      <c r="T89">
        <v>23.14</v>
      </c>
      <c r="U89" s="156">
        <f t="shared" si="8"/>
        <v>120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120</v>
      </c>
      <c r="E90">
        <f>PPCL!N90</f>
        <v>0</v>
      </c>
      <c r="F90">
        <f t="shared" si="10"/>
        <v>120</v>
      </c>
      <c r="G90">
        <f t="shared" si="11"/>
        <v>120</v>
      </c>
      <c r="H90" s="154"/>
      <c r="I90">
        <f>BRPL_EOD!AG90+BRPL_EOD!AH90</f>
        <v>33.950000000000003</v>
      </c>
      <c r="J90">
        <f>BYPL_EOD!AG90+BYPL_EOD!AH90</f>
        <v>19.28</v>
      </c>
      <c r="K90">
        <f>MES_EOD!AG90+MES_EOD!AH90</f>
        <v>7.27</v>
      </c>
      <c r="L90">
        <f>NDMC_EOD!AG90+NDMC_EOD!AH90</f>
        <v>36.36</v>
      </c>
      <c r="M90">
        <f>TPDDL_EOD!AG90+TPDDL_EOD!AH90</f>
        <v>23.14</v>
      </c>
      <c r="N90">
        <f t="shared" si="6"/>
        <v>120</v>
      </c>
      <c r="O90" s="154">
        <f t="shared" si="7"/>
        <v>0</v>
      </c>
      <c r="P90">
        <v>33.950000000000003</v>
      </c>
      <c r="Q90">
        <v>19.28</v>
      </c>
      <c r="R90">
        <v>7.27</v>
      </c>
      <c r="S90">
        <v>36.36</v>
      </c>
      <c r="T90">
        <v>23.14</v>
      </c>
      <c r="U90" s="156">
        <f t="shared" si="8"/>
        <v>120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120</v>
      </c>
      <c r="E91">
        <f>PPCL!N91</f>
        <v>0</v>
      </c>
      <c r="F91">
        <f t="shared" si="10"/>
        <v>120</v>
      </c>
      <c r="G91">
        <f t="shared" si="11"/>
        <v>120</v>
      </c>
      <c r="H91" s="154"/>
      <c r="I91">
        <f>BRPL_EOD!AG91+BRPL_EOD!AH91</f>
        <v>33.950000000000003</v>
      </c>
      <c r="J91">
        <f>BYPL_EOD!AG91+BYPL_EOD!AH91</f>
        <v>19.28</v>
      </c>
      <c r="K91">
        <f>MES_EOD!AG91+MES_EOD!AH91</f>
        <v>7.41</v>
      </c>
      <c r="L91">
        <f>NDMC_EOD!AG91+NDMC_EOD!AH91</f>
        <v>36.36</v>
      </c>
      <c r="M91">
        <f>TPDDL_EOD!AG91+TPDDL_EOD!AH91</f>
        <v>23</v>
      </c>
      <c r="N91">
        <f t="shared" si="6"/>
        <v>120</v>
      </c>
      <c r="O91" s="154">
        <f t="shared" si="7"/>
        <v>0</v>
      </c>
      <c r="P91">
        <v>33.950000000000003</v>
      </c>
      <c r="Q91">
        <v>19.28</v>
      </c>
      <c r="R91">
        <v>7.41</v>
      </c>
      <c r="S91">
        <v>36.36</v>
      </c>
      <c r="T91">
        <v>23</v>
      </c>
      <c r="U91" s="156">
        <f t="shared" si="8"/>
        <v>120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120</v>
      </c>
      <c r="E92">
        <f>PPCL!N92</f>
        <v>0</v>
      </c>
      <c r="F92">
        <f t="shared" si="10"/>
        <v>120</v>
      </c>
      <c r="G92">
        <f t="shared" si="11"/>
        <v>120</v>
      </c>
      <c r="H92" s="154"/>
      <c r="I92">
        <f>BRPL_EOD!AG92+BRPL_EOD!AH92</f>
        <v>33.950000000000003</v>
      </c>
      <c r="J92">
        <f>BYPL_EOD!AG92+BYPL_EOD!AH92</f>
        <v>19.28</v>
      </c>
      <c r="K92">
        <f>MES_EOD!AG92+MES_EOD!AH92</f>
        <v>7.27</v>
      </c>
      <c r="L92">
        <f>NDMC_EOD!AG92+NDMC_EOD!AH92</f>
        <v>36.36</v>
      </c>
      <c r="M92">
        <f>TPDDL_EOD!AG92+TPDDL_EOD!AH92</f>
        <v>23.14</v>
      </c>
      <c r="N92">
        <f t="shared" si="6"/>
        <v>120</v>
      </c>
      <c r="O92" s="154">
        <f t="shared" si="7"/>
        <v>0</v>
      </c>
      <c r="P92">
        <v>33.950000000000003</v>
      </c>
      <c r="Q92">
        <v>19.28</v>
      </c>
      <c r="R92">
        <v>7.27</v>
      </c>
      <c r="S92">
        <v>36.36</v>
      </c>
      <c r="T92">
        <v>23.14</v>
      </c>
      <c r="U92" s="156">
        <f t="shared" si="8"/>
        <v>120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120</v>
      </c>
      <c r="E93">
        <f>PPCL!N93</f>
        <v>0</v>
      </c>
      <c r="F93">
        <f t="shared" si="10"/>
        <v>120</v>
      </c>
      <c r="G93">
        <f t="shared" si="11"/>
        <v>120</v>
      </c>
      <c r="H93" s="154"/>
      <c r="I93">
        <f>BRPL_EOD!AG93+BRPL_EOD!AH93</f>
        <v>33.950000000000003</v>
      </c>
      <c r="J93">
        <f>BYPL_EOD!AG93+BYPL_EOD!AH93</f>
        <v>19.28</v>
      </c>
      <c r="K93">
        <f>MES_EOD!AG93+MES_EOD!AH93</f>
        <v>7.27</v>
      </c>
      <c r="L93">
        <f>NDMC_EOD!AG93+NDMC_EOD!AH93</f>
        <v>36.36</v>
      </c>
      <c r="M93">
        <f>TPDDL_EOD!AG93+TPDDL_EOD!AH93</f>
        <v>23.14</v>
      </c>
      <c r="N93">
        <f t="shared" si="6"/>
        <v>120</v>
      </c>
      <c r="O93" s="154">
        <f t="shared" si="7"/>
        <v>0</v>
      </c>
      <c r="P93">
        <v>33.950000000000003</v>
      </c>
      <c r="Q93">
        <v>19.28</v>
      </c>
      <c r="R93">
        <v>7.27</v>
      </c>
      <c r="S93">
        <v>36.36</v>
      </c>
      <c r="T93">
        <v>23.14</v>
      </c>
      <c r="U93" s="156">
        <f t="shared" si="8"/>
        <v>120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120</v>
      </c>
      <c r="E94">
        <f>PPCL!N94</f>
        <v>0</v>
      </c>
      <c r="F94">
        <f t="shared" si="10"/>
        <v>120</v>
      </c>
      <c r="G94">
        <f t="shared" si="11"/>
        <v>120</v>
      </c>
      <c r="H94" s="154"/>
      <c r="I94">
        <f>BRPL_EOD!AG94+BRPL_EOD!AH94</f>
        <v>33.950000000000003</v>
      </c>
      <c r="J94">
        <f>BYPL_EOD!AG94+BYPL_EOD!AH94</f>
        <v>19.28</v>
      </c>
      <c r="K94">
        <f>MES_EOD!AG94+MES_EOD!AH94</f>
        <v>7.27</v>
      </c>
      <c r="L94">
        <f>NDMC_EOD!AG94+NDMC_EOD!AH94</f>
        <v>36.36</v>
      </c>
      <c r="M94">
        <f>TPDDL_EOD!AG94+TPDDL_EOD!AH94</f>
        <v>23.14</v>
      </c>
      <c r="N94">
        <f t="shared" si="6"/>
        <v>120</v>
      </c>
      <c r="O94" s="154">
        <f t="shared" si="7"/>
        <v>0</v>
      </c>
      <c r="P94">
        <v>33.950000000000003</v>
      </c>
      <c r="Q94">
        <v>19.28</v>
      </c>
      <c r="R94">
        <v>7.27</v>
      </c>
      <c r="S94">
        <v>36.36</v>
      </c>
      <c r="T94">
        <v>23.14</v>
      </c>
      <c r="U94" s="156">
        <f t="shared" si="8"/>
        <v>120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120</v>
      </c>
      <c r="E95">
        <f>PPCL!N95</f>
        <v>0</v>
      </c>
      <c r="F95">
        <f t="shared" si="10"/>
        <v>120</v>
      </c>
      <c r="G95">
        <f t="shared" si="11"/>
        <v>120</v>
      </c>
      <c r="H95" s="154"/>
      <c r="I95">
        <f>BRPL_EOD!AG95+BRPL_EOD!AH95</f>
        <v>33.950000000000003</v>
      </c>
      <c r="J95">
        <f>BYPL_EOD!AG95+BYPL_EOD!AH95</f>
        <v>19.28</v>
      </c>
      <c r="K95">
        <f>MES_EOD!AG95+MES_EOD!AH95</f>
        <v>7.27</v>
      </c>
      <c r="L95">
        <f>NDMC_EOD!AG95+NDMC_EOD!AH95</f>
        <v>36.36</v>
      </c>
      <c r="M95">
        <f>TPDDL_EOD!AG95+TPDDL_EOD!AH95</f>
        <v>23.14</v>
      </c>
      <c r="N95">
        <f t="shared" si="6"/>
        <v>120</v>
      </c>
      <c r="O95" s="154">
        <f t="shared" si="7"/>
        <v>0</v>
      </c>
      <c r="P95">
        <v>33.950000000000003</v>
      </c>
      <c r="Q95">
        <v>19.28</v>
      </c>
      <c r="R95">
        <v>7.27</v>
      </c>
      <c r="S95">
        <v>36.36</v>
      </c>
      <c r="T95">
        <v>23.14</v>
      </c>
      <c r="U95" s="156">
        <f t="shared" si="8"/>
        <v>120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120</v>
      </c>
      <c r="E96">
        <f>PPCL!N96</f>
        <v>0</v>
      </c>
      <c r="F96">
        <f t="shared" si="10"/>
        <v>120</v>
      </c>
      <c r="G96">
        <f t="shared" si="11"/>
        <v>120</v>
      </c>
      <c r="H96" s="154"/>
      <c r="I96">
        <f>BRPL_EOD!AG96+BRPL_EOD!AH96</f>
        <v>33.950000000000003</v>
      </c>
      <c r="J96">
        <f>BYPL_EOD!AG96+BYPL_EOD!AH96</f>
        <v>19.28</v>
      </c>
      <c r="K96">
        <f>MES_EOD!AG96+MES_EOD!AH96</f>
        <v>7.27</v>
      </c>
      <c r="L96">
        <f>NDMC_EOD!AG96+NDMC_EOD!AH96</f>
        <v>36.36</v>
      </c>
      <c r="M96">
        <f>TPDDL_EOD!AG96+TPDDL_EOD!AH96</f>
        <v>23.14</v>
      </c>
      <c r="N96">
        <f t="shared" si="6"/>
        <v>120</v>
      </c>
      <c r="O96" s="154">
        <f t="shared" si="7"/>
        <v>0</v>
      </c>
      <c r="P96">
        <v>33.950000000000003</v>
      </c>
      <c r="Q96">
        <v>19.28</v>
      </c>
      <c r="R96">
        <v>7.27</v>
      </c>
      <c r="S96">
        <v>36.36</v>
      </c>
      <c r="T96">
        <v>23.14</v>
      </c>
      <c r="U96" s="156">
        <f t="shared" si="8"/>
        <v>120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120</v>
      </c>
      <c r="E97">
        <f>PPCL!N97</f>
        <v>0</v>
      </c>
      <c r="F97">
        <f t="shared" si="10"/>
        <v>120</v>
      </c>
      <c r="G97">
        <f t="shared" si="11"/>
        <v>120</v>
      </c>
      <c r="H97" s="154"/>
      <c r="I97">
        <f>BRPL_EOD!AG97+BRPL_EOD!AH97</f>
        <v>33.950000000000003</v>
      </c>
      <c r="J97">
        <f>BYPL_EOD!AG97+BYPL_EOD!AH97</f>
        <v>19.28</v>
      </c>
      <c r="K97">
        <f>MES_EOD!AG97+MES_EOD!AH97</f>
        <v>7.41</v>
      </c>
      <c r="L97">
        <f>NDMC_EOD!AG97+NDMC_EOD!AH97</f>
        <v>36.36</v>
      </c>
      <c r="M97">
        <f>TPDDL_EOD!AG97+TPDDL_EOD!AH97</f>
        <v>23</v>
      </c>
      <c r="N97">
        <f t="shared" si="6"/>
        <v>120</v>
      </c>
      <c r="O97" s="154">
        <f t="shared" si="7"/>
        <v>0</v>
      </c>
      <c r="P97">
        <v>33.950000000000003</v>
      </c>
      <c r="Q97">
        <v>19.28</v>
      </c>
      <c r="R97">
        <v>7.41</v>
      </c>
      <c r="S97">
        <v>36.36</v>
      </c>
      <c r="T97">
        <v>23</v>
      </c>
      <c r="U97" s="156">
        <f t="shared" si="8"/>
        <v>120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120</v>
      </c>
      <c r="E98">
        <f>PPCL!N98</f>
        <v>0</v>
      </c>
      <c r="F98">
        <f t="shared" si="10"/>
        <v>120</v>
      </c>
      <c r="G98">
        <f t="shared" si="11"/>
        <v>120</v>
      </c>
      <c r="H98" s="154"/>
      <c r="I98">
        <f>BRPL_EOD!AG98+BRPL_EOD!AH98</f>
        <v>33.950000000000003</v>
      </c>
      <c r="J98">
        <f>BYPL_EOD!AG98+BYPL_EOD!AH98</f>
        <v>19.28</v>
      </c>
      <c r="K98">
        <f>MES_EOD!AG98+MES_EOD!AH98</f>
        <v>7.27</v>
      </c>
      <c r="L98">
        <f>NDMC_EOD!AG98+NDMC_EOD!AH98</f>
        <v>36.36</v>
      </c>
      <c r="M98">
        <f>TPDDL_EOD!AG98+TPDDL_EOD!AH98</f>
        <v>23.14</v>
      </c>
      <c r="N98">
        <f t="shared" si="6"/>
        <v>120</v>
      </c>
      <c r="O98" s="154">
        <f t="shared" si="7"/>
        <v>0</v>
      </c>
      <c r="P98">
        <v>33.950000000000003</v>
      </c>
      <c r="Q98">
        <v>19.28</v>
      </c>
      <c r="R98">
        <v>7.27</v>
      </c>
      <c r="S98">
        <v>36.36</v>
      </c>
      <c r="T98">
        <v>23.14</v>
      </c>
      <c r="U98" s="156">
        <f t="shared" si="8"/>
        <v>120</v>
      </c>
      <c r="V98" s="154">
        <f t="shared" si="9"/>
        <v>0</v>
      </c>
    </row>
    <row r="99" spans="1:22">
      <c r="A99" s="156" t="s">
        <v>349</v>
      </c>
      <c r="B99" s="156">
        <f>SUM(B3:B98)/4000</f>
        <v>2.88</v>
      </c>
      <c r="C99" s="156">
        <f t="shared" ref="C99:U99" si="12">SUM(C3:C98)/4000</f>
        <v>0.05</v>
      </c>
      <c r="D99" s="156">
        <f t="shared" si="12"/>
        <v>2.88</v>
      </c>
      <c r="E99" s="156">
        <f t="shared" si="12"/>
        <v>0.05</v>
      </c>
      <c r="F99" s="156">
        <f t="shared" si="12"/>
        <v>2.93</v>
      </c>
      <c r="G99" s="156">
        <f t="shared" si="12"/>
        <v>2.93</v>
      </c>
      <c r="H99" s="156"/>
      <c r="I99" s="156">
        <f t="shared" si="12"/>
        <v>0.81479999999999886</v>
      </c>
      <c r="J99" s="156">
        <f t="shared" si="12"/>
        <v>0.46271999999999947</v>
      </c>
      <c r="K99" s="156">
        <f t="shared" si="12"/>
        <v>0.17461999999999975</v>
      </c>
      <c r="L99" s="156">
        <f t="shared" si="12"/>
        <v>0.87264000000000064</v>
      </c>
      <c r="M99" s="156">
        <f t="shared" si="12"/>
        <v>0.55522000000000071</v>
      </c>
      <c r="N99" s="156">
        <f t="shared" si="12"/>
        <v>2.88</v>
      </c>
      <c r="O99" s="156">
        <f t="shared" si="12"/>
        <v>0.05</v>
      </c>
      <c r="P99" s="156">
        <f t="shared" si="12"/>
        <v>0.82894249999999903</v>
      </c>
      <c r="Q99" s="156">
        <f t="shared" si="12"/>
        <v>0.47075999999999946</v>
      </c>
      <c r="R99" s="156">
        <f t="shared" si="12"/>
        <v>0.1776524999999998</v>
      </c>
      <c r="S99" s="156">
        <f t="shared" si="12"/>
        <v>0.88779000000000052</v>
      </c>
      <c r="T99" s="156">
        <f t="shared" si="12"/>
        <v>0.56485500000000044</v>
      </c>
      <c r="U99" s="156">
        <f t="shared" si="12"/>
        <v>2.93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PPCL!D3</f>
        <v>200</v>
      </c>
      <c r="C3">
        <f>PPCL!E3</f>
        <v>0</v>
      </c>
      <c r="D3">
        <f>PPCL!O3</f>
        <v>50</v>
      </c>
      <c r="E3">
        <f>PPCL!P3</f>
        <v>0</v>
      </c>
      <c r="F3">
        <f>B3+C3</f>
        <v>200</v>
      </c>
      <c r="G3">
        <f>D3+E3</f>
        <v>50</v>
      </c>
      <c r="H3" s="154"/>
      <c r="I3">
        <f>BRPL_EOD!AI3+BRPL_EOD!AJ3</f>
        <v>14.15</v>
      </c>
      <c r="J3">
        <f>BYPL_EOD!AI3+BYPL_EOD!AJ3</f>
        <v>8.0399999999999991</v>
      </c>
      <c r="K3">
        <f>MES_EOD!AI3+MES_EOD!AJ3</f>
        <v>3.03</v>
      </c>
      <c r="L3">
        <f>NDMC_EOD!AI3+NDMC_EOD!AJ3</f>
        <v>15.15</v>
      </c>
      <c r="M3">
        <f>TPDDL_EOD!AI3+TPDDL_EOD!AJ3</f>
        <v>9.64</v>
      </c>
      <c r="N3">
        <f t="shared" ref="N3:N66" si="0">SUM(I3:M3)</f>
        <v>50.01</v>
      </c>
      <c r="O3" s="154">
        <f t="shared" ref="O3:O66" si="1">G3-N3</f>
        <v>-9.9999999999980105E-3</v>
      </c>
      <c r="P3">
        <v>14.147170565886823</v>
      </c>
      <c r="Q3">
        <v>8.0383923215356923</v>
      </c>
      <c r="R3">
        <v>3.0293941211757649</v>
      </c>
      <c r="S3">
        <v>15.146970605878826</v>
      </c>
      <c r="T3">
        <v>9.6380723855228965</v>
      </c>
      <c r="U3" s="156">
        <f t="shared" ref="U3:U66" si="2">SUM(P3:T3)</f>
        <v>50</v>
      </c>
      <c r="V3" s="154">
        <f t="shared" ref="V3:V66" si="3">G3-U3</f>
        <v>0</v>
      </c>
    </row>
    <row r="4" spans="1:22">
      <c r="A4" t="s">
        <v>46</v>
      </c>
      <c r="B4">
        <f>PPCL!D4</f>
        <v>200</v>
      </c>
      <c r="C4">
        <f>PPCL!E4</f>
        <v>0</v>
      </c>
      <c r="D4">
        <f>PPCL!O4</f>
        <v>50</v>
      </c>
      <c r="E4">
        <f>PPCL!P4</f>
        <v>0</v>
      </c>
      <c r="F4">
        <f t="shared" ref="F4:F67" si="4">B4+C4</f>
        <v>200</v>
      </c>
      <c r="G4">
        <f t="shared" ref="G4:G67" si="5">D4+E4</f>
        <v>50</v>
      </c>
      <c r="H4" s="154"/>
      <c r="I4">
        <f>BRPL_EOD!AI4+BRPL_EOD!AJ4</f>
        <v>14.15</v>
      </c>
      <c r="J4">
        <f>BYPL_EOD!AI4+BYPL_EOD!AJ4</f>
        <v>8.0399999999999991</v>
      </c>
      <c r="K4">
        <f>MES_EOD!AI4+MES_EOD!AJ4</f>
        <v>3.03</v>
      </c>
      <c r="L4">
        <f>NDMC_EOD!AI4+NDMC_EOD!AJ4</f>
        <v>15.15</v>
      </c>
      <c r="M4">
        <f>TPDDL_EOD!AI4+TPDDL_EOD!AJ4</f>
        <v>9.64</v>
      </c>
      <c r="N4">
        <f t="shared" si="0"/>
        <v>50.01</v>
      </c>
      <c r="O4" s="154">
        <f t="shared" si="1"/>
        <v>-9.9999999999980105E-3</v>
      </c>
      <c r="P4">
        <v>14.147170565886823</v>
      </c>
      <c r="Q4">
        <v>8.0383923215356923</v>
      </c>
      <c r="R4">
        <v>3.0293941211757649</v>
      </c>
      <c r="S4">
        <v>15.146970605878826</v>
      </c>
      <c r="T4">
        <v>9.6380723855228965</v>
      </c>
      <c r="U4" s="156">
        <f t="shared" si="2"/>
        <v>50</v>
      </c>
      <c r="V4" s="154">
        <f t="shared" si="3"/>
        <v>0</v>
      </c>
    </row>
    <row r="5" spans="1:22">
      <c r="A5" t="s">
        <v>47</v>
      </c>
      <c r="B5">
        <f>PPCL!D5</f>
        <v>200</v>
      </c>
      <c r="C5">
        <f>PPCL!E5</f>
        <v>0</v>
      </c>
      <c r="D5">
        <f>PPCL!O5</f>
        <v>50</v>
      </c>
      <c r="E5">
        <f>PPCL!P5</f>
        <v>0</v>
      </c>
      <c r="F5">
        <f t="shared" si="4"/>
        <v>200</v>
      </c>
      <c r="G5">
        <f t="shared" si="5"/>
        <v>50</v>
      </c>
      <c r="H5" s="154"/>
      <c r="I5">
        <f>BRPL_EOD!AI5+BRPL_EOD!AJ5</f>
        <v>14.15</v>
      </c>
      <c r="J5">
        <f>BYPL_EOD!AI5+BYPL_EOD!AJ5</f>
        <v>8.0399999999999991</v>
      </c>
      <c r="K5">
        <f>MES_EOD!AI5+MES_EOD!AJ5</f>
        <v>3.03</v>
      </c>
      <c r="L5">
        <f>NDMC_EOD!AI5+NDMC_EOD!AJ5</f>
        <v>15.15</v>
      </c>
      <c r="M5">
        <f>TPDDL_EOD!AI5+TPDDL_EOD!AJ5</f>
        <v>9.64</v>
      </c>
      <c r="N5">
        <f t="shared" si="0"/>
        <v>50.01</v>
      </c>
      <c r="O5" s="154">
        <f t="shared" si="1"/>
        <v>-9.9999999999980105E-3</v>
      </c>
      <c r="P5">
        <v>14.147170565886823</v>
      </c>
      <c r="Q5">
        <v>8.0383923215356923</v>
      </c>
      <c r="R5">
        <v>3.0293941211757649</v>
      </c>
      <c r="S5">
        <v>15.146970605878826</v>
      </c>
      <c r="T5">
        <v>9.6380723855228965</v>
      </c>
      <c r="U5" s="156">
        <f t="shared" si="2"/>
        <v>50</v>
      </c>
      <c r="V5" s="154">
        <f t="shared" si="3"/>
        <v>0</v>
      </c>
    </row>
    <row r="6" spans="1:22">
      <c r="A6" t="s">
        <v>48</v>
      </c>
      <c r="B6">
        <f>PPCL!D6</f>
        <v>200</v>
      </c>
      <c r="C6">
        <f>PPCL!E6</f>
        <v>0</v>
      </c>
      <c r="D6">
        <f>PPCL!O6</f>
        <v>30</v>
      </c>
      <c r="E6">
        <f>PPCL!P6</f>
        <v>0</v>
      </c>
      <c r="F6">
        <f t="shared" si="4"/>
        <v>200</v>
      </c>
      <c r="G6">
        <f t="shared" si="5"/>
        <v>30</v>
      </c>
      <c r="H6" s="154"/>
      <c r="I6">
        <f>BRPL_EOD!AI6+BRPL_EOD!AJ6</f>
        <v>6.59</v>
      </c>
      <c r="J6">
        <f>BYPL_EOD!AI6+BYPL_EOD!AJ6</f>
        <v>5</v>
      </c>
      <c r="K6">
        <f>MES_EOD!AI6+MES_EOD!AJ6</f>
        <v>1.41</v>
      </c>
      <c r="L6">
        <f>NDMC_EOD!AI6+NDMC_EOD!AJ6</f>
        <v>10</v>
      </c>
      <c r="M6">
        <f>TPDDL_EOD!AI6+TPDDL_EOD!AJ6</f>
        <v>7</v>
      </c>
      <c r="N6">
        <f t="shared" si="0"/>
        <v>30</v>
      </c>
      <c r="O6" s="154">
        <f t="shared" si="1"/>
        <v>0</v>
      </c>
      <c r="P6">
        <v>6.59</v>
      </c>
      <c r="Q6">
        <v>5</v>
      </c>
      <c r="R6">
        <v>1.41</v>
      </c>
      <c r="S6">
        <v>10</v>
      </c>
      <c r="T6">
        <v>7</v>
      </c>
      <c r="U6" s="156">
        <f t="shared" si="2"/>
        <v>30</v>
      </c>
      <c r="V6" s="154">
        <f t="shared" si="3"/>
        <v>0</v>
      </c>
    </row>
    <row r="7" spans="1:22">
      <c r="A7" t="s">
        <v>49</v>
      </c>
      <c r="B7">
        <f>PPCL!D7</f>
        <v>200</v>
      </c>
      <c r="C7">
        <f>PPCL!E7</f>
        <v>0</v>
      </c>
      <c r="D7">
        <f>PPCL!O7</f>
        <v>30</v>
      </c>
      <c r="E7">
        <f>PPCL!P7</f>
        <v>0</v>
      </c>
      <c r="F7">
        <f t="shared" si="4"/>
        <v>200</v>
      </c>
      <c r="G7">
        <f t="shared" si="5"/>
        <v>30</v>
      </c>
      <c r="H7" s="154"/>
      <c r="I7">
        <f>BRPL_EOD!AI7+BRPL_EOD!AJ7</f>
        <v>6</v>
      </c>
      <c r="J7">
        <f>BYPL_EOD!AI7+BYPL_EOD!AJ7</f>
        <v>5</v>
      </c>
      <c r="K7">
        <f>MES_EOD!AI7+MES_EOD!AJ7</f>
        <v>2</v>
      </c>
      <c r="L7">
        <f>NDMC_EOD!AI7+NDMC_EOD!AJ7</f>
        <v>10</v>
      </c>
      <c r="M7">
        <f>TPDDL_EOD!AI7+TPDDL_EOD!AJ7</f>
        <v>7</v>
      </c>
      <c r="N7">
        <f t="shared" si="0"/>
        <v>30</v>
      </c>
      <c r="O7" s="154">
        <f t="shared" si="1"/>
        <v>0</v>
      </c>
      <c r="P7">
        <v>6</v>
      </c>
      <c r="Q7">
        <v>5</v>
      </c>
      <c r="R7">
        <v>2</v>
      </c>
      <c r="S7">
        <v>10</v>
      </c>
      <c r="T7">
        <v>7</v>
      </c>
      <c r="U7" s="156">
        <f t="shared" si="2"/>
        <v>30</v>
      </c>
      <c r="V7" s="154">
        <f t="shared" si="3"/>
        <v>0</v>
      </c>
    </row>
    <row r="8" spans="1:22">
      <c r="A8" t="s">
        <v>50</v>
      </c>
      <c r="B8">
        <f>PPCL!D8</f>
        <v>200</v>
      </c>
      <c r="C8">
        <f>PPCL!E8</f>
        <v>0</v>
      </c>
      <c r="D8">
        <f>PPCL!O8</f>
        <v>30</v>
      </c>
      <c r="E8">
        <f>PPCL!P8</f>
        <v>0</v>
      </c>
      <c r="F8">
        <f t="shared" si="4"/>
        <v>200</v>
      </c>
      <c r="G8">
        <f t="shared" si="5"/>
        <v>30</v>
      </c>
      <c r="H8" s="154"/>
      <c r="I8">
        <f>BRPL_EOD!AI8+BRPL_EOD!AJ8</f>
        <v>6.59</v>
      </c>
      <c r="J8">
        <f>BYPL_EOD!AI8+BYPL_EOD!AJ8</f>
        <v>5</v>
      </c>
      <c r="K8">
        <f>MES_EOD!AI8+MES_EOD!AJ8</f>
        <v>1.41</v>
      </c>
      <c r="L8">
        <f>NDMC_EOD!AI8+NDMC_EOD!AJ8</f>
        <v>10</v>
      </c>
      <c r="M8">
        <f>TPDDL_EOD!AI8+TPDDL_EOD!AJ8</f>
        <v>7</v>
      </c>
      <c r="N8">
        <f t="shared" si="0"/>
        <v>30</v>
      </c>
      <c r="O8" s="154">
        <f t="shared" si="1"/>
        <v>0</v>
      </c>
      <c r="P8">
        <v>6.59</v>
      </c>
      <c r="Q8">
        <v>5</v>
      </c>
      <c r="R8">
        <v>1.41</v>
      </c>
      <c r="S8">
        <v>10</v>
      </c>
      <c r="T8">
        <v>7</v>
      </c>
      <c r="U8" s="156">
        <f t="shared" si="2"/>
        <v>30</v>
      </c>
      <c r="V8" s="154">
        <f t="shared" si="3"/>
        <v>0</v>
      </c>
    </row>
    <row r="9" spans="1:22">
      <c r="A9" t="s">
        <v>51</v>
      </c>
      <c r="B9">
        <f>PPCL!D9</f>
        <v>200</v>
      </c>
      <c r="C9">
        <f>PPCL!E9</f>
        <v>0</v>
      </c>
      <c r="D9">
        <f>PPCL!O9</f>
        <v>30</v>
      </c>
      <c r="E9">
        <f>PPCL!P9</f>
        <v>0</v>
      </c>
      <c r="F9">
        <f t="shared" si="4"/>
        <v>200</v>
      </c>
      <c r="G9">
        <f t="shared" si="5"/>
        <v>30</v>
      </c>
      <c r="H9" s="154"/>
      <c r="I9">
        <f>BRPL_EOD!AI9+BRPL_EOD!AJ9</f>
        <v>6.59</v>
      </c>
      <c r="J9">
        <f>BYPL_EOD!AI9+BYPL_EOD!AJ9</f>
        <v>5</v>
      </c>
      <c r="K9">
        <f>MES_EOD!AI9+MES_EOD!AJ9</f>
        <v>1.41</v>
      </c>
      <c r="L9">
        <f>NDMC_EOD!AI9+NDMC_EOD!AJ9</f>
        <v>10</v>
      </c>
      <c r="M9">
        <f>TPDDL_EOD!AI9+TPDDL_EOD!AJ9</f>
        <v>7</v>
      </c>
      <c r="N9">
        <f t="shared" si="0"/>
        <v>30</v>
      </c>
      <c r="O9" s="154">
        <f t="shared" si="1"/>
        <v>0</v>
      </c>
      <c r="P9">
        <v>6.59</v>
      </c>
      <c r="Q9">
        <v>5</v>
      </c>
      <c r="R9">
        <v>1.41</v>
      </c>
      <c r="S9">
        <v>10</v>
      </c>
      <c r="T9">
        <v>7</v>
      </c>
      <c r="U9" s="156">
        <f t="shared" si="2"/>
        <v>30</v>
      </c>
      <c r="V9" s="154">
        <f t="shared" si="3"/>
        <v>0</v>
      </c>
    </row>
    <row r="10" spans="1:22">
      <c r="A10" t="s">
        <v>52</v>
      </c>
      <c r="B10">
        <f>PPCL!D10</f>
        <v>200</v>
      </c>
      <c r="C10">
        <f>PPCL!E10</f>
        <v>0</v>
      </c>
      <c r="D10">
        <f>PPCL!O10</f>
        <v>30</v>
      </c>
      <c r="E10">
        <f>PPCL!P10</f>
        <v>0</v>
      </c>
      <c r="F10">
        <f t="shared" si="4"/>
        <v>200</v>
      </c>
      <c r="G10">
        <f t="shared" si="5"/>
        <v>30</v>
      </c>
      <c r="H10" s="154"/>
      <c r="I10">
        <f>BRPL_EOD!AI10+BRPL_EOD!AJ10</f>
        <v>6.59</v>
      </c>
      <c r="J10">
        <f>BYPL_EOD!AI10+BYPL_EOD!AJ10</f>
        <v>5</v>
      </c>
      <c r="K10">
        <f>MES_EOD!AI10+MES_EOD!AJ10</f>
        <v>1.41</v>
      </c>
      <c r="L10">
        <f>NDMC_EOD!AI10+NDMC_EOD!AJ10</f>
        <v>10</v>
      </c>
      <c r="M10">
        <f>TPDDL_EOD!AI10+TPDDL_EOD!AJ10</f>
        <v>7</v>
      </c>
      <c r="N10">
        <f t="shared" si="0"/>
        <v>30</v>
      </c>
      <c r="O10" s="154">
        <f t="shared" si="1"/>
        <v>0</v>
      </c>
      <c r="P10">
        <v>6.59</v>
      </c>
      <c r="Q10">
        <v>5</v>
      </c>
      <c r="R10">
        <v>1.41</v>
      </c>
      <c r="S10">
        <v>10</v>
      </c>
      <c r="T10">
        <v>7</v>
      </c>
      <c r="U10" s="156">
        <f t="shared" si="2"/>
        <v>30</v>
      </c>
      <c r="V10" s="154">
        <f t="shared" si="3"/>
        <v>0</v>
      </c>
    </row>
    <row r="11" spans="1:22">
      <c r="A11" t="s">
        <v>53</v>
      </c>
      <c r="B11">
        <f>PPCL!D11</f>
        <v>200</v>
      </c>
      <c r="C11">
        <f>PPCL!E11</f>
        <v>0</v>
      </c>
      <c r="D11">
        <f>PPCL!O11</f>
        <v>30</v>
      </c>
      <c r="E11">
        <f>PPCL!P11</f>
        <v>0</v>
      </c>
      <c r="F11">
        <f t="shared" si="4"/>
        <v>200</v>
      </c>
      <c r="G11">
        <f t="shared" si="5"/>
        <v>30</v>
      </c>
      <c r="H11" s="154"/>
      <c r="I11">
        <f>BRPL_EOD!AI11+BRPL_EOD!AJ11</f>
        <v>6.59</v>
      </c>
      <c r="J11">
        <f>BYPL_EOD!AI11+BYPL_EOD!AJ11</f>
        <v>5</v>
      </c>
      <c r="K11">
        <f>MES_EOD!AI11+MES_EOD!AJ11</f>
        <v>1.41</v>
      </c>
      <c r="L11">
        <f>NDMC_EOD!AI11+NDMC_EOD!AJ11</f>
        <v>10</v>
      </c>
      <c r="M11">
        <f>TPDDL_EOD!AI11+TPDDL_EOD!AJ11</f>
        <v>7</v>
      </c>
      <c r="N11">
        <f t="shared" si="0"/>
        <v>30</v>
      </c>
      <c r="O11" s="154">
        <f t="shared" si="1"/>
        <v>0</v>
      </c>
      <c r="P11">
        <v>6.59</v>
      </c>
      <c r="Q11">
        <v>5</v>
      </c>
      <c r="R11">
        <v>1.41</v>
      </c>
      <c r="S11">
        <v>10</v>
      </c>
      <c r="T11">
        <v>7</v>
      </c>
      <c r="U11" s="156">
        <f t="shared" si="2"/>
        <v>30</v>
      </c>
      <c r="V11" s="154">
        <f t="shared" si="3"/>
        <v>0</v>
      </c>
    </row>
    <row r="12" spans="1:22">
      <c r="A12" t="s">
        <v>54</v>
      </c>
      <c r="B12">
        <f>PPCL!D12</f>
        <v>200</v>
      </c>
      <c r="C12">
        <f>PPCL!E12</f>
        <v>0</v>
      </c>
      <c r="D12">
        <f>PPCL!O12</f>
        <v>30</v>
      </c>
      <c r="E12">
        <f>PPCL!P12</f>
        <v>0</v>
      </c>
      <c r="F12">
        <f t="shared" si="4"/>
        <v>200</v>
      </c>
      <c r="G12">
        <f t="shared" si="5"/>
        <v>30</v>
      </c>
      <c r="H12" s="154"/>
      <c r="I12">
        <f>BRPL_EOD!AI12+BRPL_EOD!AJ12</f>
        <v>6.59</v>
      </c>
      <c r="J12">
        <f>BYPL_EOD!AI12+BYPL_EOD!AJ12</f>
        <v>5</v>
      </c>
      <c r="K12">
        <f>MES_EOD!AI12+MES_EOD!AJ12</f>
        <v>1.41</v>
      </c>
      <c r="L12">
        <f>NDMC_EOD!AI12+NDMC_EOD!AJ12</f>
        <v>10</v>
      </c>
      <c r="M12">
        <f>TPDDL_EOD!AI12+TPDDL_EOD!AJ12</f>
        <v>7</v>
      </c>
      <c r="N12">
        <f t="shared" si="0"/>
        <v>30</v>
      </c>
      <c r="O12" s="154">
        <f t="shared" si="1"/>
        <v>0</v>
      </c>
      <c r="P12">
        <v>6.59</v>
      </c>
      <c r="Q12">
        <v>5</v>
      </c>
      <c r="R12">
        <v>1.41</v>
      </c>
      <c r="S12">
        <v>10</v>
      </c>
      <c r="T12">
        <v>7</v>
      </c>
      <c r="U12" s="156">
        <f t="shared" si="2"/>
        <v>30</v>
      </c>
      <c r="V12" s="154">
        <f t="shared" si="3"/>
        <v>0</v>
      </c>
    </row>
    <row r="13" spans="1:22">
      <c r="A13" t="s">
        <v>55</v>
      </c>
      <c r="B13">
        <f>PPCL!D13</f>
        <v>200</v>
      </c>
      <c r="C13">
        <f>PPCL!E13</f>
        <v>0</v>
      </c>
      <c r="D13">
        <f>PPCL!O13</f>
        <v>30</v>
      </c>
      <c r="E13">
        <f>PPCL!P13</f>
        <v>0</v>
      </c>
      <c r="F13">
        <f t="shared" si="4"/>
        <v>200</v>
      </c>
      <c r="G13">
        <f t="shared" si="5"/>
        <v>30</v>
      </c>
      <c r="H13" s="154"/>
      <c r="I13">
        <f>BRPL_EOD!AI13+BRPL_EOD!AJ13</f>
        <v>6</v>
      </c>
      <c r="J13">
        <f>BYPL_EOD!AI13+BYPL_EOD!AJ13</f>
        <v>5</v>
      </c>
      <c r="K13">
        <f>MES_EOD!AI13+MES_EOD!AJ13</f>
        <v>2</v>
      </c>
      <c r="L13">
        <f>NDMC_EOD!AI13+NDMC_EOD!AJ13</f>
        <v>10</v>
      </c>
      <c r="M13">
        <f>TPDDL_EOD!AI13+TPDDL_EOD!AJ13</f>
        <v>7</v>
      </c>
      <c r="N13">
        <f t="shared" si="0"/>
        <v>30</v>
      </c>
      <c r="O13" s="154">
        <f t="shared" si="1"/>
        <v>0</v>
      </c>
      <c r="P13">
        <v>6</v>
      </c>
      <c r="Q13">
        <v>5</v>
      </c>
      <c r="R13">
        <v>2</v>
      </c>
      <c r="S13">
        <v>10</v>
      </c>
      <c r="T13">
        <v>7</v>
      </c>
      <c r="U13" s="156">
        <f t="shared" si="2"/>
        <v>30</v>
      </c>
      <c r="V13" s="154">
        <f t="shared" si="3"/>
        <v>0</v>
      </c>
    </row>
    <row r="14" spans="1:22">
      <c r="A14" t="s">
        <v>56</v>
      </c>
      <c r="B14">
        <f>PPCL!D14</f>
        <v>200</v>
      </c>
      <c r="C14">
        <f>PPCL!E14</f>
        <v>0</v>
      </c>
      <c r="D14">
        <f>PPCL!O14</f>
        <v>30</v>
      </c>
      <c r="E14">
        <f>PPCL!P14</f>
        <v>0</v>
      </c>
      <c r="F14">
        <f t="shared" si="4"/>
        <v>200</v>
      </c>
      <c r="G14">
        <f t="shared" si="5"/>
        <v>30</v>
      </c>
      <c r="H14" s="154"/>
      <c r="I14">
        <f>BRPL_EOD!AI14+BRPL_EOD!AJ14</f>
        <v>6.59</v>
      </c>
      <c r="J14">
        <f>BYPL_EOD!AI14+BYPL_EOD!AJ14</f>
        <v>5</v>
      </c>
      <c r="K14">
        <f>MES_EOD!AI14+MES_EOD!AJ14</f>
        <v>1.41</v>
      </c>
      <c r="L14">
        <f>NDMC_EOD!AI14+NDMC_EOD!AJ14</f>
        <v>10</v>
      </c>
      <c r="M14">
        <f>TPDDL_EOD!AI14+TPDDL_EOD!AJ14</f>
        <v>7</v>
      </c>
      <c r="N14">
        <f t="shared" si="0"/>
        <v>30</v>
      </c>
      <c r="O14" s="154">
        <f t="shared" si="1"/>
        <v>0</v>
      </c>
      <c r="P14">
        <v>6.59</v>
      </c>
      <c r="Q14">
        <v>5</v>
      </c>
      <c r="R14">
        <v>1.41</v>
      </c>
      <c r="S14">
        <v>10</v>
      </c>
      <c r="T14">
        <v>7</v>
      </c>
      <c r="U14" s="156">
        <f t="shared" si="2"/>
        <v>30</v>
      </c>
      <c r="V14" s="154">
        <f t="shared" si="3"/>
        <v>0</v>
      </c>
    </row>
    <row r="15" spans="1:22">
      <c r="A15" t="s">
        <v>57</v>
      </c>
      <c r="B15">
        <f>PPCL!D15</f>
        <v>200</v>
      </c>
      <c r="C15">
        <f>PPCL!E15</f>
        <v>0</v>
      </c>
      <c r="D15">
        <f>PPCL!O15</f>
        <v>30</v>
      </c>
      <c r="E15">
        <f>PPCL!P15</f>
        <v>0</v>
      </c>
      <c r="F15">
        <f t="shared" si="4"/>
        <v>200</v>
      </c>
      <c r="G15">
        <f t="shared" si="5"/>
        <v>30</v>
      </c>
      <c r="H15" s="154"/>
      <c r="I15">
        <f>BRPL_EOD!AI15+BRPL_EOD!AJ15</f>
        <v>6.59</v>
      </c>
      <c r="J15">
        <f>BYPL_EOD!AI15+BYPL_EOD!AJ15</f>
        <v>5</v>
      </c>
      <c r="K15">
        <f>MES_EOD!AI15+MES_EOD!AJ15</f>
        <v>1.41</v>
      </c>
      <c r="L15">
        <f>NDMC_EOD!AI15+NDMC_EOD!AJ15</f>
        <v>10</v>
      </c>
      <c r="M15">
        <f>TPDDL_EOD!AI15+TPDDL_EOD!AJ15</f>
        <v>7</v>
      </c>
      <c r="N15">
        <f t="shared" si="0"/>
        <v>30</v>
      </c>
      <c r="O15" s="154">
        <f t="shared" si="1"/>
        <v>0</v>
      </c>
      <c r="P15">
        <v>6.59</v>
      </c>
      <c r="Q15">
        <v>5</v>
      </c>
      <c r="R15">
        <v>1.41</v>
      </c>
      <c r="S15">
        <v>10</v>
      </c>
      <c r="T15">
        <v>7</v>
      </c>
      <c r="U15" s="156">
        <f t="shared" si="2"/>
        <v>30</v>
      </c>
      <c r="V15" s="154">
        <f t="shared" si="3"/>
        <v>0</v>
      </c>
    </row>
    <row r="16" spans="1:22">
      <c r="A16" t="s">
        <v>58</v>
      </c>
      <c r="B16">
        <f>PPCL!D16</f>
        <v>200</v>
      </c>
      <c r="C16">
        <f>PPCL!E16</f>
        <v>0</v>
      </c>
      <c r="D16">
        <f>PPCL!O16</f>
        <v>30</v>
      </c>
      <c r="E16">
        <f>PPCL!P16</f>
        <v>0</v>
      </c>
      <c r="F16">
        <f t="shared" si="4"/>
        <v>200</v>
      </c>
      <c r="G16">
        <f t="shared" si="5"/>
        <v>30</v>
      </c>
      <c r="H16" s="154"/>
      <c r="I16">
        <f>BRPL_EOD!AI16+BRPL_EOD!AJ16</f>
        <v>6.59</v>
      </c>
      <c r="J16">
        <f>BYPL_EOD!AI16+BYPL_EOD!AJ16</f>
        <v>5</v>
      </c>
      <c r="K16">
        <f>MES_EOD!AI16+MES_EOD!AJ16</f>
        <v>1.41</v>
      </c>
      <c r="L16">
        <f>NDMC_EOD!AI16+NDMC_EOD!AJ16</f>
        <v>10</v>
      </c>
      <c r="M16">
        <f>TPDDL_EOD!AI16+TPDDL_EOD!AJ16</f>
        <v>7</v>
      </c>
      <c r="N16">
        <f t="shared" si="0"/>
        <v>30</v>
      </c>
      <c r="O16" s="154">
        <f t="shared" si="1"/>
        <v>0</v>
      </c>
      <c r="P16">
        <v>6.59</v>
      </c>
      <c r="Q16">
        <v>5</v>
      </c>
      <c r="R16">
        <v>1.41</v>
      </c>
      <c r="S16">
        <v>10</v>
      </c>
      <c r="T16">
        <v>7</v>
      </c>
      <c r="U16" s="156">
        <f t="shared" si="2"/>
        <v>30</v>
      </c>
      <c r="V16" s="154">
        <f t="shared" si="3"/>
        <v>0</v>
      </c>
    </row>
    <row r="17" spans="1:22">
      <c r="A17" t="s">
        <v>59</v>
      </c>
      <c r="B17">
        <f>PPCL!D17</f>
        <v>200</v>
      </c>
      <c r="C17">
        <f>PPCL!E17</f>
        <v>0</v>
      </c>
      <c r="D17">
        <f>PPCL!O17</f>
        <v>30</v>
      </c>
      <c r="E17">
        <f>PPCL!P17</f>
        <v>0</v>
      </c>
      <c r="F17">
        <f t="shared" si="4"/>
        <v>200</v>
      </c>
      <c r="G17">
        <f t="shared" si="5"/>
        <v>30</v>
      </c>
      <c r="H17" s="154"/>
      <c r="I17">
        <f>BRPL_EOD!AI17+BRPL_EOD!AJ17</f>
        <v>6.59</v>
      </c>
      <c r="J17">
        <f>BYPL_EOD!AI17+BYPL_EOD!AJ17</f>
        <v>5</v>
      </c>
      <c r="K17">
        <f>MES_EOD!AI17+MES_EOD!AJ17</f>
        <v>1.41</v>
      </c>
      <c r="L17">
        <f>NDMC_EOD!AI17+NDMC_EOD!AJ17</f>
        <v>10</v>
      </c>
      <c r="M17">
        <f>TPDDL_EOD!AI17+TPDDL_EOD!AJ17</f>
        <v>7</v>
      </c>
      <c r="N17">
        <f t="shared" si="0"/>
        <v>30</v>
      </c>
      <c r="O17" s="154">
        <f t="shared" si="1"/>
        <v>0</v>
      </c>
      <c r="P17">
        <v>6.59</v>
      </c>
      <c r="Q17">
        <v>5</v>
      </c>
      <c r="R17">
        <v>1.41</v>
      </c>
      <c r="S17">
        <v>10</v>
      </c>
      <c r="T17">
        <v>7</v>
      </c>
      <c r="U17" s="156">
        <f t="shared" si="2"/>
        <v>30</v>
      </c>
      <c r="V17" s="154">
        <f t="shared" si="3"/>
        <v>0</v>
      </c>
    </row>
    <row r="18" spans="1:22">
      <c r="A18" t="s">
        <v>60</v>
      </c>
      <c r="B18">
        <f>PPCL!D18</f>
        <v>200</v>
      </c>
      <c r="C18">
        <f>PPCL!E18</f>
        <v>0</v>
      </c>
      <c r="D18">
        <f>PPCL!O18</f>
        <v>30</v>
      </c>
      <c r="E18">
        <f>PPCL!P18</f>
        <v>0</v>
      </c>
      <c r="F18">
        <f t="shared" si="4"/>
        <v>200</v>
      </c>
      <c r="G18">
        <f t="shared" si="5"/>
        <v>30</v>
      </c>
      <c r="H18" s="154"/>
      <c r="I18">
        <f>BRPL_EOD!AI18+BRPL_EOD!AJ18</f>
        <v>6.59</v>
      </c>
      <c r="J18">
        <f>BYPL_EOD!AI18+BYPL_EOD!AJ18</f>
        <v>5</v>
      </c>
      <c r="K18">
        <f>MES_EOD!AI18+MES_EOD!AJ18</f>
        <v>1.41</v>
      </c>
      <c r="L18">
        <f>NDMC_EOD!AI18+NDMC_EOD!AJ18</f>
        <v>10</v>
      </c>
      <c r="M18">
        <f>TPDDL_EOD!AI18+TPDDL_EOD!AJ18</f>
        <v>7</v>
      </c>
      <c r="N18">
        <f t="shared" si="0"/>
        <v>30</v>
      </c>
      <c r="O18" s="154">
        <f t="shared" si="1"/>
        <v>0</v>
      </c>
      <c r="P18">
        <v>6.59</v>
      </c>
      <c r="Q18">
        <v>5</v>
      </c>
      <c r="R18">
        <v>1.41</v>
      </c>
      <c r="S18">
        <v>10</v>
      </c>
      <c r="T18">
        <v>7</v>
      </c>
      <c r="U18" s="156">
        <f t="shared" si="2"/>
        <v>30</v>
      </c>
      <c r="V18" s="154">
        <f t="shared" si="3"/>
        <v>0</v>
      </c>
    </row>
    <row r="19" spans="1:22">
      <c r="A19" t="s">
        <v>61</v>
      </c>
      <c r="B19">
        <f>PPCL!D19</f>
        <v>200</v>
      </c>
      <c r="C19">
        <f>PPCL!E19</f>
        <v>0</v>
      </c>
      <c r="D19">
        <f>PPCL!O19</f>
        <v>32</v>
      </c>
      <c r="E19">
        <f>PPCL!P19</f>
        <v>0</v>
      </c>
      <c r="F19">
        <f t="shared" si="4"/>
        <v>200</v>
      </c>
      <c r="G19">
        <f t="shared" si="5"/>
        <v>32</v>
      </c>
      <c r="H19" s="154"/>
      <c r="I19">
        <f>BRPL_EOD!AI19+BRPL_EOD!AJ19</f>
        <v>8</v>
      </c>
      <c r="J19">
        <f>BYPL_EOD!AI19+BYPL_EOD!AJ19</f>
        <v>5</v>
      </c>
      <c r="K19">
        <f>MES_EOD!AI19+MES_EOD!AJ19</f>
        <v>2</v>
      </c>
      <c r="L19">
        <f>NDMC_EOD!AI19+NDMC_EOD!AJ19</f>
        <v>10</v>
      </c>
      <c r="M19">
        <f>TPDDL_EOD!AI19+TPDDL_EOD!AJ19</f>
        <v>7</v>
      </c>
      <c r="N19">
        <f t="shared" si="0"/>
        <v>32</v>
      </c>
      <c r="O19" s="154">
        <f t="shared" si="1"/>
        <v>0</v>
      </c>
      <c r="P19">
        <v>8</v>
      </c>
      <c r="Q19">
        <v>5</v>
      </c>
      <c r="R19">
        <v>2</v>
      </c>
      <c r="S19">
        <v>10</v>
      </c>
      <c r="T19">
        <v>7</v>
      </c>
      <c r="U19" s="156">
        <f t="shared" si="2"/>
        <v>32</v>
      </c>
      <c r="V19" s="154">
        <f t="shared" si="3"/>
        <v>0</v>
      </c>
    </row>
    <row r="20" spans="1:22">
      <c r="A20" t="s">
        <v>62</v>
      </c>
      <c r="B20">
        <f>PPCL!D20</f>
        <v>200</v>
      </c>
      <c r="C20">
        <f>PPCL!E20</f>
        <v>0</v>
      </c>
      <c r="D20">
        <f>PPCL!O20</f>
        <v>32</v>
      </c>
      <c r="E20">
        <f>PPCL!P20</f>
        <v>0</v>
      </c>
      <c r="F20">
        <f t="shared" si="4"/>
        <v>200</v>
      </c>
      <c r="G20">
        <f t="shared" si="5"/>
        <v>32</v>
      </c>
      <c r="H20" s="154"/>
      <c r="I20">
        <f>BRPL_EOD!AI20+BRPL_EOD!AJ20</f>
        <v>8.24</v>
      </c>
      <c r="J20">
        <f>BYPL_EOD!AI20+BYPL_EOD!AJ20</f>
        <v>5</v>
      </c>
      <c r="K20">
        <f>MES_EOD!AI20+MES_EOD!AJ20</f>
        <v>1.76</v>
      </c>
      <c r="L20">
        <f>NDMC_EOD!AI20+NDMC_EOD!AJ20</f>
        <v>10</v>
      </c>
      <c r="M20">
        <f>TPDDL_EOD!AI20+TPDDL_EOD!AJ20</f>
        <v>7</v>
      </c>
      <c r="N20">
        <f t="shared" si="0"/>
        <v>32</v>
      </c>
      <c r="O20" s="154">
        <f t="shared" si="1"/>
        <v>0</v>
      </c>
      <c r="P20">
        <v>8.24</v>
      </c>
      <c r="Q20">
        <v>5</v>
      </c>
      <c r="R20">
        <v>1.76</v>
      </c>
      <c r="S20">
        <v>10</v>
      </c>
      <c r="T20">
        <v>7</v>
      </c>
      <c r="U20" s="156">
        <f t="shared" si="2"/>
        <v>32</v>
      </c>
      <c r="V20" s="154">
        <f t="shared" si="3"/>
        <v>0</v>
      </c>
    </row>
    <row r="21" spans="1:22">
      <c r="A21" t="s">
        <v>63</v>
      </c>
      <c r="B21">
        <f>PPCL!D21</f>
        <v>200</v>
      </c>
      <c r="C21">
        <f>PPCL!E21</f>
        <v>0</v>
      </c>
      <c r="D21">
        <f>PPCL!O21</f>
        <v>32</v>
      </c>
      <c r="E21">
        <f>PPCL!P21</f>
        <v>0</v>
      </c>
      <c r="F21">
        <f t="shared" si="4"/>
        <v>200</v>
      </c>
      <c r="G21">
        <f t="shared" si="5"/>
        <v>32</v>
      </c>
      <c r="H21" s="154"/>
      <c r="I21">
        <f>BRPL_EOD!AI21+BRPL_EOD!AJ21</f>
        <v>8.24</v>
      </c>
      <c r="J21">
        <f>BYPL_EOD!AI21+BYPL_EOD!AJ21</f>
        <v>5</v>
      </c>
      <c r="K21">
        <f>MES_EOD!AI21+MES_EOD!AJ21</f>
        <v>1.76</v>
      </c>
      <c r="L21">
        <f>NDMC_EOD!AI21+NDMC_EOD!AJ21</f>
        <v>10</v>
      </c>
      <c r="M21">
        <f>TPDDL_EOD!AI21+TPDDL_EOD!AJ21</f>
        <v>7</v>
      </c>
      <c r="N21">
        <f t="shared" si="0"/>
        <v>32</v>
      </c>
      <c r="O21" s="154">
        <f t="shared" si="1"/>
        <v>0</v>
      </c>
      <c r="P21">
        <v>8.24</v>
      </c>
      <c r="Q21">
        <v>5</v>
      </c>
      <c r="R21">
        <v>1.76</v>
      </c>
      <c r="S21">
        <v>10</v>
      </c>
      <c r="T21">
        <v>7</v>
      </c>
      <c r="U21" s="156">
        <f t="shared" si="2"/>
        <v>32</v>
      </c>
      <c r="V21" s="154">
        <f t="shared" si="3"/>
        <v>0</v>
      </c>
    </row>
    <row r="22" spans="1:22">
      <c r="A22" t="s">
        <v>64</v>
      </c>
      <c r="B22">
        <f>PPCL!D22</f>
        <v>200</v>
      </c>
      <c r="C22">
        <f>PPCL!E22</f>
        <v>0</v>
      </c>
      <c r="D22">
        <f>PPCL!O22</f>
        <v>32</v>
      </c>
      <c r="E22">
        <f>PPCL!P22</f>
        <v>0</v>
      </c>
      <c r="F22">
        <f t="shared" si="4"/>
        <v>200</v>
      </c>
      <c r="G22">
        <f t="shared" si="5"/>
        <v>32</v>
      </c>
      <c r="H22" s="154"/>
      <c r="I22">
        <f>BRPL_EOD!AI22+BRPL_EOD!AJ22</f>
        <v>8.24</v>
      </c>
      <c r="J22">
        <f>BYPL_EOD!AI22+BYPL_EOD!AJ22</f>
        <v>5</v>
      </c>
      <c r="K22">
        <f>MES_EOD!AI22+MES_EOD!AJ22</f>
        <v>1.76</v>
      </c>
      <c r="L22">
        <f>NDMC_EOD!AI22+NDMC_EOD!AJ22</f>
        <v>10</v>
      </c>
      <c r="M22">
        <f>TPDDL_EOD!AI22+TPDDL_EOD!AJ22</f>
        <v>7</v>
      </c>
      <c r="N22">
        <f t="shared" si="0"/>
        <v>32</v>
      </c>
      <c r="O22" s="154">
        <f t="shared" si="1"/>
        <v>0</v>
      </c>
      <c r="P22">
        <v>8.24</v>
      </c>
      <c r="Q22">
        <v>5</v>
      </c>
      <c r="R22">
        <v>1.76</v>
      </c>
      <c r="S22">
        <v>10</v>
      </c>
      <c r="T22">
        <v>7</v>
      </c>
      <c r="U22" s="156">
        <f t="shared" si="2"/>
        <v>32</v>
      </c>
      <c r="V22" s="154">
        <f t="shared" si="3"/>
        <v>0</v>
      </c>
    </row>
    <row r="23" spans="1:22">
      <c r="A23" t="s">
        <v>65</v>
      </c>
      <c r="B23">
        <f>PPCL!D23</f>
        <v>200</v>
      </c>
      <c r="C23">
        <f>PPCL!E23</f>
        <v>0</v>
      </c>
      <c r="D23">
        <f>PPCL!O23</f>
        <v>32</v>
      </c>
      <c r="E23">
        <f>PPCL!P23</f>
        <v>0</v>
      </c>
      <c r="F23">
        <f t="shared" si="4"/>
        <v>200</v>
      </c>
      <c r="G23">
        <f t="shared" si="5"/>
        <v>32</v>
      </c>
      <c r="H23" s="154"/>
      <c r="I23">
        <f>BRPL_EOD!AI23+BRPL_EOD!AJ23</f>
        <v>8.24</v>
      </c>
      <c r="J23">
        <f>BYPL_EOD!AI23+BYPL_EOD!AJ23</f>
        <v>5</v>
      </c>
      <c r="K23">
        <f>MES_EOD!AI23+MES_EOD!AJ23</f>
        <v>1.76</v>
      </c>
      <c r="L23">
        <f>NDMC_EOD!AI23+NDMC_EOD!AJ23</f>
        <v>10</v>
      </c>
      <c r="M23">
        <f>TPDDL_EOD!AI23+TPDDL_EOD!AJ23</f>
        <v>7</v>
      </c>
      <c r="N23">
        <f t="shared" si="0"/>
        <v>32</v>
      </c>
      <c r="O23" s="154">
        <f t="shared" si="1"/>
        <v>0</v>
      </c>
      <c r="P23">
        <v>8.24</v>
      </c>
      <c r="Q23">
        <v>5</v>
      </c>
      <c r="R23">
        <v>1.76</v>
      </c>
      <c r="S23">
        <v>10</v>
      </c>
      <c r="T23">
        <v>7</v>
      </c>
      <c r="U23" s="156">
        <f t="shared" si="2"/>
        <v>32</v>
      </c>
      <c r="V23" s="154">
        <f t="shared" si="3"/>
        <v>0</v>
      </c>
    </row>
    <row r="24" spans="1:22">
      <c r="A24" t="s">
        <v>66</v>
      </c>
      <c r="B24">
        <f>PPCL!D24</f>
        <v>200</v>
      </c>
      <c r="C24">
        <f>PPCL!E24</f>
        <v>0</v>
      </c>
      <c r="D24">
        <f>PPCL!O24</f>
        <v>32</v>
      </c>
      <c r="E24">
        <f>PPCL!P24</f>
        <v>0</v>
      </c>
      <c r="F24">
        <f t="shared" si="4"/>
        <v>200</v>
      </c>
      <c r="G24">
        <f t="shared" si="5"/>
        <v>32</v>
      </c>
      <c r="H24" s="154"/>
      <c r="I24">
        <f>BRPL_EOD!AI24+BRPL_EOD!AJ24</f>
        <v>8.24</v>
      </c>
      <c r="J24">
        <f>BYPL_EOD!AI24+BYPL_EOD!AJ24</f>
        <v>5</v>
      </c>
      <c r="K24">
        <f>MES_EOD!AI24+MES_EOD!AJ24</f>
        <v>1.76</v>
      </c>
      <c r="L24">
        <f>NDMC_EOD!AI24+NDMC_EOD!AJ24</f>
        <v>10</v>
      </c>
      <c r="M24">
        <f>TPDDL_EOD!AI24+TPDDL_EOD!AJ24</f>
        <v>7</v>
      </c>
      <c r="N24">
        <f t="shared" si="0"/>
        <v>32</v>
      </c>
      <c r="O24" s="154">
        <f t="shared" si="1"/>
        <v>0</v>
      </c>
      <c r="P24">
        <v>8.24</v>
      </c>
      <c r="Q24">
        <v>5</v>
      </c>
      <c r="R24">
        <v>1.76</v>
      </c>
      <c r="S24">
        <v>10</v>
      </c>
      <c r="T24">
        <v>7</v>
      </c>
      <c r="U24" s="156">
        <f t="shared" si="2"/>
        <v>32</v>
      </c>
      <c r="V24" s="154">
        <f t="shared" si="3"/>
        <v>0</v>
      </c>
    </row>
    <row r="25" spans="1:22">
      <c r="A25" t="s">
        <v>67</v>
      </c>
      <c r="B25">
        <f>PPCL!D25</f>
        <v>200</v>
      </c>
      <c r="C25">
        <f>PPCL!E25</f>
        <v>0</v>
      </c>
      <c r="D25">
        <f>PPCL!O25</f>
        <v>32</v>
      </c>
      <c r="E25">
        <f>PPCL!P25</f>
        <v>0</v>
      </c>
      <c r="F25">
        <f t="shared" si="4"/>
        <v>200</v>
      </c>
      <c r="G25">
        <f t="shared" si="5"/>
        <v>32</v>
      </c>
      <c r="H25" s="154"/>
      <c r="I25">
        <f>BRPL_EOD!AI25+BRPL_EOD!AJ25</f>
        <v>8</v>
      </c>
      <c r="J25">
        <f>BYPL_EOD!AI25+BYPL_EOD!AJ25</f>
        <v>5</v>
      </c>
      <c r="K25">
        <f>MES_EOD!AI25+MES_EOD!AJ25</f>
        <v>2</v>
      </c>
      <c r="L25">
        <f>NDMC_EOD!AI25+NDMC_EOD!AJ25</f>
        <v>10</v>
      </c>
      <c r="M25">
        <f>TPDDL_EOD!AI25+TPDDL_EOD!AJ25</f>
        <v>7</v>
      </c>
      <c r="N25">
        <f t="shared" si="0"/>
        <v>32</v>
      </c>
      <c r="O25" s="154">
        <f t="shared" si="1"/>
        <v>0</v>
      </c>
      <c r="P25">
        <v>8</v>
      </c>
      <c r="Q25">
        <v>5</v>
      </c>
      <c r="R25">
        <v>2</v>
      </c>
      <c r="S25">
        <v>10</v>
      </c>
      <c r="T25">
        <v>7</v>
      </c>
      <c r="U25" s="156">
        <f t="shared" si="2"/>
        <v>32</v>
      </c>
      <c r="V25" s="154">
        <f t="shared" si="3"/>
        <v>0</v>
      </c>
    </row>
    <row r="26" spans="1:22">
      <c r="A26" t="s">
        <v>68</v>
      </c>
      <c r="B26">
        <f>PPCL!D26</f>
        <v>200</v>
      </c>
      <c r="C26">
        <f>PPCL!E26</f>
        <v>0</v>
      </c>
      <c r="D26">
        <f>PPCL!O26</f>
        <v>32</v>
      </c>
      <c r="E26">
        <f>PPCL!P26</f>
        <v>0</v>
      </c>
      <c r="F26">
        <f t="shared" si="4"/>
        <v>200</v>
      </c>
      <c r="G26">
        <f t="shared" si="5"/>
        <v>32</v>
      </c>
      <c r="H26" s="154"/>
      <c r="I26">
        <f>BRPL_EOD!AI26+BRPL_EOD!AJ26</f>
        <v>8.24</v>
      </c>
      <c r="J26">
        <f>BYPL_EOD!AI26+BYPL_EOD!AJ26</f>
        <v>5</v>
      </c>
      <c r="K26">
        <f>MES_EOD!AI26+MES_EOD!AJ26</f>
        <v>1.76</v>
      </c>
      <c r="L26">
        <f>NDMC_EOD!AI26+NDMC_EOD!AJ26</f>
        <v>10</v>
      </c>
      <c r="M26">
        <f>TPDDL_EOD!AI26+TPDDL_EOD!AJ26</f>
        <v>7</v>
      </c>
      <c r="N26">
        <f t="shared" si="0"/>
        <v>32</v>
      </c>
      <c r="O26" s="154">
        <f t="shared" si="1"/>
        <v>0</v>
      </c>
      <c r="P26">
        <v>8.24</v>
      </c>
      <c r="Q26">
        <v>5</v>
      </c>
      <c r="R26">
        <v>1.76</v>
      </c>
      <c r="S26">
        <v>10</v>
      </c>
      <c r="T26">
        <v>7</v>
      </c>
      <c r="U26" s="156">
        <f t="shared" si="2"/>
        <v>32</v>
      </c>
      <c r="V26" s="154">
        <f t="shared" si="3"/>
        <v>0</v>
      </c>
    </row>
    <row r="27" spans="1:22">
      <c r="A27" t="s">
        <v>69</v>
      </c>
      <c r="B27">
        <f>PPCL!D27</f>
        <v>200</v>
      </c>
      <c r="C27">
        <f>PPCL!E27</f>
        <v>0</v>
      </c>
      <c r="D27">
        <f>PPCL!O27</f>
        <v>32</v>
      </c>
      <c r="E27">
        <f>PPCL!P27</f>
        <v>0</v>
      </c>
      <c r="F27">
        <f t="shared" si="4"/>
        <v>200</v>
      </c>
      <c r="G27">
        <f t="shared" si="5"/>
        <v>32</v>
      </c>
      <c r="H27" s="154"/>
      <c r="I27">
        <f>BRPL_EOD!AI27+BRPL_EOD!AJ27</f>
        <v>8.24</v>
      </c>
      <c r="J27">
        <f>BYPL_EOD!AI27+BYPL_EOD!AJ27</f>
        <v>5</v>
      </c>
      <c r="K27">
        <f>MES_EOD!AI27+MES_EOD!AJ27</f>
        <v>1.76</v>
      </c>
      <c r="L27">
        <f>NDMC_EOD!AI27+NDMC_EOD!AJ27</f>
        <v>10</v>
      </c>
      <c r="M27">
        <f>TPDDL_EOD!AI27+TPDDL_EOD!AJ27</f>
        <v>7</v>
      </c>
      <c r="N27">
        <f t="shared" si="0"/>
        <v>32</v>
      </c>
      <c r="O27" s="154">
        <f t="shared" si="1"/>
        <v>0</v>
      </c>
      <c r="P27">
        <v>8.24</v>
      </c>
      <c r="Q27">
        <v>5</v>
      </c>
      <c r="R27">
        <v>1.76</v>
      </c>
      <c r="S27">
        <v>10</v>
      </c>
      <c r="T27">
        <v>7</v>
      </c>
      <c r="U27" s="156">
        <f t="shared" si="2"/>
        <v>32</v>
      </c>
      <c r="V27" s="154">
        <f t="shared" si="3"/>
        <v>0</v>
      </c>
    </row>
    <row r="28" spans="1:22">
      <c r="A28" t="s">
        <v>70</v>
      </c>
      <c r="B28">
        <f>PPCL!D28</f>
        <v>200</v>
      </c>
      <c r="C28">
        <f>PPCL!E28</f>
        <v>0</v>
      </c>
      <c r="D28">
        <f>PPCL!O28</f>
        <v>32</v>
      </c>
      <c r="E28">
        <f>PPCL!P28</f>
        <v>0</v>
      </c>
      <c r="F28">
        <f t="shared" si="4"/>
        <v>200</v>
      </c>
      <c r="G28">
        <f t="shared" si="5"/>
        <v>32</v>
      </c>
      <c r="H28" s="154"/>
      <c r="I28">
        <f>BRPL_EOD!AI28+BRPL_EOD!AJ28</f>
        <v>8.24</v>
      </c>
      <c r="J28">
        <f>BYPL_EOD!AI28+BYPL_EOD!AJ28</f>
        <v>5</v>
      </c>
      <c r="K28">
        <f>MES_EOD!AI28+MES_EOD!AJ28</f>
        <v>1.76</v>
      </c>
      <c r="L28">
        <f>NDMC_EOD!AI28+NDMC_EOD!AJ28</f>
        <v>10</v>
      </c>
      <c r="M28">
        <f>TPDDL_EOD!AI28+TPDDL_EOD!AJ28</f>
        <v>7</v>
      </c>
      <c r="N28">
        <f t="shared" si="0"/>
        <v>32</v>
      </c>
      <c r="O28" s="154">
        <f t="shared" si="1"/>
        <v>0</v>
      </c>
      <c r="P28">
        <v>8.24</v>
      </c>
      <c r="Q28">
        <v>5</v>
      </c>
      <c r="R28">
        <v>1.76</v>
      </c>
      <c r="S28">
        <v>10</v>
      </c>
      <c r="T28">
        <v>7</v>
      </c>
      <c r="U28" s="156">
        <f t="shared" si="2"/>
        <v>32</v>
      </c>
      <c r="V28" s="154">
        <f t="shared" si="3"/>
        <v>0</v>
      </c>
    </row>
    <row r="29" spans="1:22">
      <c r="A29" t="s">
        <v>71</v>
      </c>
      <c r="B29">
        <f>PPCL!D29</f>
        <v>200</v>
      </c>
      <c r="C29">
        <f>PPCL!E29</f>
        <v>0</v>
      </c>
      <c r="D29">
        <f>PPCL!O29</f>
        <v>32</v>
      </c>
      <c r="E29">
        <f>PPCL!P29</f>
        <v>0</v>
      </c>
      <c r="F29">
        <f t="shared" si="4"/>
        <v>200</v>
      </c>
      <c r="G29">
        <f t="shared" si="5"/>
        <v>32</v>
      </c>
      <c r="H29" s="154"/>
      <c r="I29">
        <f>BRPL_EOD!AI29+BRPL_EOD!AJ29</f>
        <v>8.24</v>
      </c>
      <c r="J29">
        <f>BYPL_EOD!AI29+BYPL_EOD!AJ29</f>
        <v>5</v>
      </c>
      <c r="K29">
        <f>MES_EOD!AI29+MES_EOD!AJ29</f>
        <v>1.76</v>
      </c>
      <c r="L29">
        <f>NDMC_EOD!AI29+NDMC_EOD!AJ29</f>
        <v>10</v>
      </c>
      <c r="M29">
        <f>TPDDL_EOD!AI29+TPDDL_EOD!AJ29</f>
        <v>7</v>
      </c>
      <c r="N29">
        <f t="shared" si="0"/>
        <v>32</v>
      </c>
      <c r="O29" s="154">
        <f t="shared" si="1"/>
        <v>0</v>
      </c>
      <c r="P29">
        <v>8.24</v>
      </c>
      <c r="Q29">
        <v>5</v>
      </c>
      <c r="R29">
        <v>1.76</v>
      </c>
      <c r="S29">
        <v>10</v>
      </c>
      <c r="T29">
        <v>7</v>
      </c>
      <c r="U29" s="156">
        <f t="shared" si="2"/>
        <v>32</v>
      </c>
      <c r="V29" s="154">
        <f t="shared" si="3"/>
        <v>0</v>
      </c>
    </row>
    <row r="30" spans="1:22">
      <c r="A30" t="s">
        <v>72</v>
      </c>
      <c r="B30">
        <f>PPCL!D30</f>
        <v>200</v>
      </c>
      <c r="C30">
        <f>PPCL!E30</f>
        <v>0</v>
      </c>
      <c r="D30">
        <f>PPCL!O30</f>
        <v>32</v>
      </c>
      <c r="E30">
        <f>PPCL!P30</f>
        <v>0</v>
      </c>
      <c r="F30">
        <f t="shared" si="4"/>
        <v>200</v>
      </c>
      <c r="G30">
        <f t="shared" si="5"/>
        <v>32</v>
      </c>
      <c r="H30" s="154"/>
      <c r="I30">
        <f>BRPL_EOD!AI30+BRPL_EOD!AJ30</f>
        <v>8.24</v>
      </c>
      <c r="J30">
        <f>BYPL_EOD!AI30+BYPL_EOD!AJ30</f>
        <v>5</v>
      </c>
      <c r="K30">
        <f>MES_EOD!AI30+MES_EOD!AJ30</f>
        <v>1.76</v>
      </c>
      <c r="L30">
        <f>NDMC_EOD!AI30+NDMC_EOD!AJ30</f>
        <v>10</v>
      </c>
      <c r="M30">
        <f>TPDDL_EOD!AI30+TPDDL_EOD!AJ30</f>
        <v>7</v>
      </c>
      <c r="N30">
        <f t="shared" si="0"/>
        <v>32</v>
      </c>
      <c r="O30" s="154">
        <f t="shared" si="1"/>
        <v>0</v>
      </c>
      <c r="P30">
        <v>8.24</v>
      </c>
      <c r="Q30">
        <v>5</v>
      </c>
      <c r="R30">
        <v>1.76</v>
      </c>
      <c r="S30">
        <v>10</v>
      </c>
      <c r="T30">
        <v>7</v>
      </c>
      <c r="U30" s="156">
        <f t="shared" si="2"/>
        <v>32</v>
      </c>
      <c r="V30" s="154">
        <f t="shared" si="3"/>
        <v>0</v>
      </c>
    </row>
    <row r="31" spans="1:22">
      <c r="A31" t="s">
        <v>73</v>
      </c>
      <c r="B31">
        <f>PPCL!D31</f>
        <v>200</v>
      </c>
      <c r="C31">
        <f>PPCL!E31</f>
        <v>0</v>
      </c>
      <c r="D31">
        <f>PPCL!O31</f>
        <v>32</v>
      </c>
      <c r="E31">
        <f>PPCL!P31</f>
        <v>0</v>
      </c>
      <c r="F31">
        <f t="shared" si="4"/>
        <v>200</v>
      </c>
      <c r="G31">
        <f t="shared" si="5"/>
        <v>32</v>
      </c>
      <c r="H31" s="154"/>
      <c r="I31">
        <f>BRPL_EOD!AI31+BRPL_EOD!AJ31</f>
        <v>8</v>
      </c>
      <c r="J31">
        <f>BYPL_EOD!AI31+BYPL_EOD!AJ31</f>
        <v>5</v>
      </c>
      <c r="K31">
        <f>MES_EOD!AI31+MES_EOD!AJ31</f>
        <v>2</v>
      </c>
      <c r="L31">
        <f>NDMC_EOD!AI31+NDMC_EOD!AJ31</f>
        <v>10</v>
      </c>
      <c r="M31">
        <f>TPDDL_EOD!AI31+TPDDL_EOD!AJ31</f>
        <v>7</v>
      </c>
      <c r="N31">
        <f t="shared" si="0"/>
        <v>32</v>
      </c>
      <c r="O31" s="154">
        <f t="shared" si="1"/>
        <v>0</v>
      </c>
      <c r="P31">
        <v>8</v>
      </c>
      <c r="Q31">
        <v>5</v>
      </c>
      <c r="R31">
        <v>2</v>
      </c>
      <c r="S31">
        <v>10</v>
      </c>
      <c r="T31">
        <v>7</v>
      </c>
      <c r="U31" s="156">
        <f t="shared" si="2"/>
        <v>32</v>
      </c>
      <c r="V31" s="154">
        <f t="shared" si="3"/>
        <v>0</v>
      </c>
    </row>
    <row r="32" spans="1:22">
      <c r="A32" t="s">
        <v>74</v>
      </c>
      <c r="B32">
        <f>PPCL!D32</f>
        <v>200</v>
      </c>
      <c r="C32">
        <f>PPCL!E32</f>
        <v>0</v>
      </c>
      <c r="D32">
        <f>PPCL!O32</f>
        <v>32</v>
      </c>
      <c r="E32">
        <f>PPCL!P32</f>
        <v>0</v>
      </c>
      <c r="F32">
        <f t="shared" si="4"/>
        <v>200</v>
      </c>
      <c r="G32">
        <f t="shared" si="5"/>
        <v>32</v>
      </c>
      <c r="H32" s="154"/>
      <c r="I32">
        <f>BRPL_EOD!AI32+BRPL_EOD!AJ32</f>
        <v>8.24</v>
      </c>
      <c r="J32">
        <f>BYPL_EOD!AI32+BYPL_EOD!AJ32</f>
        <v>5</v>
      </c>
      <c r="K32">
        <f>MES_EOD!AI32+MES_EOD!AJ32</f>
        <v>1.76</v>
      </c>
      <c r="L32">
        <f>NDMC_EOD!AI32+NDMC_EOD!AJ32</f>
        <v>10</v>
      </c>
      <c r="M32">
        <f>TPDDL_EOD!AI32+TPDDL_EOD!AJ32</f>
        <v>7</v>
      </c>
      <c r="N32">
        <f t="shared" si="0"/>
        <v>32</v>
      </c>
      <c r="O32" s="154">
        <f t="shared" si="1"/>
        <v>0</v>
      </c>
      <c r="P32">
        <v>8.24</v>
      </c>
      <c r="Q32">
        <v>5</v>
      </c>
      <c r="R32">
        <v>1.76</v>
      </c>
      <c r="S32">
        <v>10</v>
      </c>
      <c r="T32">
        <v>7</v>
      </c>
      <c r="U32" s="156">
        <f t="shared" si="2"/>
        <v>32</v>
      </c>
      <c r="V32" s="154">
        <f t="shared" si="3"/>
        <v>0</v>
      </c>
    </row>
    <row r="33" spans="1:22">
      <c r="A33" t="s">
        <v>75</v>
      </c>
      <c r="B33">
        <f>PPCL!D33</f>
        <v>200</v>
      </c>
      <c r="C33">
        <f>PPCL!E33</f>
        <v>0</v>
      </c>
      <c r="D33">
        <f>PPCL!O33</f>
        <v>32</v>
      </c>
      <c r="E33">
        <f>PPCL!P33</f>
        <v>0</v>
      </c>
      <c r="F33">
        <f t="shared" si="4"/>
        <v>200</v>
      </c>
      <c r="G33">
        <f t="shared" si="5"/>
        <v>32</v>
      </c>
      <c r="H33" s="154"/>
      <c r="I33">
        <f>BRPL_EOD!AI33+BRPL_EOD!AJ33</f>
        <v>3.81</v>
      </c>
      <c r="J33">
        <f>BYPL_EOD!AI33+BYPL_EOD!AJ33</f>
        <v>15.24</v>
      </c>
      <c r="K33">
        <f>MES_EOD!AI33+MES_EOD!AJ33</f>
        <v>0</v>
      </c>
      <c r="L33">
        <f>NDMC_EOD!AI33+NDMC_EOD!AJ33</f>
        <v>7.62</v>
      </c>
      <c r="M33">
        <f>TPDDL_EOD!AI33+TPDDL_EOD!AJ33</f>
        <v>5.33</v>
      </c>
      <c r="N33">
        <f t="shared" si="0"/>
        <v>32</v>
      </c>
      <c r="O33" s="154">
        <f t="shared" si="1"/>
        <v>0</v>
      </c>
      <c r="P33">
        <v>3.81</v>
      </c>
      <c r="Q33">
        <v>15.24</v>
      </c>
      <c r="R33">
        <v>0</v>
      </c>
      <c r="S33">
        <v>7.62</v>
      </c>
      <c r="T33">
        <v>5.33</v>
      </c>
      <c r="U33" s="156">
        <f t="shared" si="2"/>
        <v>32</v>
      </c>
      <c r="V33" s="154">
        <f t="shared" si="3"/>
        <v>0</v>
      </c>
    </row>
    <row r="34" spans="1:22">
      <c r="A34" t="s">
        <v>76</v>
      </c>
      <c r="B34">
        <f>PPCL!D34</f>
        <v>200</v>
      </c>
      <c r="C34">
        <f>PPCL!E34</f>
        <v>0</v>
      </c>
      <c r="D34">
        <f>PPCL!O34</f>
        <v>32</v>
      </c>
      <c r="E34">
        <f>PPCL!P34</f>
        <v>0</v>
      </c>
      <c r="F34">
        <f t="shared" si="4"/>
        <v>200</v>
      </c>
      <c r="G34">
        <f t="shared" si="5"/>
        <v>32</v>
      </c>
      <c r="H34" s="154"/>
      <c r="I34">
        <f>BRPL_EOD!AI34+BRPL_EOD!AJ34</f>
        <v>8.24</v>
      </c>
      <c r="J34">
        <f>BYPL_EOD!AI34+BYPL_EOD!AJ34</f>
        <v>5</v>
      </c>
      <c r="K34">
        <f>MES_EOD!AI34+MES_EOD!AJ34</f>
        <v>1.76</v>
      </c>
      <c r="L34">
        <f>NDMC_EOD!AI34+NDMC_EOD!AJ34</f>
        <v>10</v>
      </c>
      <c r="M34">
        <f>TPDDL_EOD!AI34+TPDDL_EOD!AJ34</f>
        <v>7</v>
      </c>
      <c r="N34">
        <f t="shared" si="0"/>
        <v>32</v>
      </c>
      <c r="O34" s="154">
        <f t="shared" si="1"/>
        <v>0</v>
      </c>
      <c r="P34">
        <v>8.24</v>
      </c>
      <c r="Q34">
        <v>5</v>
      </c>
      <c r="R34">
        <v>1.76</v>
      </c>
      <c r="S34">
        <v>10</v>
      </c>
      <c r="T34">
        <v>7</v>
      </c>
      <c r="U34" s="156">
        <f t="shared" si="2"/>
        <v>32</v>
      </c>
      <c r="V34" s="154">
        <f t="shared" si="3"/>
        <v>0</v>
      </c>
    </row>
    <row r="35" spans="1:22">
      <c r="A35" t="s">
        <v>77</v>
      </c>
      <c r="B35">
        <f>PPCL!D35</f>
        <v>200</v>
      </c>
      <c r="C35">
        <f>PPCL!E35</f>
        <v>0</v>
      </c>
      <c r="D35">
        <f>PPCL!O35</f>
        <v>30</v>
      </c>
      <c r="E35">
        <f>PPCL!P35</f>
        <v>0</v>
      </c>
      <c r="F35">
        <f t="shared" si="4"/>
        <v>200</v>
      </c>
      <c r="G35">
        <f t="shared" si="5"/>
        <v>30</v>
      </c>
      <c r="H35" s="154"/>
      <c r="I35">
        <f>BRPL_EOD!AI35+BRPL_EOD!AJ35</f>
        <v>6.59</v>
      </c>
      <c r="J35">
        <f>BYPL_EOD!AI35+BYPL_EOD!AJ35</f>
        <v>5</v>
      </c>
      <c r="K35">
        <f>MES_EOD!AI35+MES_EOD!AJ35</f>
        <v>1.41</v>
      </c>
      <c r="L35">
        <f>NDMC_EOD!AI35+NDMC_EOD!AJ35</f>
        <v>10</v>
      </c>
      <c r="M35">
        <f>TPDDL_EOD!AI35+TPDDL_EOD!AJ35</f>
        <v>7</v>
      </c>
      <c r="N35">
        <f t="shared" si="0"/>
        <v>30</v>
      </c>
      <c r="O35" s="154">
        <f t="shared" si="1"/>
        <v>0</v>
      </c>
      <c r="P35">
        <v>6.59</v>
      </c>
      <c r="Q35">
        <v>5</v>
      </c>
      <c r="R35">
        <v>1.41</v>
      </c>
      <c r="S35">
        <v>10</v>
      </c>
      <c r="T35">
        <v>7</v>
      </c>
      <c r="U35" s="156">
        <f t="shared" si="2"/>
        <v>30</v>
      </c>
      <c r="V35" s="154">
        <f t="shared" si="3"/>
        <v>0</v>
      </c>
    </row>
    <row r="36" spans="1:22">
      <c r="A36" t="s">
        <v>78</v>
      </c>
      <c r="B36">
        <f>PPCL!D36</f>
        <v>200</v>
      </c>
      <c r="C36">
        <f>PPCL!E36</f>
        <v>0</v>
      </c>
      <c r="D36">
        <f>PPCL!O36</f>
        <v>30</v>
      </c>
      <c r="E36">
        <f>PPCL!P36</f>
        <v>0</v>
      </c>
      <c r="F36">
        <f t="shared" si="4"/>
        <v>200</v>
      </c>
      <c r="G36">
        <f t="shared" si="5"/>
        <v>30</v>
      </c>
      <c r="H36" s="154"/>
      <c r="I36">
        <f>BRPL_EOD!AI36+BRPL_EOD!AJ36</f>
        <v>6.59</v>
      </c>
      <c r="J36">
        <f>BYPL_EOD!AI36+BYPL_EOD!AJ36</f>
        <v>5</v>
      </c>
      <c r="K36">
        <f>MES_EOD!AI36+MES_EOD!AJ36</f>
        <v>1.41</v>
      </c>
      <c r="L36">
        <f>NDMC_EOD!AI36+NDMC_EOD!AJ36</f>
        <v>10</v>
      </c>
      <c r="M36">
        <f>TPDDL_EOD!AI36+TPDDL_EOD!AJ36</f>
        <v>7</v>
      </c>
      <c r="N36">
        <f t="shared" si="0"/>
        <v>30</v>
      </c>
      <c r="O36" s="154">
        <f t="shared" si="1"/>
        <v>0</v>
      </c>
      <c r="P36">
        <v>6.59</v>
      </c>
      <c r="Q36">
        <v>5</v>
      </c>
      <c r="R36">
        <v>1.41</v>
      </c>
      <c r="S36">
        <v>10</v>
      </c>
      <c r="T36">
        <v>7</v>
      </c>
      <c r="U36" s="156">
        <f t="shared" si="2"/>
        <v>30</v>
      </c>
      <c r="V36" s="154">
        <f t="shared" si="3"/>
        <v>0</v>
      </c>
    </row>
    <row r="37" spans="1:22">
      <c r="A37" t="s">
        <v>79</v>
      </c>
      <c r="B37">
        <f>PPCL!D37</f>
        <v>200</v>
      </c>
      <c r="C37">
        <f>PPCL!E37</f>
        <v>0</v>
      </c>
      <c r="D37">
        <f>PPCL!O37</f>
        <v>30</v>
      </c>
      <c r="E37">
        <f>PPCL!P37</f>
        <v>0</v>
      </c>
      <c r="F37">
        <f t="shared" si="4"/>
        <v>200</v>
      </c>
      <c r="G37">
        <f t="shared" si="5"/>
        <v>30</v>
      </c>
      <c r="H37" s="154"/>
      <c r="I37">
        <f>BRPL_EOD!AI37+BRPL_EOD!AJ37</f>
        <v>6</v>
      </c>
      <c r="J37">
        <f>BYPL_EOD!AI37+BYPL_EOD!AJ37</f>
        <v>5</v>
      </c>
      <c r="K37">
        <f>MES_EOD!AI37+MES_EOD!AJ37</f>
        <v>2</v>
      </c>
      <c r="L37">
        <f>NDMC_EOD!AI37+NDMC_EOD!AJ37</f>
        <v>10</v>
      </c>
      <c r="M37">
        <f>TPDDL_EOD!AI37+TPDDL_EOD!AJ37</f>
        <v>7</v>
      </c>
      <c r="N37">
        <f t="shared" si="0"/>
        <v>30</v>
      </c>
      <c r="O37" s="154">
        <f t="shared" si="1"/>
        <v>0</v>
      </c>
      <c r="P37">
        <v>6</v>
      </c>
      <c r="Q37">
        <v>5</v>
      </c>
      <c r="R37">
        <v>2</v>
      </c>
      <c r="S37">
        <v>10</v>
      </c>
      <c r="T37">
        <v>7</v>
      </c>
      <c r="U37" s="156">
        <f t="shared" si="2"/>
        <v>30</v>
      </c>
      <c r="V37" s="154">
        <f t="shared" si="3"/>
        <v>0</v>
      </c>
    </row>
    <row r="38" spans="1:22">
      <c r="A38" t="s">
        <v>80</v>
      </c>
      <c r="B38">
        <f>PPCL!D38</f>
        <v>200</v>
      </c>
      <c r="C38">
        <f>PPCL!E38</f>
        <v>0</v>
      </c>
      <c r="D38">
        <f>PPCL!O38</f>
        <v>30</v>
      </c>
      <c r="E38">
        <f>PPCL!P38</f>
        <v>0</v>
      </c>
      <c r="F38">
        <f t="shared" si="4"/>
        <v>200</v>
      </c>
      <c r="G38">
        <f t="shared" si="5"/>
        <v>30</v>
      </c>
      <c r="H38" s="154"/>
      <c r="I38">
        <f>BRPL_EOD!AI38+BRPL_EOD!AJ38</f>
        <v>6.59</v>
      </c>
      <c r="J38">
        <f>BYPL_EOD!AI38+BYPL_EOD!AJ38</f>
        <v>5</v>
      </c>
      <c r="K38">
        <f>MES_EOD!AI38+MES_EOD!AJ38</f>
        <v>1.41</v>
      </c>
      <c r="L38">
        <f>NDMC_EOD!AI38+NDMC_EOD!AJ38</f>
        <v>10</v>
      </c>
      <c r="M38">
        <f>TPDDL_EOD!AI38+TPDDL_EOD!AJ38</f>
        <v>7</v>
      </c>
      <c r="N38">
        <f t="shared" si="0"/>
        <v>30</v>
      </c>
      <c r="O38" s="154">
        <f t="shared" si="1"/>
        <v>0</v>
      </c>
      <c r="P38">
        <v>6.59</v>
      </c>
      <c r="Q38">
        <v>5</v>
      </c>
      <c r="R38">
        <v>1.41</v>
      </c>
      <c r="S38">
        <v>10</v>
      </c>
      <c r="T38">
        <v>7</v>
      </c>
      <c r="U38" s="156">
        <f t="shared" si="2"/>
        <v>30</v>
      </c>
      <c r="V38" s="154">
        <f t="shared" si="3"/>
        <v>0</v>
      </c>
    </row>
    <row r="39" spans="1:22">
      <c r="A39" t="s">
        <v>81</v>
      </c>
      <c r="B39">
        <f>PPCL!D39</f>
        <v>200</v>
      </c>
      <c r="C39">
        <f>PPCL!E39</f>
        <v>0</v>
      </c>
      <c r="D39">
        <f>PPCL!O39</f>
        <v>30</v>
      </c>
      <c r="E39">
        <f>PPCL!P39</f>
        <v>0</v>
      </c>
      <c r="F39">
        <f t="shared" si="4"/>
        <v>200</v>
      </c>
      <c r="G39">
        <f t="shared" si="5"/>
        <v>30</v>
      </c>
      <c r="H39" s="154"/>
      <c r="I39">
        <f>BRPL_EOD!AI39+BRPL_EOD!AJ39</f>
        <v>6.59</v>
      </c>
      <c r="J39">
        <f>BYPL_EOD!AI39+BYPL_EOD!AJ39</f>
        <v>5</v>
      </c>
      <c r="K39">
        <f>MES_EOD!AI39+MES_EOD!AJ39</f>
        <v>1.41</v>
      </c>
      <c r="L39">
        <f>NDMC_EOD!AI39+NDMC_EOD!AJ39</f>
        <v>10</v>
      </c>
      <c r="M39">
        <f>TPDDL_EOD!AI39+TPDDL_EOD!AJ39</f>
        <v>7</v>
      </c>
      <c r="N39">
        <f t="shared" si="0"/>
        <v>30</v>
      </c>
      <c r="O39" s="154">
        <f t="shared" si="1"/>
        <v>0</v>
      </c>
      <c r="P39">
        <v>6.59</v>
      </c>
      <c r="Q39">
        <v>5</v>
      </c>
      <c r="R39">
        <v>1.41</v>
      </c>
      <c r="S39">
        <v>10</v>
      </c>
      <c r="T39">
        <v>7</v>
      </c>
      <c r="U39" s="156">
        <f t="shared" si="2"/>
        <v>30</v>
      </c>
      <c r="V39" s="154">
        <f t="shared" si="3"/>
        <v>0</v>
      </c>
    </row>
    <row r="40" spans="1:22">
      <c r="A40" t="s">
        <v>82</v>
      </c>
      <c r="B40">
        <f>PPCL!D40</f>
        <v>200</v>
      </c>
      <c r="C40">
        <f>PPCL!E40</f>
        <v>0</v>
      </c>
      <c r="D40">
        <f>PPCL!O40</f>
        <v>30</v>
      </c>
      <c r="E40">
        <f>PPCL!P40</f>
        <v>0</v>
      </c>
      <c r="F40">
        <f t="shared" si="4"/>
        <v>200</v>
      </c>
      <c r="G40">
        <f t="shared" si="5"/>
        <v>30</v>
      </c>
      <c r="H40" s="154"/>
      <c r="I40">
        <f>BRPL_EOD!AI40+BRPL_EOD!AJ40</f>
        <v>6.59</v>
      </c>
      <c r="J40">
        <f>BYPL_EOD!AI40+BYPL_EOD!AJ40</f>
        <v>5</v>
      </c>
      <c r="K40">
        <f>MES_EOD!AI40+MES_EOD!AJ40</f>
        <v>1.41</v>
      </c>
      <c r="L40">
        <f>NDMC_EOD!AI40+NDMC_EOD!AJ40</f>
        <v>10</v>
      </c>
      <c r="M40">
        <f>TPDDL_EOD!AI40+TPDDL_EOD!AJ40</f>
        <v>7</v>
      </c>
      <c r="N40">
        <f t="shared" si="0"/>
        <v>30</v>
      </c>
      <c r="O40" s="154">
        <f t="shared" si="1"/>
        <v>0</v>
      </c>
      <c r="P40">
        <v>6.59</v>
      </c>
      <c r="Q40">
        <v>5</v>
      </c>
      <c r="R40">
        <v>1.41</v>
      </c>
      <c r="S40">
        <v>10</v>
      </c>
      <c r="T40">
        <v>7</v>
      </c>
      <c r="U40" s="156">
        <f t="shared" si="2"/>
        <v>30</v>
      </c>
      <c r="V40" s="154">
        <f t="shared" si="3"/>
        <v>0</v>
      </c>
    </row>
    <row r="41" spans="1:22">
      <c r="A41" t="s">
        <v>83</v>
      </c>
      <c r="B41">
        <f>PPCL!D41</f>
        <v>200</v>
      </c>
      <c r="C41">
        <f>PPCL!E41</f>
        <v>0</v>
      </c>
      <c r="D41">
        <f>PPCL!O41</f>
        <v>30</v>
      </c>
      <c r="E41">
        <f>PPCL!P41</f>
        <v>0</v>
      </c>
      <c r="F41">
        <f t="shared" si="4"/>
        <v>200</v>
      </c>
      <c r="G41">
        <f t="shared" si="5"/>
        <v>30</v>
      </c>
      <c r="H41" s="154"/>
      <c r="I41">
        <f>BRPL_EOD!AI41+BRPL_EOD!AJ41</f>
        <v>6.59</v>
      </c>
      <c r="J41">
        <f>BYPL_EOD!AI41+BYPL_EOD!AJ41</f>
        <v>5</v>
      </c>
      <c r="K41">
        <f>MES_EOD!AI41+MES_EOD!AJ41</f>
        <v>1.41</v>
      </c>
      <c r="L41">
        <f>NDMC_EOD!AI41+NDMC_EOD!AJ41</f>
        <v>10</v>
      </c>
      <c r="M41">
        <f>TPDDL_EOD!AI41+TPDDL_EOD!AJ41</f>
        <v>7</v>
      </c>
      <c r="N41">
        <f t="shared" si="0"/>
        <v>30</v>
      </c>
      <c r="O41" s="154">
        <f t="shared" si="1"/>
        <v>0</v>
      </c>
      <c r="P41">
        <v>6.59</v>
      </c>
      <c r="Q41">
        <v>5</v>
      </c>
      <c r="R41">
        <v>1.41</v>
      </c>
      <c r="S41">
        <v>10</v>
      </c>
      <c r="T41">
        <v>7</v>
      </c>
      <c r="U41" s="156">
        <f t="shared" si="2"/>
        <v>30</v>
      </c>
      <c r="V41" s="154">
        <f t="shared" si="3"/>
        <v>0</v>
      </c>
    </row>
    <row r="42" spans="1:22">
      <c r="A42" t="s">
        <v>84</v>
      </c>
      <c r="B42">
        <f>PPCL!D42</f>
        <v>200</v>
      </c>
      <c r="C42">
        <f>PPCL!E42</f>
        <v>0</v>
      </c>
      <c r="D42">
        <f>PPCL!O42</f>
        <v>30</v>
      </c>
      <c r="E42">
        <f>PPCL!P42</f>
        <v>0</v>
      </c>
      <c r="F42">
        <f t="shared" si="4"/>
        <v>200</v>
      </c>
      <c r="G42">
        <f t="shared" si="5"/>
        <v>30</v>
      </c>
      <c r="H42" s="154"/>
      <c r="I42">
        <f>BRPL_EOD!AI42+BRPL_EOD!AJ42</f>
        <v>6.59</v>
      </c>
      <c r="J42">
        <f>BYPL_EOD!AI42+BYPL_EOD!AJ42</f>
        <v>5</v>
      </c>
      <c r="K42">
        <f>MES_EOD!AI42+MES_EOD!AJ42</f>
        <v>1.41</v>
      </c>
      <c r="L42">
        <f>NDMC_EOD!AI42+NDMC_EOD!AJ42</f>
        <v>10</v>
      </c>
      <c r="M42">
        <f>TPDDL_EOD!AI42+TPDDL_EOD!AJ42</f>
        <v>7</v>
      </c>
      <c r="N42">
        <f t="shared" si="0"/>
        <v>30</v>
      </c>
      <c r="O42" s="154">
        <f t="shared" si="1"/>
        <v>0</v>
      </c>
      <c r="P42">
        <v>6.59</v>
      </c>
      <c r="Q42">
        <v>5</v>
      </c>
      <c r="R42">
        <v>1.41</v>
      </c>
      <c r="S42">
        <v>10</v>
      </c>
      <c r="T42">
        <v>7</v>
      </c>
      <c r="U42" s="156">
        <f t="shared" si="2"/>
        <v>30</v>
      </c>
      <c r="V42" s="154">
        <f t="shared" si="3"/>
        <v>0</v>
      </c>
    </row>
    <row r="43" spans="1:22">
      <c r="A43" t="s">
        <v>85</v>
      </c>
      <c r="B43">
        <f>PPCL!D43</f>
        <v>200</v>
      </c>
      <c r="C43">
        <f>PPCL!E43</f>
        <v>0</v>
      </c>
      <c r="D43">
        <f>PPCL!O43</f>
        <v>28</v>
      </c>
      <c r="E43">
        <f>PPCL!P43</f>
        <v>0</v>
      </c>
      <c r="F43">
        <f t="shared" si="4"/>
        <v>200</v>
      </c>
      <c r="G43">
        <f t="shared" si="5"/>
        <v>28</v>
      </c>
      <c r="H43" s="154"/>
      <c r="I43">
        <f>BRPL_EOD!AI43+BRPL_EOD!AJ43</f>
        <v>4.83</v>
      </c>
      <c r="J43">
        <f>BYPL_EOD!AI43+BYPL_EOD!AJ43</f>
        <v>4.83</v>
      </c>
      <c r="K43">
        <f>MES_EOD!AI43+MES_EOD!AJ43</f>
        <v>1.93</v>
      </c>
      <c r="L43">
        <f>NDMC_EOD!AI43+NDMC_EOD!AJ43</f>
        <v>9.66</v>
      </c>
      <c r="M43">
        <f>TPDDL_EOD!AI43+TPDDL_EOD!AJ43</f>
        <v>6.76</v>
      </c>
      <c r="N43">
        <f t="shared" si="0"/>
        <v>28.009999999999998</v>
      </c>
      <c r="O43" s="154">
        <f t="shared" si="1"/>
        <v>-9.9999999999980105E-3</v>
      </c>
      <c r="P43">
        <v>4.8282756158514823</v>
      </c>
      <c r="Q43">
        <v>4.8282756158514823</v>
      </c>
      <c r="R43">
        <v>1.9293109603712961</v>
      </c>
      <c r="S43">
        <v>9.6565512317029647</v>
      </c>
      <c r="T43">
        <v>6.7575865762227778</v>
      </c>
      <c r="U43" s="156">
        <f t="shared" si="2"/>
        <v>28.000000000000004</v>
      </c>
      <c r="V43" s="154">
        <f t="shared" si="3"/>
        <v>0</v>
      </c>
    </row>
    <row r="44" spans="1:22">
      <c r="A44" t="s">
        <v>86</v>
      </c>
      <c r="B44">
        <f>PPCL!D44</f>
        <v>200</v>
      </c>
      <c r="C44">
        <f>PPCL!E44</f>
        <v>0</v>
      </c>
      <c r="D44">
        <f>PPCL!O44</f>
        <v>28</v>
      </c>
      <c r="E44">
        <f>PPCL!P44</f>
        <v>0</v>
      </c>
      <c r="F44">
        <f t="shared" si="4"/>
        <v>200</v>
      </c>
      <c r="G44">
        <f t="shared" si="5"/>
        <v>28</v>
      </c>
      <c r="H44" s="154"/>
      <c r="I44">
        <f>BRPL_EOD!AI44+BRPL_EOD!AJ44</f>
        <v>5</v>
      </c>
      <c r="J44">
        <f>BYPL_EOD!AI44+BYPL_EOD!AJ44</f>
        <v>5</v>
      </c>
      <c r="K44">
        <f>MES_EOD!AI44+MES_EOD!AJ44</f>
        <v>1</v>
      </c>
      <c r="L44">
        <f>NDMC_EOD!AI44+NDMC_EOD!AJ44</f>
        <v>10</v>
      </c>
      <c r="M44">
        <f>TPDDL_EOD!AI44+TPDDL_EOD!AJ44</f>
        <v>7</v>
      </c>
      <c r="N44">
        <f t="shared" si="0"/>
        <v>28</v>
      </c>
      <c r="O44" s="154">
        <f t="shared" si="1"/>
        <v>0</v>
      </c>
      <c r="P44">
        <v>5</v>
      </c>
      <c r="Q44">
        <v>5</v>
      </c>
      <c r="R44">
        <v>1</v>
      </c>
      <c r="S44">
        <v>10</v>
      </c>
      <c r="T44">
        <v>7</v>
      </c>
      <c r="U44" s="156">
        <f t="shared" si="2"/>
        <v>28</v>
      </c>
      <c r="V44" s="154">
        <f t="shared" si="3"/>
        <v>0</v>
      </c>
    </row>
    <row r="45" spans="1:22">
      <c r="A45" t="s">
        <v>87</v>
      </c>
      <c r="B45">
        <f>PPCL!D45</f>
        <v>200</v>
      </c>
      <c r="C45">
        <f>PPCL!E45</f>
        <v>0</v>
      </c>
      <c r="D45">
        <f>PPCL!O45</f>
        <v>28</v>
      </c>
      <c r="E45">
        <f>PPCL!P45</f>
        <v>0</v>
      </c>
      <c r="F45">
        <f t="shared" si="4"/>
        <v>200</v>
      </c>
      <c r="G45">
        <f t="shared" si="5"/>
        <v>28</v>
      </c>
      <c r="H45" s="154"/>
      <c r="I45">
        <f>BRPL_EOD!AI45+BRPL_EOD!AJ45</f>
        <v>5</v>
      </c>
      <c r="J45">
        <f>BYPL_EOD!AI45+BYPL_EOD!AJ45</f>
        <v>5</v>
      </c>
      <c r="K45">
        <f>MES_EOD!AI45+MES_EOD!AJ45</f>
        <v>1</v>
      </c>
      <c r="L45">
        <f>NDMC_EOD!AI45+NDMC_EOD!AJ45</f>
        <v>10</v>
      </c>
      <c r="M45">
        <f>TPDDL_EOD!AI45+TPDDL_EOD!AJ45</f>
        <v>7</v>
      </c>
      <c r="N45">
        <f t="shared" si="0"/>
        <v>28</v>
      </c>
      <c r="O45" s="154">
        <f t="shared" si="1"/>
        <v>0</v>
      </c>
      <c r="P45">
        <v>5</v>
      </c>
      <c r="Q45">
        <v>5</v>
      </c>
      <c r="R45">
        <v>1</v>
      </c>
      <c r="S45">
        <v>10</v>
      </c>
      <c r="T45">
        <v>7</v>
      </c>
      <c r="U45" s="156">
        <f t="shared" si="2"/>
        <v>28</v>
      </c>
      <c r="V45" s="154">
        <f t="shared" si="3"/>
        <v>0</v>
      </c>
    </row>
    <row r="46" spans="1:22">
      <c r="A46" t="s">
        <v>88</v>
      </c>
      <c r="B46">
        <f>PPCL!D46</f>
        <v>200</v>
      </c>
      <c r="C46">
        <f>PPCL!E46</f>
        <v>0</v>
      </c>
      <c r="D46">
        <f>PPCL!O46</f>
        <v>28</v>
      </c>
      <c r="E46">
        <f>PPCL!P46</f>
        <v>0</v>
      </c>
      <c r="F46">
        <f t="shared" si="4"/>
        <v>200</v>
      </c>
      <c r="G46">
        <f t="shared" si="5"/>
        <v>28</v>
      </c>
      <c r="H46" s="154"/>
      <c r="I46">
        <f>BRPL_EOD!AI46+BRPL_EOD!AJ46</f>
        <v>5</v>
      </c>
      <c r="J46">
        <f>BYPL_EOD!AI46+BYPL_EOD!AJ46</f>
        <v>5</v>
      </c>
      <c r="K46">
        <f>MES_EOD!AI46+MES_EOD!AJ46</f>
        <v>1</v>
      </c>
      <c r="L46">
        <f>NDMC_EOD!AI46+NDMC_EOD!AJ46</f>
        <v>10</v>
      </c>
      <c r="M46">
        <f>TPDDL_EOD!AI46+TPDDL_EOD!AJ46</f>
        <v>7</v>
      </c>
      <c r="N46">
        <f t="shared" si="0"/>
        <v>28</v>
      </c>
      <c r="O46" s="154">
        <f t="shared" si="1"/>
        <v>0</v>
      </c>
      <c r="P46">
        <v>5</v>
      </c>
      <c r="Q46">
        <v>5</v>
      </c>
      <c r="R46">
        <v>1</v>
      </c>
      <c r="S46">
        <v>10</v>
      </c>
      <c r="T46">
        <v>7</v>
      </c>
      <c r="U46" s="156">
        <f t="shared" si="2"/>
        <v>28</v>
      </c>
      <c r="V46" s="154">
        <f t="shared" si="3"/>
        <v>0</v>
      </c>
    </row>
    <row r="47" spans="1:22">
      <c r="A47" t="s">
        <v>89</v>
      </c>
      <c r="B47">
        <f>PPCL!D47</f>
        <v>200</v>
      </c>
      <c r="C47">
        <f>PPCL!E47</f>
        <v>0</v>
      </c>
      <c r="D47">
        <f>PPCL!O47</f>
        <v>28</v>
      </c>
      <c r="E47">
        <f>PPCL!P47</f>
        <v>0</v>
      </c>
      <c r="F47">
        <f t="shared" si="4"/>
        <v>200</v>
      </c>
      <c r="G47">
        <f t="shared" si="5"/>
        <v>28</v>
      </c>
      <c r="H47" s="154"/>
      <c r="I47">
        <f>BRPL_EOD!AI47+BRPL_EOD!AJ47</f>
        <v>5</v>
      </c>
      <c r="J47">
        <f>BYPL_EOD!AI47+BYPL_EOD!AJ47</f>
        <v>5</v>
      </c>
      <c r="K47">
        <f>MES_EOD!AI47+MES_EOD!AJ47</f>
        <v>1</v>
      </c>
      <c r="L47">
        <f>NDMC_EOD!AI47+NDMC_EOD!AJ47</f>
        <v>10</v>
      </c>
      <c r="M47">
        <f>TPDDL_EOD!AI47+TPDDL_EOD!AJ47</f>
        <v>7</v>
      </c>
      <c r="N47">
        <f t="shared" si="0"/>
        <v>28</v>
      </c>
      <c r="O47" s="154">
        <f t="shared" si="1"/>
        <v>0</v>
      </c>
      <c r="P47">
        <v>5</v>
      </c>
      <c r="Q47">
        <v>5</v>
      </c>
      <c r="R47">
        <v>1</v>
      </c>
      <c r="S47">
        <v>10</v>
      </c>
      <c r="T47">
        <v>7</v>
      </c>
      <c r="U47" s="156">
        <f t="shared" si="2"/>
        <v>28</v>
      </c>
      <c r="V47" s="154">
        <f t="shared" si="3"/>
        <v>0</v>
      </c>
    </row>
    <row r="48" spans="1:22">
      <c r="A48" t="s">
        <v>90</v>
      </c>
      <c r="B48">
        <f>PPCL!D48</f>
        <v>200</v>
      </c>
      <c r="C48">
        <f>PPCL!E48</f>
        <v>0</v>
      </c>
      <c r="D48">
        <f>PPCL!O48</f>
        <v>28</v>
      </c>
      <c r="E48">
        <f>PPCL!P48</f>
        <v>0</v>
      </c>
      <c r="F48">
        <f t="shared" si="4"/>
        <v>200</v>
      </c>
      <c r="G48">
        <f t="shared" si="5"/>
        <v>28</v>
      </c>
      <c r="H48" s="154"/>
      <c r="I48">
        <f>BRPL_EOD!AI48+BRPL_EOD!AJ48</f>
        <v>5</v>
      </c>
      <c r="J48">
        <f>BYPL_EOD!AI48+BYPL_EOD!AJ48</f>
        <v>5</v>
      </c>
      <c r="K48">
        <f>MES_EOD!AI48+MES_EOD!AJ48</f>
        <v>1</v>
      </c>
      <c r="L48">
        <f>NDMC_EOD!AI48+NDMC_EOD!AJ48</f>
        <v>10</v>
      </c>
      <c r="M48">
        <f>TPDDL_EOD!AI48+TPDDL_EOD!AJ48</f>
        <v>7</v>
      </c>
      <c r="N48">
        <f t="shared" si="0"/>
        <v>28</v>
      </c>
      <c r="O48" s="154">
        <f t="shared" si="1"/>
        <v>0</v>
      </c>
      <c r="P48">
        <v>5</v>
      </c>
      <c r="Q48">
        <v>5</v>
      </c>
      <c r="R48">
        <v>1</v>
      </c>
      <c r="S48">
        <v>10</v>
      </c>
      <c r="T48">
        <v>7</v>
      </c>
      <c r="U48" s="156">
        <f t="shared" si="2"/>
        <v>28</v>
      </c>
      <c r="V48" s="154">
        <f t="shared" si="3"/>
        <v>0</v>
      </c>
    </row>
    <row r="49" spans="1:22">
      <c r="A49" t="s">
        <v>91</v>
      </c>
      <c r="B49">
        <f>PPCL!D49</f>
        <v>200</v>
      </c>
      <c r="C49">
        <f>PPCL!E49</f>
        <v>0</v>
      </c>
      <c r="D49">
        <f>PPCL!O49</f>
        <v>28</v>
      </c>
      <c r="E49">
        <f>PPCL!P49</f>
        <v>0</v>
      </c>
      <c r="F49">
        <f t="shared" si="4"/>
        <v>200</v>
      </c>
      <c r="G49">
        <f t="shared" si="5"/>
        <v>28</v>
      </c>
      <c r="H49" s="154"/>
      <c r="I49">
        <f>BRPL_EOD!AI49+BRPL_EOD!AJ49</f>
        <v>4.83</v>
      </c>
      <c r="J49">
        <f>BYPL_EOD!AI49+BYPL_EOD!AJ49</f>
        <v>4.83</v>
      </c>
      <c r="K49">
        <f>MES_EOD!AI49+MES_EOD!AJ49</f>
        <v>1.93</v>
      </c>
      <c r="L49">
        <f>NDMC_EOD!AI49+NDMC_EOD!AJ49</f>
        <v>9.66</v>
      </c>
      <c r="M49">
        <f>TPDDL_EOD!AI49+TPDDL_EOD!AJ49</f>
        <v>6.76</v>
      </c>
      <c r="N49">
        <f t="shared" si="0"/>
        <v>28.009999999999998</v>
      </c>
      <c r="O49" s="154">
        <f t="shared" si="1"/>
        <v>-9.9999999999980105E-3</v>
      </c>
      <c r="P49">
        <v>4.8282756158514823</v>
      </c>
      <c r="Q49">
        <v>4.8282756158514823</v>
      </c>
      <c r="R49">
        <v>1.9293109603712961</v>
      </c>
      <c r="S49">
        <v>9.6565512317029647</v>
      </c>
      <c r="T49">
        <v>6.7575865762227778</v>
      </c>
      <c r="U49" s="156">
        <f t="shared" si="2"/>
        <v>28.000000000000004</v>
      </c>
      <c r="V49" s="154">
        <f t="shared" si="3"/>
        <v>0</v>
      </c>
    </row>
    <row r="50" spans="1:22">
      <c r="A50" t="s">
        <v>92</v>
      </c>
      <c r="B50">
        <f>PPCL!D50</f>
        <v>200</v>
      </c>
      <c r="C50">
        <f>PPCL!E50</f>
        <v>0</v>
      </c>
      <c r="D50">
        <f>PPCL!O50</f>
        <v>28</v>
      </c>
      <c r="E50">
        <f>PPCL!P50</f>
        <v>0</v>
      </c>
      <c r="F50">
        <f t="shared" si="4"/>
        <v>200</v>
      </c>
      <c r="G50">
        <f t="shared" si="5"/>
        <v>28</v>
      </c>
      <c r="H50" s="154"/>
      <c r="I50">
        <f>BRPL_EOD!AI50+BRPL_EOD!AJ50</f>
        <v>5</v>
      </c>
      <c r="J50">
        <f>BYPL_EOD!AI50+BYPL_EOD!AJ50</f>
        <v>5</v>
      </c>
      <c r="K50">
        <f>MES_EOD!AI50+MES_EOD!AJ50</f>
        <v>1</v>
      </c>
      <c r="L50">
        <f>NDMC_EOD!AI50+NDMC_EOD!AJ50</f>
        <v>10</v>
      </c>
      <c r="M50">
        <f>TPDDL_EOD!AI50+TPDDL_EOD!AJ50</f>
        <v>7</v>
      </c>
      <c r="N50">
        <f t="shared" si="0"/>
        <v>28</v>
      </c>
      <c r="O50" s="154">
        <f t="shared" si="1"/>
        <v>0</v>
      </c>
      <c r="P50">
        <v>5</v>
      </c>
      <c r="Q50">
        <v>5</v>
      </c>
      <c r="R50">
        <v>1</v>
      </c>
      <c r="S50">
        <v>10</v>
      </c>
      <c r="T50">
        <v>7</v>
      </c>
      <c r="U50" s="156">
        <f t="shared" si="2"/>
        <v>28</v>
      </c>
      <c r="V50" s="154">
        <f t="shared" si="3"/>
        <v>0</v>
      </c>
    </row>
    <row r="51" spans="1:22">
      <c r="A51" t="s">
        <v>93</v>
      </c>
      <c r="B51">
        <f>PPCL!D51</f>
        <v>200</v>
      </c>
      <c r="C51">
        <f>PPCL!E51</f>
        <v>0</v>
      </c>
      <c r="D51">
        <f>PPCL!O51</f>
        <v>26</v>
      </c>
      <c r="E51">
        <f>PPCL!P51</f>
        <v>0</v>
      </c>
      <c r="F51">
        <f t="shared" si="4"/>
        <v>200</v>
      </c>
      <c r="G51">
        <f t="shared" si="5"/>
        <v>26</v>
      </c>
      <c r="H51" s="154"/>
      <c r="I51">
        <f>BRPL_EOD!AI51+BRPL_EOD!AJ51</f>
        <v>4.8099999999999996</v>
      </c>
      <c r="J51">
        <f>BYPL_EOD!AI51+BYPL_EOD!AJ51</f>
        <v>4.8099999999999996</v>
      </c>
      <c r="K51">
        <f>MES_EOD!AI51+MES_EOD!AJ51</f>
        <v>0</v>
      </c>
      <c r="L51">
        <f>NDMC_EOD!AI51+NDMC_EOD!AJ51</f>
        <v>9.6300000000000008</v>
      </c>
      <c r="M51">
        <f>TPDDL_EOD!AI51+TPDDL_EOD!AJ51</f>
        <v>6.74</v>
      </c>
      <c r="N51">
        <f t="shared" si="0"/>
        <v>25.990000000000002</v>
      </c>
      <c r="O51" s="154">
        <f t="shared" si="1"/>
        <v>9.9999999999980105E-3</v>
      </c>
      <c r="P51">
        <v>4.8118507118122347</v>
      </c>
      <c r="Q51">
        <v>4.8118507118122347</v>
      </c>
      <c r="R51">
        <v>0</v>
      </c>
      <c r="S51">
        <v>9.6337052712581759</v>
      </c>
      <c r="T51">
        <v>6.7425933051173521</v>
      </c>
      <c r="U51" s="156">
        <f t="shared" si="2"/>
        <v>26</v>
      </c>
      <c r="V51" s="154">
        <f t="shared" si="3"/>
        <v>0</v>
      </c>
    </row>
    <row r="52" spans="1:22">
      <c r="A52" t="s">
        <v>94</v>
      </c>
      <c r="B52">
        <f>PPCL!D52</f>
        <v>200</v>
      </c>
      <c r="C52">
        <f>PPCL!E52</f>
        <v>0</v>
      </c>
      <c r="D52">
        <f>PPCL!O52</f>
        <v>26</v>
      </c>
      <c r="E52">
        <f>PPCL!P52</f>
        <v>0</v>
      </c>
      <c r="F52">
        <f t="shared" si="4"/>
        <v>200</v>
      </c>
      <c r="G52">
        <f t="shared" si="5"/>
        <v>26</v>
      </c>
      <c r="H52" s="154"/>
      <c r="I52">
        <f>BRPL_EOD!AI52+BRPL_EOD!AJ52</f>
        <v>4.8099999999999996</v>
      </c>
      <c r="J52">
        <f>BYPL_EOD!AI52+BYPL_EOD!AJ52</f>
        <v>4.8099999999999996</v>
      </c>
      <c r="K52">
        <f>MES_EOD!AI52+MES_EOD!AJ52</f>
        <v>0</v>
      </c>
      <c r="L52">
        <f>NDMC_EOD!AI52+NDMC_EOD!AJ52</f>
        <v>9.6300000000000008</v>
      </c>
      <c r="M52">
        <f>TPDDL_EOD!AI52+TPDDL_EOD!AJ52</f>
        <v>6.74</v>
      </c>
      <c r="N52">
        <f t="shared" si="0"/>
        <v>25.990000000000002</v>
      </c>
      <c r="O52" s="154">
        <f t="shared" si="1"/>
        <v>9.9999999999980105E-3</v>
      </c>
      <c r="P52">
        <v>4.8118507118122347</v>
      </c>
      <c r="Q52">
        <v>4.8118507118122347</v>
      </c>
      <c r="R52">
        <v>0</v>
      </c>
      <c r="S52">
        <v>9.6337052712581759</v>
      </c>
      <c r="T52">
        <v>6.7425933051173521</v>
      </c>
      <c r="U52" s="156">
        <f t="shared" si="2"/>
        <v>26</v>
      </c>
      <c r="V52" s="154">
        <f t="shared" si="3"/>
        <v>0</v>
      </c>
    </row>
    <row r="53" spans="1:22">
      <c r="A53" t="s">
        <v>95</v>
      </c>
      <c r="B53">
        <f>PPCL!D53</f>
        <v>200</v>
      </c>
      <c r="C53">
        <f>PPCL!E53</f>
        <v>0</v>
      </c>
      <c r="D53">
        <f>PPCL!O53</f>
        <v>26</v>
      </c>
      <c r="E53">
        <f>PPCL!P53</f>
        <v>0</v>
      </c>
      <c r="F53">
        <f t="shared" si="4"/>
        <v>200</v>
      </c>
      <c r="G53">
        <f t="shared" si="5"/>
        <v>26</v>
      </c>
      <c r="H53" s="154"/>
      <c r="I53">
        <f>BRPL_EOD!AI53+BRPL_EOD!AJ53</f>
        <v>4.8099999999999996</v>
      </c>
      <c r="J53">
        <f>BYPL_EOD!AI53+BYPL_EOD!AJ53</f>
        <v>4.8099999999999996</v>
      </c>
      <c r="K53">
        <f>MES_EOD!AI53+MES_EOD!AJ53</f>
        <v>0</v>
      </c>
      <c r="L53">
        <f>NDMC_EOD!AI53+NDMC_EOD!AJ53</f>
        <v>9.6300000000000008</v>
      </c>
      <c r="M53">
        <f>TPDDL_EOD!AI53+TPDDL_EOD!AJ53</f>
        <v>6.74</v>
      </c>
      <c r="N53">
        <f t="shared" si="0"/>
        <v>25.990000000000002</v>
      </c>
      <c r="O53" s="154">
        <f t="shared" si="1"/>
        <v>9.9999999999980105E-3</v>
      </c>
      <c r="P53">
        <v>4.8118507118122347</v>
      </c>
      <c r="Q53">
        <v>4.8118507118122347</v>
      </c>
      <c r="R53">
        <v>0</v>
      </c>
      <c r="S53">
        <v>9.6337052712581759</v>
      </c>
      <c r="T53">
        <v>6.7425933051173521</v>
      </c>
      <c r="U53" s="156">
        <f t="shared" si="2"/>
        <v>26</v>
      </c>
      <c r="V53" s="154">
        <f t="shared" si="3"/>
        <v>0</v>
      </c>
    </row>
    <row r="54" spans="1:22">
      <c r="A54" t="s">
        <v>96</v>
      </c>
      <c r="B54">
        <f>PPCL!D54</f>
        <v>200</v>
      </c>
      <c r="C54">
        <f>PPCL!E54</f>
        <v>0</v>
      </c>
      <c r="D54">
        <f>PPCL!O54</f>
        <v>26</v>
      </c>
      <c r="E54">
        <f>PPCL!P54</f>
        <v>0</v>
      </c>
      <c r="F54">
        <f t="shared" si="4"/>
        <v>200</v>
      </c>
      <c r="G54">
        <f t="shared" si="5"/>
        <v>26</v>
      </c>
      <c r="H54" s="154"/>
      <c r="I54">
        <f>BRPL_EOD!AI54+BRPL_EOD!AJ54</f>
        <v>4.8099999999999996</v>
      </c>
      <c r="J54">
        <f>BYPL_EOD!AI54+BYPL_EOD!AJ54</f>
        <v>4.8099999999999996</v>
      </c>
      <c r="K54">
        <f>MES_EOD!AI54+MES_EOD!AJ54</f>
        <v>0</v>
      </c>
      <c r="L54">
        <f>NDMC_EOD!AI54+NDMC_EOD!AJ54</f>
        <v>9.6300000000000008</v>
      </c>
      <c r="M54">
        <f>TPDDL_EOD!AI54+TPDDL_EOD!AJ54</f>
        <v>6.74</v>
      </c>
      <c r="N54">
        <f t="shared" si="0"/>
        <v>25.990000000000002</v>
      </c>
      <c r="O54" s="154">
        <f t="shared" si="1"/>
        <v>9.9999999999980105E-3</v>
      </c>
      <c r="P54">
        <v>4.8118507118122347</v>
      </c>
      <c r="Q54">
        <v>4.8118507118122347</v>
      </c>
      <c r="R54">
        <v>0</v>
      </c>
      <c r="S54">
        <v>9.6337052712581759</v>
      </c>
      <c r="T54">
        <v>6.7425933051173521</v>
      </c>
      <c r="U54" s="156">
        <f t="shared" si="2"/>
        <v>26</v>
      </c>
      <c r="V54" s="154">
        <f t="shared" si="3"/>
        <v>0</v>
      </c>
    </row>
    <row r="55" spans="1:22">
      <c r="A55" t="s">
        <v>97</v>
      </c>
      <c r="B55">
        <f>PPCL!D55</f>
        <v>200</v>
      </c>
      <c r="C55">
        <f>PPCL!E55</f>
        <v>0</v>
      </c>
      <c r="D55">
        <f>PPCL!O55</f>
        <v>23</v>
      </c>
      <c r="E55">
        <f>PPCL!P55</f>
        <v>0</v>
      </c>
      <c r="F55">
        <f t="shared" si="4"/>
        <v>200</v>
      </c>
      <c r="G55">
        <f t="shared" si="5"/>
        <v>23</v>
      </c>
      <c r="H55" s="154"/>
      <c r="I55">
        <f>BRPL_EOD!AI55+BRPL_EOD!AJ55</f>
        <v>3.97</v>
      </c>
      <c r="J55">
        <f>BYPL_EOD!AI55+BYPL_EOD!AJ55</f>
        <v>3.97</v>
      </c>
      <c r="K55">
        <f>MES_EOD!AI55+MES_EOD!AJ55</f>
        <v>1.59</v>
      </c>
      <c r="L55">
        <f>NDMC_EOD!AI55+NDMC_EOD!AJ55</f>
        <v>7.93</v>
      </c>
      <c r="M55">
        <f>TPDDL_EOD!AI55+TPDDL_EOD!AJ55</f>
        <v>5.55</v>
      </c>
      <c r="N55">
        <f t="shared" si="0"/>
        <v>23.01</v>
      </c>
      <c r="O55" s="154">
        <f t="shared" si="1"/>
        <v>-1.0000000000001563E-2</v>
      </c>
      <c r="P55">
        <v>3.9682746631899173</v>
      </c>
      <c r="Q55">
        <v>3.9682746631899173</v>
      </c>
      <c r="R55">
        <v>1.5893089960886571</v>
      </c>
      <c r="S55">
        <v>7.9265536723163832</v>
      </c>
      <c r="T55">
        <v>5.5475880052151236</v>
      </c>
      <c r="U55" s="156">
        <f t="shared" si="2"/>
        <v>23</v>
      </c>
      <c r="V55" s="154">
        <f t="shared" si="3"/>
        <v>0</v>
      </c>
    </row>
    <row r="56" spans="1:22">
      <c r="A56" t="s">
        <v>98</v>
      </c>
      <c r="B56">
        <f>PPCL!D56</f>
        <v>200</v>
      </c>
      <c r="C56">
        <f>PPCL!E56</f>
        <v>0</v>
      </c>
      <c r="D56">
        <f>PPCL!O56</f>
        <v>23</v>
      </c>
      <c r="E56">
        <f>PPCL!P56</f>
        <v>0</v>
      </c>
      <c r="F56">
        <f t="shared" si="4"/>
        <v>200</v>
      </c>
      <c r="G56">
        <f t="shared" si="5"/>
        <v>23</v>
      </c>
      <c r="H56" s="154"/>
      <c r="I56">
        <f>BRPL_EOD!AI56+BRPL_EOD!AJ56</f>
        <v>4.26</v>
      </c>
      <c r="J56">
        <f>BYPL_EOD!AI56+BYPL_EOD!AJ56</f>
        <v>4.26</v>
      </c>
      <c r="K56">
        <f>MES_EOD!AI56+MES_EOD!AJ56</f>
        <v>0</v>
      </c>
      <c r="L56">
        <f>NDMC_EOD!AI56+NDMC_EOD!AJ56</f>
        <v>8.52</v>
      </c>
      <c r="M56">
        <f>TPDDL_EOD!AI56+TPDDL_EOD!AJ56</f>
        <v>5.96</v>
      </c>
      <c r="N56">
        <f t="shared" si="0"/>
        <v>23</v>
      </c>
      <c r="O56" s="154">
        <f t="shared" si="1"/>
        <v>0</v>
      </c>
      <c r="P56">
        <v>4.26</v>
      </c>
      <c r="Q56">
        <v>4.26</v>
      </c>
      <c r="R56">
        <v>0</v>
      </c>
      <c r="S56">
        <v>8.52</v>
      </c>
      <c r="T56">
        <v>5.96</v>
      </c>
      <c r="U56" s="156">
        <f t="shared" si="2"/>
        <v>23</v>
      </c>
      <c r="V56" s="154">
        <f t="shared" si="3"/>
        <v>0</v>
      </c>
    </row>
    <row r="57" spans="1:22">
      <c r="A57" t="s">
        <v>99</v>
      </c>
      <c r="B57">
        <f>PPCL!D57</f>
        <v>200</v>
      </c>
      <c r="C57">
        <f>PPCL!E57</f>
        <v>0</v>
      </c>
      <c r="D57">
        <f>PPCL!O57</f>
        <v>23</v>
      </c>
      <c r="E57">
        <f>PPCL!P57</f>
        <v>0</v>
      </c>
      <c r="F57">
        <f t="shared" si="4"/>
        <v>200</v>
      </c>
      <c r="G57">
        <f t="shared" si="5"/>
        <v>23</v>
      </c>
      <c r="H57" s="154"/>
      <c r="I57">
        <f>BRPL_EOD!AI57+BRPL_EOD!AJ57</f>
        <v>4.26</v>
      </c>
      <c r="J57">
        <f>BYPL_EOD!AI57+BYPL_EOD!AJ57</f>
        <v>4.26</v>
      </c>
      <c r="K57">
        <f>MES_EOD!AI57+MES_EOD!AJ57</f>
        <v>0</v>
      </c>
      <c r="L57">
        <f>NDMC_EOD!AI57+NDMC_EOD!AJ57</f>
        <v>8.52</v>
      </c>
      <c r="M57">
        <f>TPDDL_EOD!AI57+TPDDL_EOD!AJ57</f>
        <v>5.96</v>
      </c>
      <c r="N57">
        <f t="shared" si="0"/>
        <v>23</v>
      </c>
      <c r="O57" s="154">
        <f t="shared" si="1"/>
        <v>0</v>
      </c>
      <c r="P57">
        <v>4.26</v>
      </c>
      <c r="Q57">
        <v>4.26</v>
      </c>
      <c r="R57">
        <v>0</v>
      </c>
      <c r="S57">
        <v>8.52</v>
      </c>
      <c r="T57">
        <v>5.96</v>
      </c>
      <c r="U57" s="156">
        <f t="shared" si="2"/>
        <v>23</v>
      </c>
      <c r="V57" s="154">
        <f t="shared" si="3"/>
        <v>0</v>
      </c>
    </row>
    <row r="58" spans="1:22">
      <c r="A58" t="s">
        <v>100</v>
      </c>
      <c r="B58">
        <f>PPCL!D58</f>
        <v>200</v>
      </c>
      <c r="C58">
        <f>PPCL!E58</f>
        <v>0</v>
      </c>
      <c r="D58">
        <f>PPCL!O58</f>
        <v>23</v>
      </c>
      <c r="E58">
        <f>PPCL!P58</f>
        <v>0</v>
      </c>
      <c r="F58">
        <f t="shared" si="4"/>
        <v>200</v>
      </c>
      <c r="G58">
        <f t="shared" si="5"/>
        <v>23</v>
      </c>
      <c r="H58" s="154"/>
      <c r="I58">
        <f>BRPL_EOD!AI58+BRPL_EOD!AJ58</f>
        <v>4.26</v>
      </c>
      <c r="J58">
        <f>BYPL_EOD!AI58+BYPL_EOD!AJ58</f>
        <v>4.26</v>
      </c>
      <c r="K58">
        <f>MES_EOD!AI58+MES_EOD!AJ58</f>
        <v>0</v>
      </c>
      <c r="L58">
        <f>NDMC_EOD!AI58+NDMC_EOD!AJ58</f>
        <v>8.52</v>
      </c>
      <c r="M58">
        <f>TPDDL_EOD!AI58+TPDDL_EOD!AJ58</f>
        <v>5.96</v>
      </c>
      <c r="N58">
        <f t="shared" si="0"/>
        <v>23</v>
      </c>
      <c r="O58" s="154">
        <f t="shared" si="1"/>
        <v>0</v>
      </c>
      <c r="P58">
        <v>4.26</v>
      </c>
      <c r="Q58">
        <v>4.26</v>
      </c>
      <c r="R58">
        <v>0</v>
      </c>
      <c r="S58">
        <v>8.52</v>
      </c>
      <c r="T58">
        <v>5.96</v>
      </c>
      <c r="U58" s="156">
        <f t="shared" si="2"/>
        <v>23</v>
      </c>
      <c r="V58" s="154">
        <f t="shared" si="3"/>
        <v>0</v>
      </c>
    </row>
    <row r="59" spans="1:22">
      <c r="A59" t="s">
        <v>101</v>
      </c>
      <c r="B59">
        <f>PPCL!D59</f>
        <v>200</v>
      </c>
      <c r="C59">
        <f>PPCL!E59</f>
        <v>0</v>
      </c>
      <c r="D59">
        <f>PPCL!O59</f>
        <v>23</v>
      </c>
      <c r="E59">
        <f>PPCL!P59</f>
        <v>0</v>
      </c>
      <c r="F59">
        <f t="shared" si="4"/>
        <v>200</v>
      </c>
      <c r="G59">
        <f t="shared" si="5"/>
        <v>23</v>
      </c>
      <c r="H59" s="154"/>
      <c r="I59">
        <f>BRPL_EOD!AI59+BRPL_EOD!AJ59</f>
        <v>2.02</v>
      </c>
      <c r="J59">
        <f>BYPL_EOD!AI59+BYPL_EOD!AJ59</f>
        <v>14.12</v>
      </c>
      <c r="K59">
        <f>MES_EOD!AI59+MES_EOD!AJ59</f>
        <v>0</v>
      </c>
      <c r="L59">
        <f>NDMC_EOD!AI59+NDMC_EOD!AJ59</f>
        <v>4.04</v>
      </c>
      <c r="M59">
        <f>TPDDL_EOD!AI59+TPDDL_EOD!AJ59</f>
        <v>2.82</v>
      </c>
      <c r="N59">
        <f t="shared" si="0"/>
        <v>23</v>
      </c>
      <c r="O59" s="154">
        <f t="shared" si="1"/>
        <v>0</v>
      </c>
      <c r="P59">
        <v>2.02</v>
      </c>
      <c r="Q59">
        <v>14.12</v>
      </c>
      <c r="R59">
        <v>0</v>
      </c>
      <c r="S59">
        <v>4.04</v>
      </c>
      <c r="T59">
        <v>2.82</v>
      </c>
      <c r="U59" s="156">
        <f t="shared" si="2"/>
        <v>23</v>
      </c>
      <c r="V59" s="154">
        <f t="shared" si="3"/>
        <v>0</v>
      </c>
    </row>
    <row r="60" spans="1:22">
      <c r="A60" t="s">
        <v>102</v>
      </c>
      <c r="B60">
        <f>PPCL!D60</f>
        <v>200</v>
      </c>
      <c r="C60">
        <f>PPCL!E60</f>
        <v>0</v>
      </c>
      <c r="D60">
        <f>PPCL!O60</f>
        <v>23</v>
      </c>
      <c r="E60">
        <f>PPCL!P60</f>
        <v>0</v>
      </c>
      <c r="F60">
        <f t="shared" si="4"/>
        <v>200</v>
      </c>
      <c r="G60">
        <f t="shared" si="5"/>
        <v>23</v>
      </c>
      <c r="H60" s="154"/>
      <c r="I60">
        <f>BRPL_EOD!AI60+BRPL_EOD!AJ60</f>
        <v>2.02</v>
      </c>
      <c r="J60">
        <f>BYPL_EOD!AI60+BYPL_EOD!AJ60</f>
        <v>14.12</v>
      </c>
      <c r="K60">
        <f>MES_EOD!AI60+MES_EOD!AJ60</f>
        <v>0</v>
      </c>
      <c r="L60">
        <f>NDMC_EOD!AI60+NDMC_EOD!AJ60</f>
        <v>4.04</v>
      </c>
      <c r="M60">
        <f>TPDDL_EOD!AI60+TPDDL_EOD!AJ60</f>
        <v>2.82</v>
      </c>
      <c r="N60">
        <f t="shared" si="0"/>
        <v>23</v>
      </c>
      <c r="O60" s="154">
        <f t="shared" si="1"/>
        <v>0</v>
      </c>
      <c r="P60">
        <v>2.02</v>
      </c>
      <c r="Q60">
        <v>14.12</v>
      </c>
      <c r="R60">
        <v>0</v>
      </c>
      <c r="S60">
        <v>4.04</v>
      </c>
      <c r="T60">
        <v>2.82</v>
      </c>
      <c r="U60" s="156">
        <f t="shared" si="2"/>
        <v>23</v>
      </c>
      <c r="V60" s="154">
        <f t="shared" si="3"/>
        <v>0</v>
      </c>
    </row>
    <row r="61" spans="1:22">
      <c r="A61" t="s">
        <v>103</v>
      </c>
      <c r="B61">
        <f>PPCL!D61</f>
        <v>200</v>
      </c>
      <c r="C61">
        <f>PPCL!E61</f>
        <v>0</v>
      </c>
      <c r="D61">
        <f>PPCL!O61</f>
        <v>23</v>
      </c>
      <c r="E61">
        <f>PPCL!P61</f>
        <v>0</v>
      </c>
      <c r="F61">
        <f t="shared" si="4"/>
        <v>200</v>
      </c>
      <c r="G61">
        <f t="shared" si="5"/>
        <v>23</v>
      </c>
      <c r="H61" s="154"/>
      <c r="I61">
        <f>BRPL_EOD!AI61+BRPL_EOD!AJ61</f>
        <v>1.95</v>
      </c>
      <c r="J61">
        <f>BYPL_EOD!AI61+BYPL_EOD!AJ61</f>
        <v>13.64</v>
      </c>
      <c r="K61">
        <f>MES_EOD!AI61+MES_EOD!AJ61</f>
        <v>0.78</v>
      </c>
      <c r="L61">
        <f>NDMC_EOD!AI61+NDMC_EOD!AJ61</f>
        <v>3.9</v>
      </c>
      <c r="M61">
        <f>TPDDL_EOD!AI61+TPDDL_EOD!AJ61</f>
        <v>2.73</v>
      </c>
      <c r="N61">
        <f t="shared" si="0"/>
        <v>23</v>
      </c>
      <c r="O61" s="154">
        <f t="shared" si="1"/>
        <v>0</v>
      </c>
      <c r="P61">
        <v>1.95</v>
      </c>
      <c r="Q61">
        <v>13.64</v>
      </c>
      <c r="R61">
        <v>0.78</v>
      </c>
      <c r="S61">
        <v>3.9</v>
      </c>
      <c r="T61">
        <v>2.73</v>
      </c>
      <c r="U61" s="156">
        <f t="shared" si="2"/>
        <v>23</v>
      </c>
      <c r="V61" s="154">
        <f t="shared" si="3"/>
        <v>0</v>
      </c>
    </row>
    <row r="62" spans="1:22">
      <c r="A62" t="s">
        <v>104</v>
      </c>
      <c r="B62">
        <f>PPCL!D62</f>
        <v>200</v>
      </c>
      <c r="C62">
        <f>PPCL!E62</f>
        <v>0</v>
      </c>
      <c r="D62">
        <f>PPCL!O62</f>
        <v>23</v>
      </c>
      <c r="E62">
        <f>PPCL!P62</f>
        <v>0</v>
      </c>
      <c r="F62">
        <f t="shared" si="4"/>
        <v>200</v>
      </c>
      <c r="G62">
        <f t="shared" si="5"/>
        <v>23</v>
      </c>
      <c r="H62" s="154"/>
      <c r="I62">
        <f>BRPL_EOD!AI62+BRPL_EOD!AJ62</f>
        <v>2.02</v>
      </c>
      <c r="J62">
        <f>BYPL_EOD!AI62+BYPL_EOD!AJ62</f>
        <v>14.12</v>
      </c>
      <c r="K62">
        <f>MES_EOD!AI62+MES_EOD!AJ62</f>
        <v>0</v>
      </c>
      <c r="L62">
        <f>NDMC_EOD!AI62+NDMC_EOD!AJ62</f>
        <v>4.04</v>
      </c>
      <c r="M62">
        <f>TPDDL_EOD!AI62+TPDDL_EOD!AJ62</f>
        <v>2.82</v>
      </c>
      <c r="N62">
        <f t="shared" si="0"/>
        <v>23</v>
      </c>
      <c r="O62" s="154">
        <f t="shared" si="1"/>
        <v>0</v>
      </c>
      <c r="P62">
        <v>2.02</v>
      </c>
      <c r="Q62">
        <v>14.12</v>
      </c>
      <c r="R62">
        <v>0</v>
      </c>
      <c r="S62">
        <v>4.04</v>
      </c>
      <c r="T62">
        <v>2.82</v>
      </c>
      <c r="U62" s="156">
        <f t="shared" si="2"/>
        <v>23</v>
      </c>
      <c r="V62" s="154">
        <f t="shared" si="3"/>
        <v>0</v>
      </c>
    </row>
    <row r="63" spans="1:22">
      <c r="A63" t="s">
        <v>105</v>
      </c>
      <c r="B63">
        <f>PPCL!D63</f>
        <v>200</v>
      </c>
      <c r="C63">
        <f>PPCL!E63</f>
        <v>0</v>
      </c>
      <c r="D63">
        <f>PPCL!O63</f>
        <v>23</v>
      </c>
      <c r="E63">
        <f>PPCL!P63</f>
        <v>0</v>
      </c>
      <c r="F63">
        <f t="shared" si="4"/>
        <v>200</v>
      </c>
      <c r="G63">
        <f t="shared" si="5"/>
        <v>23</v>
      </c>
      <c r="H63" s="154"/>
      <c r="I63">
        <f>BRPL_EOD!AI63+BRPL_EOD!AJ63</f>
        <v>2.02</v>
      </c>
      <c r="J63">
        <f>BYPL_EOD!AI63+BYPL_EOD!AJ63</f>
        <v>14.12</v>
      </c>
      <c r="K63">
        <f>MES_EOD!AI63+MES_EOD!AJ63</f>
        <v>0</v>
      </c>
      <c r="L63">
        <f>NDMC_EOD!AI63+NDMC_EOD!AJ63</f>
        <v>4.04</v>
      </c>
      <c r="M63">
        <f>TPDDL_EOD!AI63+TPDDL_EOD!AJ63</f>
        <v>2.82</v>
      </c>
      <c r="N63">
        <f t="shared" si="0"/>
        <v>23</v>
      </c>
      <c r="O63" s="154">
        <f t="shared" si="1"/>
        <v>0</v>
      </c>
      <c r="P63">
        <v>2.02</v>
      </c>
      <c r="Q63">
        <v>14.12</v>
      </c>
      <c r="R63">
        <v>0</v>
      </c>
      <c r="S63">
        <v>4.04</v>
      </c>
      <c r="T63">
        <v>2.82</v>
      </c>
      <c r="U63" s="156">
        <f t="shared" si="2"/>
        <v>23</v>
      </c>
      <c r="V63" s="154">
        <f t="shared" si="3"/>
        <v>0</v>
      </c>
    </row>
    <row r="64" spans="1:22">
      <c r="A64" t="s">
        <v>106</v>
      </c>
      <c r="B64">
        <f>PPCL!D64</f>
        <v>200</v>
      </c>
      <c r="C64">
        <f>PPCL!E64</f>
        <v>0</v>
      </c>
      <c r="D64">
        <f>PPCL!O64</f>
        <v>23</v>
      </c>
      <c r="E64">
        <f>PPCL!P64</f>
        <v>0</v>
      </c>
      <c r="F64">
        <f t="shared" si="4"/>
        <v>200</v>
      </c>
      <c r="G64">
        <f t="shared" si="5"/>
        <v>23</v>
      </c>
      <c r="H64" s="154"/>
      <c r="I64">
        <f>BRPL_EOD!AI64+BRPL_EOD!AJ64</f>
        <v>2.02</v>
      </c>
      <c r="J64">
        <f>BYPL_EOD!AI64+BYPL_EOD!AJ64</f>
        <v>14.12</v>
      </c>
      <c r="K64">
        <f>MES_EOD!AI64+MES_EOD!AJ64</f>
        <v>0</v>
      </c>
      <c r="L64">
        <f>NDMC_EOD!AI64+NDMC_EOD!AJ64</f>
        <v>4.04</v>
      </c>
      <c r="M64">
        <f>TPDDL_EOD!AI64+TPDDL_EOD!AJ64</f>
        <v>2.82</v>
      </c>
      <c r="N64">
        <f t="shared" si="0"/>
        <v>23</v>
      </c>
      <c r="O64" s="154">
        <f t="shared" si="1"/>
        <v>0</v>
      </c>
      <c r="P64">
        <v>2.02</v>
      </c>
      <c r="Q64">
        <v>14.12</v>
      </c>
      <c r="R64">
        <v>0</v>
      </c>
      <c r="S64">
        <v>4.04</v>
      </c>
      <c r="T64">
        <v>2.82</v>
      </c>
      <c r="U64" s="156">
        <f t="shared" si="2"/>
        <v>23</v>
      </c>
      <c r="V64" s="154">
        <f t="shared" si="3"/>
        <v>0</v>
      </c>
    </row>
    <row r="65" spans="1:22">
      <c r="A65" t="s">
        <v>107</v>
      </c>
      <c r="B65">
        <f>PPCL!D65</f>
        <v>200</v>
      </c>
      <c r="C65">
        <f>PPCL!E65</f>
        <v>0</v>
      </c>
      <c r="D65">
        <f>PPCL!O65</f>
        <v>23</v>
      </c>
      <c r="E65">
        <f>PPCL!P65</f>
        <v>0</v>
      </c>
      <c r="F65">
        <f t="shared" si="4"/>
        <v>200</v>
      </c>
      <c r="G65">
        <f t="shared" si="5"/>
        <v>23</v>
      </c>
      <c r="H65" s="154"/>
      <c r="I65">
        <f>BRPL_EOD!AI65+BRPL_EOD!AJ65</f>
        <v>2.02</v>
      </c>
      <c r="J65">
        <f>BYPL_EOD!AI65+BYPL_EOD!AJ65</f>
        <v>14.12</v>
      </c>
      <c r="K65">
        <f>MES_EOD!AI65+MES_EOD!AJ65</f>
        <v>0</v>
      </c>
      <c r="L65">
        <f>NDMC_EOD!AI65+NDMC_EOD!AJ65</f>
        <v>4.04</v>
      </c>
      <c r="M65">
        <f>TPDDL_EOD!AI65+TPDDL_EOD!AJ65</f>
        <v>2.82</v>
      </c>
      <c r="N65">
        <f t="shared" si="0"/>
        <v>23</v>
      </c>
      <c r="O65" s="154">
        <f t="shared" si="1"/>
        <v>0</v>
      </c>
      <c r="P65">
        <v>2.02</v>
      </c>
      <c r="Q65">
        <v>14.12</v>
      </c>
      <c r="R65">
        <v>0</v>
      </c>
      <c r="S65">
        <v>4.04</v>
      </c>
      <c r="T65">
        <v>2.82</v>
      </c>
      <c r="U65" s="156">
        <f t="shared" si="2"/>
        <v>23</v>
      </c>
      <c r="V65" s="154">
        <f t="shared" si="3"/>
        <v>0</v>
      </c>
    </row>
    <row r="66" spans="1:22">
      <c r="A66" t="s">
        <v>108</v>
      </c>
      <c r="B66">
        <f>PPCL!D66</f>
        <v>200</v>
      </c>
      <c r="C66">
        <f>PPCL!E66</f>
        <v>0</v>
      </c>
      <c r="D66">
        <f>PPCL!O66</f>
        <v>23</v>
      </c>
      <c r="E66">
        <f>PPCL!P66</f>
        <v>0</v>
      </c>
      <c r="F66">
        <f t="shared" si="4"/>
        <v>200</v>
      </c>
      <c r="G66">
        <f t="shared" si="5"/>
        <v>23</v>
      </c>
      <c r="H66" s="154"/>
      <c r="I66">
        <f>BRPL_EOD!AI66+BRPL_EOD!AJ66</f>
        <v>2.02</v>
      </c>
      <c r="J66">
        <f>BYPL_EOD!AI66+BYPL_EOD!AJ66</f>
        <v>14.12</v>
      </c>
      <c r="K66">
        <f>MES_EOD!AI66+MES_EOD!AJ66</f>
        <v>0</v>
      </c>
      <c r="L66">
        <f>NDMC_EOD!AI66+NDMC_EOD!AJ66</f>
        <v>4.04</v>
      </c>
      <c r="M66">
        <f>TPDDL_EOD!AI66+TPDDL_EOD!AJ66</f>
        <v>2.82</v>
      </c>
      <c r="N66">
        <f t="shared" si="0"/>
        <v>23</v>
      </c>
      <c r="O66" s="154">
        <f t="shared" si="1"/>
        <v>0</v>
      </c>
      <c r="P66">
        <v>2.02</v>
      </c>
      <c r="Q66">
        <v>14.12</v>
      </c>
      <c r="R66">
        <v>0</v>
      </c>
      <c r="S66">
        <v>4.04</v>
      </c>
      <c r="T66">
        <v>2.82</v>
      </c>
      <c r="U66" s="156">
        <f t="shared" si="2"/>
        <v>23</v>
      </c>
      <c r="V66" s="154">
        <f t="shared" si="3"/>
        <v>0</v>
      </c>
    </row>
    <row r="67" spans="1:22">
      <c r="A67" t="s">
        <v>109</v>
      </c>
      <c r="B67">
        <f>PPCL!D67</f>
        <v>200</v>
      </c>
      <c r="C67">
        <f>PPCL!E67</f>
        <v>0</v>
      </c>
      <c r="D67">
        <f>PPCL!O67</f>
        <v>23</v>
      </c>
      <c r="E67">
        <f>PPCL!P67</f>
        <v>0</v>
      </c>
      <c r="F67">
        <f t="shared" si="4"/>
        <v>200</v>
      </c>
      <c r="G67">
        <f t="shared" si="5"/>
        <v>23</v>
      </c>
      <c r="H67" s="154"/>
      <c r="I67">
        <f>BRPL_EOD!AI67+BRPL_EOD!AJ67</f>
        <v>1.95</v>
      </c>
      <c r="J67">
        <f>BYPL_EOD!AI67+BYPL_EOD!AJ67</f>
        <v>13.64</v>
      </c>
      <c r="K67">
        <f>MES_EOD!AI67+MES_EOD!AJ67</f>
        <v>0.78</v>
      </c>
      <c r="L67">
        <f>NDMC_EOD!AI67+NDMC_EOD!AJ67</f>
        <v>3.9</v>
      </c>
      <c r="M67">
        <f>TPDDL_EOD!AI67+TPDDL_EOD!AJ67</f>
        <v>2.73</v>
      </c>
      <c r="N67">
        <f t="shared" ref="N67:N98" si="6">SUM(I67:M67)</f>
        <v>23</v>
      </c>
      <c r="O67" s="154">
        <f t="shared" ref="O67:O98" si="7">G67-N67</f>
        <v>0</v>
      </c>
      <c r="P67">
        <v>1.95</v>
      </c>
      <c r="Q67">
        <v>13.64</v>
      </c>
      <c r="R67">
        <v>0.78</v>
      </c>
      <c r="S67">
        <v>3.9</v>
      </c>
      <c r="T67">
        <v>2.73</v>
      </c>
      <c r="U67" s="156">
        <f t="shared" ref="U67:U98" si="8">SUM(P67:T67)</f>
        <v>23</v>
      </c>
      <c r="V67" s="154">
        <f t="shared" ref="V67:V99" si="9">G67-U67</f>
        <v>0</v>
      </c>
    </row>
    <row r="68" spans="1:22">
      <c r="A68" t="s">
        <v>110</v>
      </c>
      <c r="B68">
        <f>PPCL!D68</f>
        <v>200</v>
      </c>
      <c r="C68">
        <f>PPCL!E68</f>
        <v>0</v>
      </c>
      <c r="D68">
        <f>PPCL!O68</f>
        <v>23</v>
      </c>
      <c r="E68">
        <f>PPCL!P68</f>
        <v>0</v>
      </c>
      <c r="F68">
        <f t="shared" ref="F68:F98" si="10">B68+C68</f>
        <v>200</v>
      </c>
      <c r="G68">
        <f t="shared" ref="G68:G98" si="11">D68+E68</f>
        <v>23</v>
      </c>
      <c r="H68" s="154"/>
      <c r="I68">
        <f>BRPL_EOD!AI68+BRPL_EOD!AJ68</f>
        <v>2.02</v>
      </c>
      <c r="J68">
        <f>BYPL_EOD!AI68+BYPL_EOD!AJ68</f>
        <v>14.12</v>
      </c>
      <c r="K68">
        <f>MES_EOD!AI68+MES_EOD!AJ68</f>
        <v>0</v>
      </c>
      <c r="L68">
        <f>NDMC_EOD!AI68+NDMC_EOD!AJ68</f>
        <v>4.04</v>
      </c>
      <c r="M68">
        <f>TPDDL_EOD!AI68+TPDDL_EOD!AJ68</f>
        <v>2.82</v>
      </c>
      <c r="N68">
        <f t="shared" si="6"/>
        <v>23</v>
      </c>
      <c r="O68" s="154">
        <f t="shared" si="7"/>
        <v>0</v>
      </c>
      <c r="P68">
        <v>2.02</v>
      </c>
      <c r="Q68">
        <v>14.12</v>
      </c>
      <c r="R68">
        <v>0</v>
      </c>
      <c r="S68">
        <v>4.04</v>
      </c>
      <c r="T68">
        <v>2.82</v>
      </c>
      <c r="U68" s="156">
        <f t="shared" si="8"/>
        <v>23</v>
      </c>
      <c r="V68" s="154">
        <f t="shared" si="9"/>
        <v>0</v>
      </c>
    </row>
    <row r="69" spans="1:22">
      <c r="A69" t="s">
        <v>111</v>
      </c>
      <c r="B69">
        <f>PPCL!D69</f>
        <v>200</v>
      </c>
      <c r="C69">
        <f>PPCL!E69</f>
        <v>0</v>
      </c>
      <c r="D69">
        <f>PPCL!O69</f>
        <v>23</v>
      </c>
      <c r="E69">
        <f>PPCL!P69</f>
        <v>0</v>
      </c>
      <c r="F69">
        <f t="shared" si="10"/>
        <v>200</v>
      </c>
      <c r="G69">
        <f t="shared" si="11"/>
        <v>23</v>
      </c>
      <c r="H69" s="154"/>
      <c r="I69">
        <f>BRPL_EOD!AI69+BRPL_EOD!AJ69</f>
        <v>2.02</v>
      </c>
      <c r="J69">
        <f>BYPL_EOD!AI69+BYPL_EOD!AJ69</f>
        <v>14.12</v>
      </c>
      <c r="K69">
        <f>MES_EOD!AI69+MES_EOD!AJ69</f>
        <v>0</v>
      </c>
      <c r="L69">
        <f>NDMC_EOD!AI69+NDMC_EOD!AJ69</f>
        <v>4.04</v>
      </c>
      <c r="M69">
        <f>TPDDL_EOD!AI69+TPDDL_EOD!AJ69</f>
        <v>2.82</v>
      </c>
      <c r="N69">
        <f t="shared" si="6"/>
        <v>23</v>
      </c>
      <c r="O69" s="154">
        <f t="shared" si="7"/>
        <v>0</v>
      </c>
      <c r="P69">
        <v>2.02</v>
      </c>
      <c r="Q69">
        <v>14.12</v>
      </c>
      <c r="R69">
        <v>0</v>
      </c>
      <c r="S69">
        <v>4.04</v>
      </c>
      <c r="T69">
        <v>2.82</v>
      </c>
      <c r="U69" s="156">
        <f t="shared" si="8"/>
        <v>23</v>
      </c>
      <c r="V69" s="154">
        <f t="shared" si="9"/>
        <v>0</v>
      </c>
    </row>
    <row r="70" spans="1:22">
      <c r="A70" t="s">
        <v>112</v>
      </c>
      <c r="B70">
        <f>PPCL!D70</f>
        <v>200</v>
      </c>
      <c r="C70">
        <f>PPCL!E70</f>
        <v>0</v>
      </c>
      <c r="D70">
        <f>PPCL!O70</f>
        <v>23</v>
      </c>
      <c r="E70">
        <f>PPCL!P70</f>
        <v>0</v>
      </c>
      <c r="F70">
        <f t="shared" si="10"/>
        <v>200</v>
      </c>
      <c r="G70">
        <f t="shared" si="11"/>
        <v>23</v>
      </c>
      <c r="H70" s="154"/>
      <c r="I70">
        <f>BRPL_EOD!AI70+BRPL_EOD!AJ70</f>
        <v>2.02</v>
      </c>
      <c r="J70">
        <f>BYPL_EOD!AI70+BYPL_EOD!AJ70</f>
        <v>14.12</v>
      </c>
      <c r="K70">
        <f>MES_EOD!AI70+MES_EOD!AJ70</f>
        <v>0</v>
      </c>
      <c r="L70">
        <f>NDMC_EOD!AI70+NDMC_EOD!AJ70</f>
        <v>4.04</v>
      </c>
      <c r="M70">
        <f>TPDDL_EOD!AI70+TPDDL_EOD!AJ70</f>
        <v>2.82</v>
      </c>
      <c r="N70">
        <f t="shared" si="6"/>
        <v>23</v>
      </c>
      <c r="O70" s="154">
        <f t="shared" si="7"/>
        <v>0</v>
      </c>
      <c r="P70">
        <v>2.02</v>
      </c>
      <c r="Q70">
        <v>14.12</v>
      </c>
      <c r="R70">
        <v>0</v>
      </c>
      <c r="S70">
        <v>4.04</v>
      </c>
      <c r="T70">
        <v>2.82</v>
      </c>
      <c r="U70" s="156">
        <f t="shared" si="8"/>
        <v>23</v>
      </c>
      <c r="V70" s="154">
        <f t="shared" si="9"/>
        <v>0</v>
      </c>
    </row>
    <row r="71" spans="1:22">
      <c r="A71" t="s">
        <v>113</v>
      </c>
      <c r="B71">
        <f>PPCL!D71</f>
        <v>200</v>
      </c>
      <c r="C71">
        <f>PPCL!E71</f>
        <v>0</v>
      </c>
      <c r="D71">
        <f>PPCL!O71</f>
        <v>24</v>
      </c>
      <c r="E71">
        <f>PPCL!P71</f>
        <v>0</v>
      </c>
      <c r="F71">
        <f t="shared" si="10"/>
        <v>200</v>
      </c>
      <c r="G71">
        <f t="shared" si="11"/>
        <v>24</v>
      </c>
      <c r="H71" s="154"/>
      <c r="I71">
        <f>BRPL_EOD!AI71+BRPL_EOD!AJ71</f>
        <v>2.11</v>
      </c>
      <c r="J71">
        <f>BYPL_EOD!AI71+BYPL_EOD!AJ71</f>
        <v>14.74</v>
      </c>
      <c r="K71">
        <f>MES_EOD!AI71+MES_EOD!AJ71</f>
        <v>0</v>
      </c>
      <c r="L71">
        <f>NDMC_EOD!AI71+NDMC_EOD!AJ71</f>
        <v>4.21</v>
      </c>
      <c r="M71">
        <f>TPDDL_EOD!AI71+TPDDL_EOD!AJ71</f>
        <v>2.95</v>
      </c>
      <c r="N71">
        <f t="shared" si="6"/>
        <v>24.01</v>
      </c>
      <c r="O71" s="154">
        <f t="shared" si="7"/>
        <v>-1.0000000000001563E-2</v>
      </c>
      <c r="P71">
        <v>2.1091211995002079</v>
      </c>
      <c r="Q71">
        <v>14.733860891295294</v>
      </c>
      <c r="R71">
        <v>0</v>
      </c>
      <c r="S71">
        <v>4.2082465639316951</v>
      </c>
      <c r="T71">
        <v>2.948771345272803</v>
      </c>
      <c r="U71" s="156">
        <f t="shared" si="8"/>
        <v>24</v>
      </c>
      <c r="V71" s="154">
        <f t="shared" si="9"/>
        <v>0</v>
      </c>
    </row>
    <row r="72" spans="1:22">
      <c r="A72" t="s">
        <v>114</v>
      </c>
      <c r="B72">
        <f>PPCL!D72</f>
        <v>200</v>
      </c>
      <c r="C72">
        <f>PPCL!E72</f>
        <v>0</v>
      </c>
      <c r="D72">
        <f>PPCL!O72</f>
        <v>24</v>
      </c>
      <c r="E72">
        <f>PPCL!P72</f>
        <v>0</v>
      </c>
      <c r="F72">
        <f t="shared" si="10"/>
        <v>200</v>
      </c>
      <c r="G72">
        <f t="shared" si="11"/>
        <v>24</v>
      </c>
      <c r="H72" s="154"/>
      <c r="I72">
        <f>BRPL_EOD!AI72+BRPL_EOD!AJ72</f>
        <v>2.11</v>
      </c>
      <c r="J72">
        <f>BYPL_EOD!AI72+BYPL_EOD!AJ72</f>
        <v>14.74</v>
      </c>
      <c r="K72">
        <f>MES_EOD!AI72+MES_EOD!AJ72</f>
        <v>0</v>
      </c>
      <c r="L72">
        <f>NDMC_EOD!AI72+NDMC_EOD!AJ72</f>
        <v>4.21</v>
      </c>
      <c r="M72">
        <f>TPDDL_EOD!AI72+TPDDL_EOD!AJ72</f>
        <v>2.95</v>
      </c>
      <c r="N72">
        <f t="shared" si="6"/>
        <v>24.01</v>
      </c>
      <c r="O72" s="154">
        <f t="shared" si="7"/>
        <v>-1.0000000000001563E-2</v>
      </c>
      <c r="P72">
        <v>2.1091211995002079</v>
      </c>
      <c r="Q72">
        <v>14.733860891295294</v>
      </c>
      <c r="R72">
        <v>0</v>
      </c>
      <c r="S72">
        <v>4.2082465639316951</v>
      </c>
      <c r="T72">
        <v>2.948771345272803</v>
      </c>
      <c r="U72" s="156">
        <f t="shared" si="8"/>
        <v>24</v>
      </c>
      <c r="V72" s="154">
        <f t="shared" si="9"/>
        <v>0</v>
      </c>
    </row>
    <row r="73" spans="1:22">
      <c r="A73" t="s">
        <v>115</v>
      </c>
      <c r="B73">
        <f>PPCL!D73</f>
        <v>200</v>
      </c>
      <c r="C73">
        <f>PPCL!E73</f>
        <v>0</v>
      </c>
      <c r="D73">
        <f>PPCL!O73</f>
        <v>24</v>
      </c>
      <c r="E73">
        <f>PPCL!P73</f>
        <v>0</v>
      </c>
      <c r="F73">
        <f t="shared" si="10"/>
        <v>200</v>
      </c>
      <c r="G73">
        <f t="shared" si="11"/>
        <v>24</v>
      </c>
      <c r="H73" s="154"/>
      <c r="I73">
        <f>BRPL_EOD!AI73+BRPL_EOD!AJ73</f>
        <v>2.0299999999999998</v>
      </c>
      <c r="J73">
        <f>BYPL_EOD!AI73+BYPL_EOD!AJ73</f>
        <v>14.24</v>
      </c>
      <c r="K73">
        <f>MES_EOD!AI73+MES_EOD!AJ73</f>
        <v>0.81</v>
      </c>
      <c r="L73">
        <f>NDMC_EOD!AI73+NDMC_EOD!AJ73</f>
        <v>4.07</v>
      </c>
      <c r="M73">
        <f>TPDDL_EOD!AI73+TPDDL_EOD!AJ73</f>
        <v>2.85</v>
      </c>
      <c r="N73">
        <f t="shared" si="6"/>
        <v>24</v>
      </c>
      <c r="O73" s="154">
        <f t="shared" si="7"/>
        <v>0</v>
      </c>
      <c r="P73">
        <v>2.0299999999999998</v>
      </c>
      <c r="Q73">
        <v>14.24</v>
      </c>
      <c r="R73">
        <v>0.81</v>
      </c>
      <c r="S73">
        <v>4.07</v>
      </c>
      <c r="T73">
        <v>2.85</v>
      </c>
      <c r="U73" s="156">
        <f t="shared" si="8"/>
        <v>24</v>
      </c>
      <c r="V73" s="154">
        <f t="shared" si="9"/>
        <v>0</v>
      </c>
    </row>
    <row r="74" spans="1:22">
      <c r="A74" t="s">
        <v>116</v>
      </c>
      <c r="B74">
        <f>PPCL!D74</f>
        <v>180</v>
      </c>
      <c r="C74">
        <f>PPCL!E74</f>
        <v>0</v>
      </c>
      <c r="D74">
        <f>PPCL!O74</f>
        <v>24</v>
      </c>
      <c r="E74">
        <f>PPCL!P74</f>
        <v>0</v>
      </c>
      <c r="F74">
        <f t="shared" si="10"/>
        <v>180</v>
      </c>
      <c r="G74">
        <f t="shared" si="11"/>
        <v>24</v>
      </c>
      <c r="H74" s="154"/>
      <c r="I74">
        <f>BRPL_EOD!AI74+BRPL_EOD!AJ74</f>
        <v>2.11</v>
      </c>
      <c r="J74">
        <f>BYPL_EOD!AI74+BYPL_EOD!AJ74</f>
        <v>14.74</v>
      </c>
      <c r="K74">
        <f>MES_EOD!AI74+MES_EOD!AJ74</f>
        <v>0</v>
      </c>
      <c r="L74">
        <f>NDMC_EOD!AI74+NDMC_EOD!AJ74</f>
        <v>4.21</v>
      </c>
      <c r="M74">
        <f>TPDDL_EOD!AI74+TPDDL_EOD!AJ74</f>
        <v>2.95</v>
      </c>
      <c r="N74">
        <f t="shared" si="6"/>
        <v>24.01</v>
      </c>
      <c r="O74" s="154">
        <f t="shared" si="7"/>
        <v>-1.0000000000001563E-2</v>
      </c>
      <c r="P74">
        <v>2.1091211995002079</v>
      </c>
      <c r="Q74">
        <v>14.733860891295294</v>
      </c>
      <c r="R74">
        <v>0</v>
      </c>
      <c r="S74">
        <v>4.2082465639316951</v>
      </c>
      <c r="T74">
        <v>2.948771345272803</v>
      </c>
      <c r="U74" s="156">
        <f t="shared" si="8"/>
        <v>24</v>
      </c>
      <c r="V74" s="154">
        <f t="shared" si="9"/>
        <v>0</v>
      </c>
    </row>
    <row r="75" spans="1:22">
      <c r="A75" t="s">
        <v>117</v>
      </c>
      <c r="B75">
        <f>PPCL!D75</f>
        <v>180</v>
      </c>
      <c r="C75">
        <f>PPCL!E75</f>
        <v>0</v>
      </c>
      <c r="D75">
        <f>PPCL!O75</f>
        <v>26</v>
      </c>
      <c r="E75">
        <f>PPCL!P75</f>
        <v>0</v>
      </c>
      <c r="F75">
        <f t="shared" si="10"/>
        <v>180</v>
      </c>
      <c r="G75">
        <f t="shared" si="11"/>
        <v>26</v>
      </c>
      <c r="H75" s="154"/>
      <c r="I75">
        <f>BRPL_EOD!AI75+BRPL_EOD!AJ75</f>
        <v>7.9399999999999995</v>
      </c>
      <c r="J75">
        <f>BYPL_EOD!AI75+BYPL_EOD!AJ75</f>
        <v>19.170000000000002</v>
      </c>
      <c r="K75">
        <f>MES_EOD!AI75+MES_EOD!AJ75</f>
        <v>1.21</v>
      </c>
      <c r="L75">
        <f>NDMC_EOD!AI75+NDMC_EOD!AJ75</f>
        <v>10.62</v>
      </c>
      <c r="M75">
        <f>TPDDL_EOD!AI75+TPDDL_EOD!AJ75</f>
        <v>7.05</v>
      </c>
      <c r="N75">
        <f t="shared" si="6"/>
        <v>45.989999999999995</v>
      </c>
      <c r="O75" s="154">
        <f t="shared" si="7"/>
        <v>-19.989999999999995</v>
      </c>
      <c r="P75">
        <v>4.4888019134594472</v>
      </c>
      <c r="Q75">
        <v>10.837573385518592</v>
      </c>
      <c r="R75">
        <v>0.68406175255490331</v>
      </c>
      <c r="S75">
        <v>6.003913894324854</v>
      </c>
      <c r="T75">
        <v>3.9856490541422049</v>
      </c>
      <c r="U75" s="156">
        <f t="shared" si="8"/>
        <v>26</v>
      </c>
      <c r="V75" s="154">
        <f t="shared" si="9"/>
        <v>0</v>
      </c>
    </row>
    <row r="76" spans="1:22">
      <c r="A76" t="s">
        <v>118</v>
      </c>
      <c r="B76">
        <f>PPCL!D76</f>
        <v>160</v>
      </c>
      <c r="C76">
        <f>PPCL!E76</f>
        <v>0</v>
      </c>
      <c r="D76">
        <f>PPCL!O76</f>
        <v>26</v>
      </c>
      <c r="E76">
        <f>PPCL!P76</f>
        <v>0</v>
      </c>
      <c r="F76">
        <f t="shared" si="10"/>
        <v>160</v>
      </c>
      <c r="G76">
        <f t="shared" si="11"/>
        <v>26</v>
      </c>
      <c r="H76" s="154"/>
      <c r="I76">
        <f>BRPL_EOD!AI76+BRPL_EOD!AJ76</f>
        <v>13.6</v>
      </c>
      <c r="J76">
        <f>BYPL_EOD!AI76+BYPL_EOD!AJ76</f>
        <v>22.39</v>
      </c>
      <c r="K76">
        <f>MES_EOD!AI76+MES_EOD!AJ76</f>
        <v>2.42</v>
      </c>
      <c r="L76">
        <f>NDMC_EOD!AI76+NDMC_EOD!AJ76</f>
        <v>16.68</v>
      </c>
      <c r="M76">
        <f>TPDDL_EOD!AI76+TPDDL_EOD!AJ76</f>
        <v>10.9</v>
      </c>
      <c r="N76">
        <f t="shared" si="6"/>
        <v>65.990000000000009</v>
      </c>
      <c r="O76" s="154">
        <f t="shared" si="7"/>
        <v>-39.990000000000009</v>
      </c>
      <c r="P76">
        <v>5.3583876344900734</v>
      </c>
      <c r="Q76">
        <v>8.8216396423700552</v>
      </c>
      <c r="R76">
        <v>0.95347779966661594</v>
      </c>
      <c r="S76">
        <v>6.5719048340657658</v>
      </c>
      <c r="T76">
        <v>4.2945900894074853</v>
      </c>
      <c r="U76" s="156">
        <f t="shared" si="8"/>
        <v>25.999999999999996</v>
      </c>
      <c r="V76" s="154">
        <f t="shared" si="9"/>
        <v>0</v>
      </c>
    </row>
    <row r="77" spans="1:22">
      <c r="A77" t="s">
        <v>119</v>
      </c>
      <c r="B77">
        <f>PPCL!D77</f>
        <v>140</v>
      </c>
      <c r="C77">
        <f>PPCL!E77</f>
        <v>0</v>
      </c>
      <c r="D77">
        <f>PPCL!O77</f>
        <v>26</v>
      </c>
      <c r="E77">
        <f>PPCL!P77</f>
        <v>0</v>
      </c>
      <c r="F77">
        <f t="shared" si="10"/>
        <v>140</v>
      </c>
      <c r="G77">
        <f t="shared" si="11"/>
        <v>26</v>
      </c>
      <c r="H77" s="154"/>
      <c r="I77">
        <f>BRPL_EOD!AI77+BRPL_EOD!AJ77</f>
        <v>19.25</v>
      </c>
      <c r="J77">
        <f>BYPL_EOD!AI77+BYPL_EOD!AJ77</f>
        <v>25.6</v>
      </c>
      <c r="K77">
        <f>MES_EOD!AI77+MES_EOD!AJ77</f>
        <v>3.64</v>
      </c>
      <c r="L77">
        <f>NDMC_EOD!AI77+NDMC_EOD!AJ77</f>
        <v>22.74</v>
      </c>
      <c r="M77">
        <f>TPDDL_EOD!AI77+TPDDL_EOD!AJ77</f>
        <v>14.76</v>
      </c>
      <c r="N77">
        <f t="shared" si="6"/>
        <v>85.990000000000009</v>
      </c>
      <c r="O77" s="154">
        <f t="shared" si="7"/>
        <v>-59.990000000000009</v>
      </c>
      <c r="P77">
        <v>5.8204442377020591</v>
      </c>
      <c r="Q77">
        <v>7.740434934294683</v>
      </c>
      <c r="R77">
        <v>1.1005930922200253</v>
      </c>
      <c r="S77">
        <v>6.8756832189789492</v>
      </c>
      <c r="T77">
        <v>4.4628445168042798</v>
      </c>
      <c r="U77" s="156">
        <f t="shared" si="8"/>
        <v>26</v>
      </c>
      <c r="V77" s="154">
        <f t="shared" si="9"/>
        <v>0</v>
      </c>
    </row>
    <row r="78" spans="1:22">
      <c r="A78" t="s">
        <v>120</v>
      </c>
      <c r="B78">
        <f>PPCL!D78</f>
        <v>140</v>
      </c>
      <c r="C78">
        <f>PPCL!E78</f>
        <v>0</v>
      </c>
      <c r="D78">
        <f>PPCL!O78</f>
        <v>26</v>
      </c>
      <c r="E78">
        <f>PPCL!P78</f>
        <v>0</v>
      </c>
      <c r="F78">
        <f t="shared" si="10"/>
        <v>140</v>
      </c>
      <c r="G78">
        <f t="shared" si="11"/>
        <v>26</v>
      </c>
      <c r="H78" s="154"/>
      <c r="I78">
        <f>BRPL_EOD!AI78+BRPL_EOD!AJ78</f>
        <v>19.25</v>
      </c>
      <c r="J78">
        <f>BYPL_EOD!AI78+BYPL_EOD!AJ78</f>
        <v>25.6</v>
      </c>
      <c r="K78">
        <f>MES_EOD!AI78+MES_EOD!AJ78</f>
        <v>3.64</v>
      </c>
      <c r="L78">
        <f>NDMC_EOD!AI78+NDMC_EOD!AJ78</f>
        <v>22.74</v>
      </c>
      <c r="M78">
        <f>TPDDL_EOD!AI78+TPDDL_EOD!AJ78</f>
        <v>14.76</v>
      </c>
      <c r="N78">
        <f t="shared" si="6"/>
        <v>85.990000000000009</v>
      </c>
      <c r="O78" s="154">
        <f t="shared" si="7"/>
        <v>-59.990000000000009</v>
      </c>
      <c r="P78">
        <v>5.8204442377020591</v>
      </c>
      <c r="Q78">
        <v>7.740434934294683</v>
      </c>
      <c r="R78">
        <v>1.1005930922200253</v>
      </c>
      <c r="S78">
        <v>6.8756832189789492</v>
      </c>
      <c r="T78">
        <v>4.4628445168042798</v>
      </c>
      <c r="U78" s="156">
        <f t="shared" si="8"/>
        <v>26</v>
      </c>
      <c r="V78" s="154">
        <f t="shared" si="9"/>
        <v>0</v>
      </c>
    </row>
    <row r="79" spans="1:22">
      <c r="A79" t="s">
        <v>121</v>
      </c>
      <c r="B79">
        <f>PPCL!D79</f>
        <v>200</v>
      </c>
      <c r="C79">
        <f>PPCL!E79</f>
        <v>0</v>
      </c>
      <c r="D79">
        <f>PPCL!O79</f>
        <v>105</v>
      </c>
      <c r="E79">
        <f>PPCL!P79</f>
        <v>0</v>
      </c>
      <c r="F79">
        <f t="shared" si="10"/>
        <v>200</v>
      </c>
      <c r="G79">
        <f t="shared" si="11"/>
        <v>105</v>
      </c>
      <c r="H79" s="154"/>
      <c r="I79">
        <f>BRPL_EOD!AI79+BRPL_EOD!AJ79</f>
        <v>23.59</v>
      </c>
      <c r="J79">
        <f>BYPL_EOD!AI79+BYPL_EOD!AJ79</f>
        <v>35</v>
      </c>
      <c r="K79">
        <f>MES_EOD!AI79+MES_EOD!AJ79</f>
        <v>5.05</v>
      </c>
      <c r="L79">
        <f>NDMC_EOD!AI79+NDMC_EOD!AJ79</f>
        <v>25.27</v>
      </c>
      <c r="M79">
        <f>TPDDL_EOD!AI79+TPDDL_EOD!AJ79</f>
        <v>16.079999999999998</v>
      </c>
      <c r="N79">
        <f t="shared" si="6"/>
        <v>104.99</v>
      </c>
      <c r="O79" s="154">
        <f t="shared" si="7"/>
        <v>1.0000000000005116E-2</v>
      </c>
      <c r="P79">
        <v>23.59337058701459</v>
      </c>
      <c r="Q79">
        <v>35</v>
      </c>
      <c r="R79">
        <v>5.0507218167580525</v>
      </c>
      <c r="S79">
        <v>25.273610307381706</v>
      </c>
      <c r="T79">
        <v>16.082297288845655</v>
      </c>
      <c r="U79" s="156">
        <f t="shared" si="8"/>
        <v>105</v>
      </c>
      <c r="V79" s="154">
        <f t="shared" si="9"/>
        <v>0</v>
      </c>
    </row>
    <row r="80" spans="1:22">
      <c r="A80" t="s">
        <v>122</v>
      </c>
      <c r="B80">
        <f>PPCL!D80</f>
        <v>200</v>
      </c>
      <c r="C80">
        <f>PPCL!E80</f>
        <v>0</v>
      </c>
      <c r="D80">
        <f>PPCL!O80</f>
        <v>145</v>
      </c>
      <c r="E80">
        <f>PPCL!P80</f>
        <v>0</v>
      </c>
      <c r="F80">
        <f t="shared" si="10"/>
        <v>200</v>
      </c>
      <c r="G80">
        <f t="shared" si="11"/>
        <v>145</v>
      </c>
      <c r="H80" s="154"/>
      <c r="I80">
        <f>BRPL_EOD!AI80+BRPL_EOD!AJ80</f>
        <v>37.08</v>
      </c>
      <c r="J80">
        <f>BYPL_EOD!AI80+BYPL_EOD!AJ80</f>
        <v>35</v>
      </c>
      <c r="K80">
        <f>MES_EOD!AI80+MES_EOD!AJ80</f>
        <v>7.94</v>
      </c>
      <c r="L80">
        <f>NDMC_EOD!AI80+NDMC_EOD!AJ80</f>
        <v>39.71</v>
      </c>
      <c r="M80">
        <f>TPDDL_EOD!AI80+TPDDL_EOD!AJ80</f>
        <v>25.27</v>
      </c>
      <c r="N80">
        <f t="shared" si="6"/>
        <v>145</v>
      </c>
      <c r="O80" s="154">
        <f t="shared" si="7"/>
        <v>0</v>
      </c>
      <c r="P80">
        <v>37.08</v>
      </c>
      <c r="Q80">
        <v>35</v>
      </c>
      <c r="R80">
        <v>7.94</v>
      </c>
      <c r="S80">
        <v>39.71</v>
      </c>
      <c r="T80">
        <v>25.27</v>
      </c>
      <c r="U80" s="156">
        <f t="shared" si="8"/>
        <v>145</v>
      </c>
      <c r="V80" s="154">
        <f t="shared" si="9"/>
        <v>0</v>
      </c>
    </row>
    <row r="81" spans="1:22">
      <c r="A81" t="s">
        <v>123</v>
      </c>
      <c r="B81">
        <f>PPCL!D81</f>
        <v>200</v>
      </c>
      <c r="C81">
        <f>PPCL!E81</f>
        <v>0</v>
      </c>
      <c r="D81">
        <f>PPCL!O81</f>
        <v>30</v>
      </c>
      <c r="E81">
        <f>PPCL!P81</f>
        <v>0</v>
      </c>
      <c r="F81">
        <f t="shared" si="10"/>
        <v>200</v>
      </c>
      <c r="G81">
        <f t="shared" si="11"/>
        <v>30</v>
      </c>
      <c r="H81" s="154"/>
      <c r="I81">
        <f>BRPL_EOD!AI81+BRPL_EOD!AJ81</f>
        <v>2.63</v>
      </c>
      <c r="J81">
        <f>BYPL_EOD!AI81+BYPL_EOD!AJ81</f>
        <v>18.420000000000002</v>
      </c>
      <c r="K81">
        <f>MES_EOD!AI81+MES_EOD!AJ81</f>
        <v>0</v>
      </c>
      <c r="L81">
        <f>NDMC_EOD!AI81+NDMC_EOD!AJ81</f>
        <v>5.26</v>
      </c>
      <c r="M81">
        <f>TPDDL_EOD!AI81+TPDDL_EOD!AJ81</f>
        <v>3.68</v>
      </c>
      <c r="N81">
        <f t="shared" si="6"/>
        <v>29.990000000000002</v>
      </c>
      <c r="O81" s="154">
        <f t="shared" si="7"/>
        <v>9.9999999999980105E-3</v>
      </c>
      <c r="P81">
        <v>2.6308769589863283</v>
      </c>
      <c r="Q81">
        <v>18.426142047349117</v>
      </c>
      <c r="R81">
        <v>0</v>
      </c>
      <c r="S81">
        <v>5.2617539179726567</v>
      </c>
      <c r="T81">
        <v>3.681227075691897</v>
      </c>
      <c r="U81" s="156">
        <f t="shared" si="8"/>
        <v>29.999999999999996</v>
      </c>
      <c r="V81" s="154">
        <f t="shared" si="9"/>
        <v>0</v>
      </c>
    </row>
    <row r="82" spans="1:22">
      <c r="A82" t="s">
        <v>124</v>
      </c>
      <c r="B82">
        <f>PPCL!D82</f>
        <v>200</v>
      </c>
      <c r="C82">
        <f>PPCL!E82</f>
        <v>0</v>
      </c>
      <c r="D82">
        <f>PPCL!O82</f>
        <v>30</v>
      </c>
      <c r="E82">
        <f>PPCL!P82</f>
        <v>0</v>
      </c>
      <c r="F82">
        <f t="shared" si="10"/>
        <v>200</v>
      </c>
      <c r="G82">
        <f t="shared" si="11"/>
        <v>30</v>
      </c>
      <c r="H82" s="154"/>
      <c r="I82">
        <f>BRPL_EOD!AI82+BRPL_EOD!AJ82</f>
        <v>2.63</v>
      </c>
      <c r="J82">
        <f>BYPL_EOD!AI82+BYPL_EOD!AJ82</f>
        <v>18.420000000000002</v>
      </c>
      <c r="K82">
        <f>MES_EOD!AI82+MES_EOD!AJ82</f>
        <v>0</v>
      </c>
      <c r="L82">
        <f>NDMC_EOD!AI82+NDMC_EOD!AJ82</f>
        <v>5.26</v>
      </c>
      <c r="M82">
        <f>TPDDL_EOD!AI82+TPDDL_EOD!AJ82</f>
        <v>3.68</v>
      </c>
      <c r="N82">
        <f t="shared" si="6"/>
        <v>29.990000000000002</v>
      </c>
      <c r="O82" s="154">
        <f t="shared" si="7"/>
        <v>9.9999999999980105E-3</v>
      </c>
      <c r="P82">
        <v>2.6308769589863283</v>
      </c>
      <c r="Q82">
        <v>18.426142047349117</v>
      </c>
      <c r="R82">
        <v>0</v>
      </c>
      <c r="S82">
        <v>5.2617539179726567</v>
      </c>
      <c r="T82">
        <v>3.681227075691897</v>
      </c>
      <c r="U82" s="156">
        <f t="shared" si="8"/>
        <v>29.999999999999996</v>
      </c>
      <c r="V82" s="154">
        <f t="shared" si="9"/>
        <v>0</v>
      </c>
    </row>
    <row r="83" spans="1:22">
      <c r="A83" t="s">
        <v>125</v>
      </c>
      <c r="B83">
        <f>PPCL!D83</f>
        <v>200</v>
      </c>
      <c r="C83">
        <f>PPCL!E83</f>
        <v>0</v>
      </c>
      <c r="D83">
        <f>PPCL!O83</f>
        <v>30</v>
      </c>
      <c r="E83">
        <f>PPCL!P83</f>
        <v>0</v>
      </c>
      <c r="F83">
        <f t="shared" si="10"/>
        <v>200</v>
      </c>
      <c r="G83">
        <f t="shared" si="11"/>
        <v>30</v>
      </c>
      <c r="H83" s="154"/>
      <c r="I83">
        <f>BRPL_EOD!AI83+BRPL_EOD!AJ83</f>
        <v>2.63</v>
      </c>
      <c r="J83">
        <f>BYPL_EOD!AI83+BYPL_EOD!AJ83</f>
        <v>18.420000000000002</v>
      </c>
      <c r="K83">
        <f>MES_EOD!AI83+MES_EOD!AJ83</f>
        <v>0</v>
      </c>
      <c r="L83">
        <f>NDMC_EOD!AI83+NDMC_EOD!AJ83</f>
        <v>5.26</v>
      </c>
      <c r="M83">
        <f>TPDDL_EOD!AI83+TPDDL_EOD!AJ83</f>
        <v>3.68</v>
      </c>
      <c r="N83">
        <f t="shared" si="6"/>
        <v>29.990000000000002</v>
      </c>
      <c r="O83" s="154">
        <f t="shared" si="7"/>
        <v>9.9999999999980105E-3</v>
      </c>
      <c r="P83">
        <v>2.6308769589863283</v>
      </c>
      <c r="Q83">
        <v>18.426142047349117</v>
      </c>
      <c r="R83">
        <v>0</v>
      </c>
      <c r="S83">
        <v>5.2617539179726567</v>
      </c>
      <c r="T83">
        <v>3.681227075691897</v>
      </c>
      <c r="U83" s="156">
        <f t="shared" si="8"/>
        <v>29.999999999999996</v>
      </c>
      <c r="V83" s="154">
        <f t="shared" si="9"/>
        <v>0</v>
      </c>
    </row>
    <row r="84" spans="1:22">
      <c r="A84" t="s">
        <v>126</v>
      </c>
      <c r="B84">
        <f>PPCL!D84</f>
        <v>200</v>
      </c>
      <c r="C84">
        <f>PPCL!E84</f>
        <v>0</v>
      </c>
      <c r="D84">
        <f>PPCL!O84</f>
        <v>30</v>
      </c>
      <c r="E84">
        <f>PPCL!P84</f>
        <v>0</v>
      </c>
      <c r="F84">
        <f t="shared" si="10"/>
        <v>200</v>
      </c>
      <c r="G84">
        <f t="shared" si="11"/>
        <v>30</v>
      </c>
      <c r="H84" s="154"/>
      <c r="I84">
        <f>BRPL_EOD!AI84+BRPL_EOD!AJ84</f>
        <v>2.63</v>
      </c>
      <c r="J84">
        <f>BYPL_EOD!AI84+BYPL_EOD!AJ84</f>
        <v>18.420000000000002</v>
      </c>
      <c r="K84">
        <f>MES_EOD!AI84+MES_EOD!AJ84</f>
        <v>0</v>
      </c>
      <c r="L84">
        <f>NDMC_EOD!AI84+NDMC_EOD!AJ84</f>
        <v>5.26</v>
      </c>
      <c r="M84">
        <f>TPDDL_EOD!AI84+TPDDL_EOD!AJ84</f>
        <v>3.68</v>
      </c>
      <c r="N84">
        <f t="shared" si="6"/>
        <v>29.990000000000002</v>
      </c>
      <c r="O84" s="154">
        <f t="shared" si="7"/>
        <v>9.9999999999980105E-3</v>
      </c>
      <c r="P84">
        <v>2.6308769589863283</v>
      </c>
      <c r="Q84">
        <v>18.426142047349117</v>
      </c>
      <c r="R84">
        <v>0</v>
      </c>
      <c r="S84">
        <v>5.2617539179726567</v>
      </c>
      <c r="T84">
        <v>3.681227075691897</v>
      </c>
      <c r="U84" s="156">
        <f t="shared" si="8"/>
        <v>29.999999999999996</v>
      </c>
      <c r="V84" s="154">
        <f t="shared" si="9"/>
        <v>0</v>
      </c>
    </row>
    <row r="85" spans="1:22">
      <c r="A85" t="s">
        <v>127</v>
      </c>
      <c r="B85">
        <f>PPCL!D85</f>
        <v>200</v>
      </c>
      <c r="C85">
        <f>PPCL!E85</f>
        <v>0</v>
      </c>
      <c r="D85">
        <f>PPCL!O85</f>
        <v>30</v>
      </c>
      <c r="E85">
        <f>PPCL!P85</f>
        <v>0</v>
      </c>
      <c r="F85">
        <f t="shared" si="10"/>
        <v>200</v>
      </c>
      <c r="G85">
        <f t="shared" si="11"/>
        <v>30</v>
      </c>
      <c r="H85" s="154"/>
      <c r="I85">
        <f>BRPL_EOD!AI85+BRPL_EOD!AJ85</f>
        <v>2.21</v>
      </c>
      <c r="J85">
        <f>BYPL_EOD!AI85+BYPL_EOD!AJ85</f>
        <v>15.44</v>
      </c>
      <c r="K85">
        <f>MES_EOD!AI85+MES_EOD!AJ85</f>
        <v>4.8499999999999996</v>
      </c>
      <c r="L85">
        <f>NDMC_EOD!AI85+NDMC_EOD!AJ85</f>
        <v>4.41</v>
      </c>
      <c r="M85">
        <f>TPDDL_EOD!AI85+TPDDL_EOD!AJ85</f>
        <v>3.09</v>
      </c>
      <c r="N85">
        <f t="shared" si="6"/>
        <v>30</v>
      </c>
      <c r="O85" s="154">
        <f t="shared" si="7"/>
        <v>0</v>
      </c>
      <c r="P85">
        <v>2.21</v>
      </c>
      <c r="Q85">
        <v>15.44</v>
      </c>
      <c r="R85">
        <v>4.8499999999999996</v>
      </c>
      <c r="S85">
        <v>4.41</v>
      </c>
      <c r="T85">
        <v>3.09</v>
      </c>
      <c r="U85" s="156">
        <f t="shared" si="8"/>
        <v>30</v>
      </c>
      <c r="V85" s="154">
        <f t="shared" si="9"/>
        <v>0</v>
      </c>
    </row>
    <row r="86" spans="1:22">
      <c r="A86" t="s">
        <v>128</v>
      </c>
      <c r="B86">
        <f>PPCL!D86</f>
        <v>200</v>
      </c>
      <c r="C86">
        <f>PPCL!E86</f>
        <v>0</v>
      </c>
      <c r="D86">
        <f>PPCL!O86</f>
        <v>30</v>
      </c>
      <c r="E86">
        <f>PPCL!P86</f>
        <v>0</v>
      </c>
      <c r="F86">
        <f t="shared" si="10"/>
        <v>200</v>
      </c>
      <c r="G86">
        <f t="shared" si="11"/>
        <v>30</v>
      </c>
      <c r="H86" s="154"/>
      <c r="I86">
        <f>BRPL_EOD!AI86+BRPL_EOD!AJ86</f>
        <v>2.63</v>
      </c>
      <c r="J86">
        <f>BYPL_EOD!AI86+BYPL_EOD!AJ86</f>
        <v>18.420000000000002</v>
      </c>
      <c r="K86">
        <f>MES_EOD!AI86+MES_EOD!AJ86</f>
        <v>0</v>
      </c>
      <c r="L86">
        <f>NDMC_EOD!AI86+NDMC_EOD!AJ86</f>
        <v>5.26</v>
      </c>
      <c r="M86">
        <f>TPDDL_EOD!AI86+TPDDL_EOD!AJ86</f>
        <v>3.68</v>
      </c>
      <c r="N86">
        <f t="shared" si="6"/>
        <v>29.990000000000002</v>
      </c>
      <c r="O86" s="154">
        <f t="shared" si="7"/>
        <v>9.9999999999980105E-3</v>
      </c>
      <c r="P86">
        <v>2.6308769589863283</v>
      </c>
      <c r="Q86">
        <v>18.426142047349117</v>
      </c>
      <c r="R86">
        <v>0</v>
      </c>
      <c r="S86">
        <v>5.2617539179726567</v>
      </c>
      <c r="T86">
        <v>3.681227075691897</v>
      </c>
      <c r="U86" s="156">
        <f t="shared" si="8"/>
        <v>29.999999999999996</v>
      </c>
      <c r="V86" s="154">
        <f t="shared" si="9"/>
        <v>0</v>
      </c>
    </row>
    <row r="87" spans="1:22">
      <c r="A87" t="s">
        <v>129</v>
      </c>
      <c r="B87">
        <f>PPCL!D87</f>
        <v>200</v>
      </c>
      <c r="C87">
        <f>PPCL!E87</f>
        <v>0</v>
      </c>
      <c r="D87">
        <f>PPCL!O87</f>
        <v>30</v>
      </c>
      <c r="E87">
        <f>PPCL!P87</f>
        <v>0</v>
      </c>
      <c r="F87">
        <f t="shared" si="10"/>
        <v>200</v>
      </c>
      <c r="G87">
        <f t="shared" si="11"/>
        <v>30</v>
      </c>
      <c r="H87" s="154"/>
      <c r="I87">
        <f>BRPL_EOD!AI87+BRPL_EOD!AJ87</f>
        <v>2.63</v>
      </c>
      <c r="J87">
        <f>BYPL_EOD!AI87+BYPL_EOD!AJ87</f>
        <v>18.420000000000002</v>
      </c>
      <c r="K87">
        <f>MES_EOD!AI87+MES_EOD!AJ87</f>
        <v>0</v>
      </c>
      <c r="L87">
        <f>NDMC_EOD!AI87+NDMC_EOD!AJ87</f>
        <v>5.26</v>
      </c>
      <c r="M87">
        <f>TPDDL_EOD!AI87+TPDDL_EOD!AJ87</f>
        <v>3.68</v>
      </c>
      <c r="N87">
        <f t="shared" si="6"/>
        <v>29.990000000000002</v>
      </c>
      <c r="O87" s="154">
        <f t="shared" si="7"/>
        <v>9.9999999999980105E-3</v>
      </c>
      <c r="P87">
        <v>2.6308769589863283</v>
      </c>
      <c r="Q87">
        <v>18.426142047349117</v>
      </c>
      <c r="R87">
        <v>0</v>
      </c>
      <c r="S87">
        <v>5.2617539179726567</v>
      </c>
      <c r="T87">
        <v>3.681227075691897</v>
      </c>
      <c r="U87" s="156">
        <f t="shared" si="8"/>
        <v>29.999999999999996</v>
      </c>
      <c r="V87" s="154">
        <f t="shared" si="9"/>
        <v>0</v>
      </c>
    </row>
    <row r="88" spans="1:22">
      <c r="A88" t="s">
        <v>130</v>
      </c>
      <c r="B88">
        <f>PPCL!D88</f>
        <v>200</v>
      </c>
      <c r="C88">
        <f>PPCL!E88</f>
        <v>0</v>
      </c>
      <c r="D88">
        <f>PPCL!O88</f>
        <v>30</v>
      </c>
      <c r="E88">
        <f>PPCL!P88</f>
        <v>0</v>
      </c>
      <c r="F88">
        <f t="shared" si="10"/>
        <v>200</v>
      </c>
      <c r="G88">
        <f t="shared" si="11"/>
        <v>30</v>
      </c>
      <c r="H88" s="154"/>
      <c r="I88">
        <f>BRPL_EOD!AI88+BRPL_EOD!AJ88</f>
        <v>2.63</v>
      </c>
      <c r="J88">
        <f>BYPL_EOD!AI88+BYPL_EOD!AJ88</f>
        <v>18.420000000000002</v>
      </c>
      <c r="K88">
        <f>MES_EOD!AI88+MES_EOD!AJ88</f>
        <v>0</v>
      </c>
      <c r="L88">
        <f>NDMC_EOD!AI88+NDMC_EOD!AJ88</f>
        <v>5.26</v>
      </c>
      <c r="M88">
        <f>TPDDL_EOD!AI88+TPDDL_EOD!AJ88</f>
        <v>3.68</v>
      </c>
      <c r="N88">
        <f t="shared" si="6"/>
        <v>29.990000000000002</v>
      </c>
      <c r="O88" s="154">
        <f t="shared" si="7"/>
        <v>9.9999999999980105E-3</v>
      </c>
      <c r="P88">
        <v>2.6308769589863283</v>
      </c>
      <c r="Q88">
        <v>18.426142047349117</v>
      </c>
      <c r="R88">
        <v>0</v>
      </c>
      <c r="S88">
        <v>5.2617539179726567</v>
      </c>
      <c r="T88">
        <v>3.681227075691897</v>
      </c>
      <c r="U88" s="156">
        <f t="shared" si="8"/>
        <v>29.999999999999996</v>
      </c>
      <c r="V88" s="154">
        <f t="shared" si="9"/>
        <v>0</v>
      </c>
    </row>
    <row r="89" spans="1:22">
      <c r="A89" t="s">
        <v>131</v>
      </c>
      <c r="B89">
        <f>PPCL!D89</f>
        <v>200</v>
      </c>
      <c r="C89">
        <f>PPCL!E89</f>
        <v>0</v>
      </c>
      <c r="D89">
        <f>PPCL!O89</f>
        <v>30</v>
      </c>
      <c r="E89">
        <f>PPCL!P89</f>
        <v>0</v>
      </c>
      <c r="F89">
        <f t="shared" si="10"/>
        <v>200</v>
      </c>
      <c r="G89">
        <f t="shared" si="11"/>
        <v>30</v>
      </c>
      <c r="H89" s="154"/>
      <c r="I89">
        <f>BRPL_EOD!AI89+BRPL_EOD!AJ89</f>
        <v>2.63</v>
      </c>
      <c r="J89">
        <f>BYPL_EOD!AI89+BYPL_EOD!AJ89</f>
        <v>18.420000000000002</v>
      </c>
      <c r="K89">
        <f>MES_EOD!AI89+MES_EOD!AJ89</f>
        <v>0</v>
      </c>
      <c r="L89">
        <f>NDMC_EOD!AI89+NDMC_EOD!AJ89</f>
        <v>5.26</v>
      </c>
      <c r="M89">
        <f>TPDDL_EOD!AI89+TPDDL_EOD!AJ89</f>
        <v>3.68</v>
      </c>
      <c r="N89">
        <f t="shared" si="6"/>
        <v>29.990000000000002</v>
      </c>
      <c r="O89" s="154">
        <f t="shared" si="7"/>
        <v>9.9999999999980105E-3</v>
      </c>
      <c r="P89">
        <v>2.6308769589863283</v>
      </c>
      <c r="Q89">
        <v>18.426142047349117</v>
      </c>
      <c r="R89">
        <v>0</v>
      </c>
      <c r="S89">
        <v>5.2617539179726567</v>
      </c>
      <c r="T89">
        <v>3.681227075691897</v>
      </c>
      <c r="U89" s="156">
        <f t="shared" si="8"/>
        <v>29.999999999999996</v>
      </c>
      <c r="V89" s="154">
        <f t="shared" si="9"/>
        <v>0</v>
      </c>
    </row>
    <row r="90" spans="1:22">
      <c r="A90" t="s">
        <v>132</v>
      </c>
      <c r="B90">
        <f>PPCL!D90</f>
        <v>200</v>
      </c>
      <c r="C90">
        <f>PPCL!E90</f>
        <v>0</v>
      </c>
      <c r="D90">
        <f>PPCL!O90</f>
        <v>30</v>
      </c>
      <c r="E90">
        <f>PPCL!P90</f>
        <v>0</v>
      </c>
      <c r="F90">
        <f t="shared" si="10"/>
        <v>200</v>
      </c>
      <c r="G90">
        <f t="shared" si="11"/>
        <v>30</v>
      </c>
      <c r="H90" s="154"/>
      <c r="I90">
        <f>BRPL_EOD!AI90+BRPL_EOD!AJ90</f>
        <v>2.63</v>
      </c>
      <c r="J90">
        <f>BYPL_EOD!AI90+BYPL_EOD!AJ90</f>
        <v>18.420000000000002</v>
      </c>
      <c r="K90">
        <f>MES_EOD!AI90+MES_EOD!AJ90</f>
        <v>0</v>
      </c>
      <c r="L90">
        <f>NDMC_EOD!AI90+NDMC_EOD!AJ90</f>
        <v>5.26</v>
      </c>
      <c r="M90">
        <f>TPDDL_EOD!AI90+TPDDL_EOD!AJ90</f>
        <v>3.68</v>
      </c>
      <c r="N90">
        <f t="shared" si="6"/>
        <v>29.990000000000002</v>
      </c>
      <c r="O90" s="154">
        <f t="shared" si="7"/>
        <v>9.9999999999980105E-3</v>
      </c>
      <c r="P90">
        <v>2.6308769589863283</v>
      </c>
      <c r="Q90">
        <v>18.426142047349117</v>
      </c>
      <c r="R90">
        <v>0</v>
      </c>
      <c r="S90">
        <v>5.2617539179726567</v>
      </c>
      <c r="T90">
        <v>3.681227075691897</v>
      </c>
      <c r="U90" s="156">
        <f t="shared" si="8"/>
        <v>29.999999999999996</v>
      </c>
      <c r="V90" s="154">
        <f t="shared" si="9"/>
        <v>0</v>
      </c>
    </row>
    <row r="91" spans="1:22">
      <c r="A91" t="s">
        <v>133</v>
      </c>
      <c r="B91">
        <f>PPCL!D91</f>
        <v>200</v>
      </c>
      <c r="C91">
        <f>PPCL!E91</f>
        <v>0</v>
      </c>
      <c r="D91">
        <f>PPCL!O91</f>
        <v>30</v>
      </c>
      <c r="E91">
        <f>PPCL!P91</f>
        <v>0</v>
      </c>
      <c r="F91">
        <f t="shared" si="10"/>
        <v>200</v>
      </c>
      <c r="G91">
        <f t="shared" si="11"/>
        <v>30</v>
      </c>
      <c r="H91" s="154"/>
      <c r="I91">
        <f>BRPL_EOD!AI91+BRPL_EOD!AJ91</f>
        <v>2.31</v>
      </c>
      <c r="J91">
        <f>BYPL_EOD!AI91+BYPL_EOD!AJ91</f>
        <v>16.149999999999999</v>
      </c>
      <c r="K91">
        <f>MES_EOD!AI91+MES_EOD!AJ91</f>
        <v>3.69</v>
      </c>
      <c r="L91">
        <f>NDMC_EOD!AI91+NDMC_EOD!AJ91</f>
        <v>4.62</v>
      </c>
      <c r="M91">
        <f>TPDDL_EOD!AI91+TPDDL_EOD!AJ91</f>
        <v>3.23</v>
      </c>
      <c r="N91">
        <f t="shared" si="6"/>
        <v>30</v>
      </c>
      <c r="O91" s="154">
        <f t="shared" si="7"/>
        <v>0</v>
      </c>
      <c r="P91">
        <v>2.31</v>
      </c>
      <c r="Q91">
        <v>16.149999999999999</v>
      </c>
      <c r="R91">
        <v>3.69</v>
      </c>
      <c r="S91">
        <v>4.62</v>
      </c>
      <c r="T91">
        <v>3.23</v>
      </c>
      <c r="U91" s="156">
        <f t="shared" si="8"/>
        <v>30</v>
      </c>
      <c r="V91" s="154">
        <f t="shared" si="9"/>
        <v>0</v>
      </c>
    </row>
    <row r="92" spans="1:22">
      <c r="A92" t="s">
        <v>134</v>
      </c>
      <c r="B92">
        <f>PPCL!D92</f>
        <v>200</v>
      </c>
      <c r="C92">
        <f>PPCL!E92</f>
        <v>0</v>
      </c>
      <c r="D92">
        <f>PPCL!O92</f>
        <v>30</v>
      </c>
      <c r="E92">
        <f>PPCL!P92</f>
        <v>0</v>
      </c>
      <c r="F92">
        <f t="shared" si="10"/>
        <v>200</v>
      </c>
      <c r="G92">
        <f t="shared" si="11"/>
        <v>30</v>
      </c>
      <c r="H92" s="154"/>
      <c r="I92">
        <f>BRPL_EOD!AI92+BRPL_EOD!AJ92</f>
        <v>2.63</v>
      </c>
      <c r="J92">
        <f>BYPL_EOD!AI92+BYPL_EOD!AJ92</f>
        <v>18.420000000000002</v>
      </c>
      <c r="K92">
        <f>MES_EOD!AI92+MES_EOD!AJ92</f>
        <v>0</v>
      </c>
      <c r="L92">
        <f>NDMC_EOD!AI92+NDMC_EOD!AJ92</f>
        <v>5.26</v>
      </c>
      <c r="M92">
        <f>TPDDL_EOD!AI92+TPDDL_EOD!AJ92</f>
        <v>3.68</v>
      </c>
      <c r="N92">
        <f t="shared" si="6"/>
        <v>29.990000000000002</v>
      </c>
      <c r="O92" s="154">
        <f t="shared" si="7"/>
        <v>9.9999999999980105E-3</v>
      </c>
      <c r="P92">
        <v>2.6308769589863283</v>
      </c>
      <c r="Q92">
        <v>18.426142047349117</v>
      </c>
      <c r="R92">
        <v>0</v>
      </c>
      <c r="S92">
        <v>5.2617539179726567</v>
      </c>
      <c r="T92">
        <v>3.681227075691897</v>
      </c>
      <c r="U92" s="156">
        <f t="shared" si="8"/>
        <v>29.999999999999996</v>
      </c>
      <c r="V92" s="154">
        <f t="shared" si="9"/>
        <v>0</v>
      </c>
    </row>
    <row r="93" spans="1:22">
      <c r="A93" t="s">
        <v>135</v>
      </c>
      <c r="B93">
        <f>PPCL!D93</f>
        <v>200</v>
      </c>
      <c r="C93">
        <f>PPCL!E93</f>
        <v>0</v>
      </c>
      <c r="D93">
        <f>PPCL!O93</f>
        <v>30</v>
      </c>
      <c r="E93">
        <f>PPCL!P93</f>
        <v>0</v>
      </c>
      <c r="F93">
        <f t="shared" si="10"/>
        <v>200</v>
      </c>
      <c r="G93">
        <f t="shared" si="11"/>
        <v>30</v>
      </c>
      <c r="H93" s="154"/>
      <c r="I93">
        <f>BRPL_EOD!AI93+BRPL_EOD!AJ93</f>
        <v>2.63</v>
      </c>
      <c r="J93">
        <f>BYPL_EOD!AI93+BYPL_EOD!AJ93</f>
        <v>18.420000000000002</v>
      </c>
      <c r="K93">
        <f>MES_EOD!AI93+MES_EOD!AJ93</f>
        <v>0</v>
      </c>
      <c r="L93">
        <f>NDMC_EOD!AI93+NDMC_EOD!AJ93</f>
        <v>5.26</v>
      </c>
      <c r="M93">
        <f>TPDDL_EOD!AI93+TPDDL_EOD!AJ93</f>
        <v>3.68</v>
      </c>
      <c r="N93">
        <f t="shared" si="6"/>
        <v>29.990000000000002</v>
      </c>
      <c r="O93" s="154">
        <f t="shared" si="7"/>
        <v>9.9999999999980105E-3</v>
      </c>
      <c r="P93">
        <v>2.6308769589863283</v>
      </c>
      <c r="Q93">
        <v>18.426142047349117</v>
      </c>
      <c r="R93">
        <v>0</v>
      </c>
      <c r="S93">
        <v>5.2617539179726567</v>
      </c>
      <c r="T93">
        <v>3.681227075691897</v>
      </c>
      <c r="U93" s="156">
        <f t="shared" si="8"/>
        <v>29.999999999999996</v>
      </c>
      <c r="V93" s="154">
        <f t="shared" si="9"/>
        <v>0</v>
      </c>
    </row>
    <row r="94" spans="1:22">
      <c r="A94" t="s">
        <v>136</v>
      </c>
      <c r="B94">
        <f>PPCL!D94</f>
        <v>200</v>
      </c>
      <c r="C94">
        <f>PPCL!E94</f>
        <v>0</v>
      </c>
      <c r="D94">
        <f>PPCL!O94</f>
        <v>30</v>
      </c>
      <c r="E94">
        <f>PPCL!P94</f>
        <v>0</v>
      </c>
      <c r="F94">
        <f t="shared" si="10"/>
        <v>200</v>
      </c>
      <c r="G94">
        <f t="shared" si="11"/>
        <v>30</v>
      </c>
      <c r="H94" s="154"/>
      <c r="I94">
        <f>BRPL_EOD!AI94+BRPL_EOD!AJ94</f>
        <v>2.63</v>
      </c>
      <c r="J94">
        <f>BYPL_EOD!AI94+BYPL_EOD!AJ94</f>
        <v>18.420000000000002</v>
      </c>
      <c r="K94">
        <f>MES_EOD!AI94+MES_EOD!AJ94</f>
        <v>0</v>
      </c>
      <c r="L94">
        <f>NDMC_EOD!AI94+NDMC_EOD!AJ94</f>
        <v>5.26</v>
      </c>
      <c r="M94">
        <f>TPDDL_EOD!AI94+TPDDL_EOD!AJ94</f>
        <v>3.68</v>
      </c>
      <c r="N94">
        <f t="shared" si="6"/>
        <v>29.990000000000002</v>
      </c>
      <c r="O94" s="154">
        <f t="shared" si="7"/>
        <v>9.9999999999980105E-3</v>
      </c>
      <c r="P94">
        <v>2.6308769589863283</v>
      </c>
      <c r="Q94">
        <v>18.426142047349117</v>
      </c>
      <c r="R94">
        <v>0</v>
      </c>
      <c r="S94">
        <v>5.2617539179726567</v>
      </c>
      <c r="T94">
        <v>3.681227075691897</v>
      </c>
      <c r="U94" s="156">
        <f t="shared" si="8"/>
        <v>29.999999999999996</v>
      </c>
      <c r="V94" s="154">
        <f t="shared" si="9"/>
        <v>0</v>
      </c>
    </row>
    <row r="95" spans="1:22">
      <c r="A95" t="s">
        <v>137</v>
      </c>
      <c r="B95">
        <f>PPCL!D95</f>
        <v>200</v>
      </c>
      <c r="C95">
        <f>PPCL!E95</f>
        <v>0</v>
      </c>
      <c r="D95">
        <f>PPCL!O95</f>
        <v>30</v>
      </c>
      <c r="E95">
        <f>PPCL!P95</f>
        <v>0</v>
      </c>
      <c r="F95">
        <f t="shared" si="10"/>
        <v>200</v>
      </c>
      <c r="G95">
        <f t="shared" si="11"/>
        <v>30</v>
      </c>
      <c r="H95" s="154"/>
      <c r="I95">
        <f>BRPL_EOD!AI95+BRPL_EOD!AJ95</f>
        <v>2.63</v>
      </c>
      <c r="J95">
        <f>BYPL_EOD!AI95+BYPL_EOD!AJ95</f>
        <v>18.420000000000002</v>
      </c>
      <c r="K95">
        <f>MES_EOD!AI95+MES_EOD!AJ95</f>
        <v>0</v>
      </c>
      <c r="L95">
        <f>NDMC_EOD!AI95+NDMC_EOD!AJ95</f>
        <v>5.26</v>
      </c>
      <c r="M95">
        <f>TPDDL_EOD!AI95+TPDDL_EOD!AJ95</f>
        <v>3.68</v>
      </c>
      <c r="N95">
        <f t="shared" si="6"/>
        <v>29.990000000000002</v>
      </c>
      <c r="O95" s="154">
        <f t="shared" si="7"/>
        <v>9.9999999999980105E-3</v>
      </c>
      <c r="P95">
        <v>2.6308769589863283</v>
      </c>
      <c r="Q95">
        <v>18.426142047349117</v>
      </c>
      <c r="R95">
        <v>0</v>
      </c>
      <c r="S95">
        <v>5.2617539179726567</v>
      </c>
      <c r="T95">
        <v>3.681227075691897</v>
      </c>
      <c r="U95" s="156">
        <f t="shared" si="8"/>
        <v>29.999999999999996</v>
      </c>
      <c r="V95" s="154">
        <f t="shared" si="9"/>
        <v>0</v>
      </c>
    </row>
    <row r="96" spans="1:22">
      <c r="A96" t="s">
        <v>138</v>
      </c>
      <c r="B96">
        <f>PPCL!D96</f>
        <v>200</v>
      </c>
      <c r="C96">
        <f>PPCL!E96</f>
        <v>0</v>
      </c>
      <c r="D96">
        <f>PPCL!O96</f>
        <v>30</v>
      </c>
      <c r="E96">
        <f>PPCL!P96</f>
        <v>0</v>
      </c>
      <c r="F96">
        <f t="shared" si="10"/>
        <v>200</v>
      </c>
      <c r="G96">
        <f t="shared" si="11"/>
        <v>30</v>
      </c>
      <c r="H96" s="154"/>
      <c r="I96">
        <f>BRPL_EOD!AI96+BRPL_EOD!AJ96</f>
        <v>2.63</v>
      </c>
      <c r="J96">
        <f>BYPL_EOD!AI96+BYPL_EOD!AJ96</f>
        <v>18.420000000000002</v>
      </c>
      <c r="K96">
        <f>MES_EOD!AI96+MES_EOD!AJ96</f>
        <v>0</v>
      </c>
      <c r="L96">
        <f>NDMC_EOD!AI96+NDMC_EOD!AJ96</f>
        <v>5.26</v>
      </c>
      <c r="M96">
        <f>TPDDL_EOD!AI96+TPDDL_EOD!AJ96</f>
        <v>3.68</v>
      </c>
      <c r="N96">
        <f t="shared" si="6"/>
        <v>29.990000000000002</v>
      </c>
      <c r="O96" s="154">
        <f t="shared" si="7"/>
        <v>9.9999999999980105E-3</v>
      </c>
      <c r="P96">
        <v>2.6308769589863283</v>
      </c>
      <c r="Q96">
        <v>18.426142047349117</v>
      </c>
      <c r="R96">
        <v>0</v>
      </c>
      <c r="S96">
        <v>5.2617539179726567</v>
      </c>
      <c r="T96">
        <v>3.681227075691897</v>
      </c>
      <c r="U96" s="156">
        <f t="shared" si="8"/>
        <v>29.999999999999996</v>
      </c>
      <c r="V96" s="154">
        <f t="shared" si="9"/>
        <v>0</v>
      </c>
    </row>
    <row r="97" spans="1:22">
      <c r="A97" t="s">
        <v>139</v>
      </c>
      <c r="B97">
        <f>PPCL!D97</f>
        <v>200</v>
      </c>
      <c r="C97">
        <f>PPCL!E97</f>
        <v>0</v>
      </c>
      <c r="D97">
        <f>PPCL!O97</f>
        <v>30</v>
      </c>
      <c r="E97">
        <f>PPCL!P97</f>
        <v>0</v>
      </c>
      <c r="F97">
        <f t="shared" si="10"/>
        <v>200</v>
      </c>
      <c r="G97">
        <f t="shared" si="11"/>
        <v>30</v>
      </c>
      <c r="H97" s="154"/>
      <c r="I97">
        <f>BRPL_EOD!AI97+BRPL_EOD!AJ97</f>
        <v>2.46</v>
      </c>
      <c r="J97">
        <f>BYPL_EOD!AI97+BYPL_EOD!AJ97</f>
        <v>17.21</v>
      </c>
      <c r="K97">
        <f>MES_EOD!AI97+MES_EOD!AJ97</f>
        <v>1.97</v>
      </c>
      <c r="L97">
        <f>NDMC_EOD!AI97+NDMC_EOD!AJ97</f>
        <v>4.92</v>
      </c>
      <c r="M97">
        <f>TPDDL_EOD!AI97+TPDDL_EOD!AJ97</f>
        <v>3.44</v>
      </c>
      <c r="N97">
        <f t="shared" si="6"/>
        <v>30.000000000000004</v>
      </c>
      <c r="O97" s="154">
        <f t="shared" si="7"/>
        <v>0</v>
      </c>
      <c r="P97">
        <v>2.4599999999999995</v>
      </c>
      <c r="Q97">
        <v>17.209999999999997</v>
      </c>
      <c r="R97">
        <v>1.9699999999999998</v>
      </c>
      <c r="S97">
        <v>4.919999999999999</v>
      </c>
      <c r="T97">
        <v>3.4399999999999995</v>
      </c>
      <c r="U97" s="156">
        <f t="shared" si="8"/>
        <v>29.999999999999993</v>
      </c>
      <c r="V97" s="154">
        <f t="shared" si="9"/>
        <v>0</v>
      </c>
    </row>
    <row r="98" spans="1:22">
      <c r="A98" t="s">
        <v>140</v>
      </c>
      <c r="B98">
        <f>PPCL!D98</f>
        <v>200</v>
      </c>
      <c r="C98">
        <f>PPCL!E98</f>
        <v>0</v>
      </c>
      <c r="D98">
        <f>PPCL!O98</f>
        <v>30</v>
      </c>
      <c r="E98">
        <f>PPCL!P98</f>
        <v>0</v>
      </c>
      <c r="F98">
        <f t="shared" si="10"/>
        <v>200</v>
      </c>
      <c r="G98">
        <f t="shared" si="11"/>
        <v>30</v>
      </c>
      <c r="H98" s="154"/>
      <c r="I98">
        <f>BRPL_EOD!AI98+BRPL_EOD!AJ98</f>
        <v>2.63</v>
      </c>
      <c r="J98">
        <f>BYPL_EOD!AI98+BYPL_EOD!AJ98</f>
        <v>18.420000000000002</v>
      </c>
      <c r="K98">
        <f>MES_EOD!AI98+MES_EOD!AJ98</f>
        <v>0</v>
      </c>
      <c r="L98">
        <f>NDMC_EOD!AI98+NDMC_EOD!AJ98</f>
        <v>5.26</v>
      </c>
      <c r="M98">
        <f>TPDDL_EOD!AI98+TPDDL_EOD!AJ98</f>
        <v>3.68</v>
      </c>
      <c r="N98">
        <f t="shared" si="6"/>
        <v>29.990000000000002</v>
      </c>
      <c r="O98" s="154">
        <f t="shared" si="7"/>
        <v>9.9999999999980105E-3</v>
      </c>
      <c r="P98">
        <v>2.6308769589863283</v>
      </c>
      <c r="Q98">
        <v>18.426142047349117</v>
      </c>
      <c r="R98">
        <v>0</v>
      </c>
      <c r="S98">
        <v>5.2617539179726567</v>
      </c>
      <c r="T98">
        <v>3.681227075691897</v>
      </c>
      <c r="U98" s="156">
        <f t="shared" si="8"/>
        <v>29.999999999999996</v>
      </c>
      <c r="V98" s="154">
        <f t="shared" si="9"/>
        <v>0</v>
      </c>
    </row>
    <row r="99" spans="1:22">
      <c r="A99" s="156" t="s">
        <v>349</v>
      </c>
      <c r="B99" s="156">
        <f>SUM(B3:B98)/4000</f>
        <v>4.75</v>
      </c>
      <c r="C99" s="156">
        <f t="shared" ref="C99:U99" si="12">SUM(C3:C98)/4000</f>
        <v>0</v>
      </c>
      <c r="D99" s="156">
        <f t="shared" si="12"/>
        <v>0.74450000000000005</v>
      </c>
      <c r="E99" s="156">
        <f t="shared" si="12"/>
        <v>0</v>
      </c>
      <c r="F99" s="156">
        <f t="shared" si="12"/>
        <v>4.75</v>
      </c>
      <c r="G99" s="156">
        <f t="shared" si="12"/>
        <v>0.74450000000000005</v>
      </c>
      <c r="H99" s="156"/>
      <c r="I99" s="156">
        <f t="shared" si="12"/>
        <v>0.14525249999999995</v>
      </c>
      <c r="J99" s="156">
        <f t="shared" si="12"/>
        <v>0.25245249999999986</v>
      </c>
      <c r="K99" s="156">
        <f t="shared" si="12"/>
        <v>2.8954999999999991E-2</v>
      </c>
      <c r="L99" s="156">
        <f t="shared" si="12"/>
        <v>0.21497749999999988</v>
      </c>
      <c r="M99" s="156">
        <f t="shared" si="12"/>
        <v>0.14782499999999982</v>
      </c>
      <c r="N99" s="156">
        <f t="shared" si="12"/>
        <v>0.78946249999999896</v>
      </c>
      <c r="O99" s="156">
        <f t="shared" si="12"/>
        <v>-4.4962500000000037E-2</v>
      </c>
      <c r="P99" s="156">
        <f t="shared" si="12"/>
        <v>0.1356164267583663</v>
      </c>
      <c r="Q99" s="156">
        <f t="shared" si="12"/>
        <v>0.23806530049683738</v>
      </c>
      <c r="R99" s="156">
        <f t="shared" si="12"/>
        <v>2.718639020844453E-2</v>
      </c>
      <c r="S99" s="156">
        <f t="shared" si="12"/>
        <v>0.20336930824337651</v>
      </c>
      <c r="T99" s="156">
        <f t="shared" si="12"/>
        <v>0.14026257429297495</v>
      </c>
      <c r="U99" s="156">
        <f t="shared" si="12"/>
        <v>0.74450000000000005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X1" s="157"/>
    </row>
    <row r="2" spans="1:24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35.6</v>
      </c>
      <c r="E3">
        <f>GT!N3</f>
        <v>0</v>
      </c>
      <c r="F3">
        <f>B3+C3</f>
        <v>84</v>
      </c>
      <c r="G3">
        <f>D3+E3-X3</f>
        <v>35.6</v>
      </c>
      <c r="H3" s="154"/>
      <c r="I3">
        <f>BRPL_EOD!AC3+BRPL_EOD!AD3</f>
        <v>13.93</v>
      </c>
      <c r="J3">
        <f>BYPL_EOD!AC3+BYPL_EOD!AD3</f>
        <v>7.63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35.629999999999995</v>
      </c>
      <c r="O3" s="154">
        <f t="shared" ref="O3:O66" si="1">G3-N3</f>
        <v>-2.9999999999994031E-2</v>
      </c>
      <c r="P3">
        <v>13.918271119842831</v>
      </c>
      <c r="Q3">
        <v>7.6235756385068774</v>
      </c>
      <c r="R3">
        <v>0</v>
      </c>
      <c r="S3">
        <v>2.0682570867246706</v>
      </c>
      <c r="T3">
        <v>11.989896154925626</v>
      </c>
      <c r="U3" s="156">
        <f t="shared" ref="U3:U66" si="2">SUM(P3:T3)</f>
        <v>35.600000000000009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35.6</v>
      </c>
      <c r="E4">
        <f>GT!N4</f>
        <v>0</v>
      </c>
      <c r="F4">
        <f t="shared" ref="F4:F67" si="4">B4+C4</f>
        <v>84</v>
      </c>
      <c r="G4">
        <f t="shared" ref="G4:G67" si="5">D4+E4-X4</f>
        <v>35.6</v>
      </c>
      <c r="H4" s="154"/>
      <c r="I4">
        <f>BRPL_EOD!AC4+BRPL_EOD!AD4</f>
        <v>13.93</v>
      </c>
      <c r="J4">
        <f>BYPL_EOD!AC4+BYPL_EOD!AD4</f>
        <v>7.63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35.629999999999995</v>
      </c>
      <c r="O4" s="154">
        <f t="shared" si="1"/>
        <v>-2.9999999999994031E-2</v>
      </c>
      <c r="P4">
        <v>13.918271119842831</v>
      </c>
      <c r="Q4">
        <v>7.6235756385068774</v>
      </c>
      <c r="R4">
        <v>0</v>
      </c>
      <c r="S4">
        <v>2.0682570867246706</v>
      </c>
      <c r="T4">
        <v>11.989896154925626</v>
      </c>
      <c r="U4" s="156">
        <f t="shared" si="2"/>
        <v>35.600000000000009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35.6</v>
      </c>
      <c r="E5">
        <f>GT!N5</f>
        <v>0</v>
      </c>
      <c r="F5">
        <f t="shared" si="4"/>
        <v>84</v>
      </c>
      <c r="G5">
        <f t="shared" si="5"/>
        <v>35.6</v>
      </c>
      <c r="H5" s="154"/>
      <c r="I5">
        <f>BRPL_EOD!AC5+BRPL_EOD!AD5</f>
        <v>13.93</v>
      </c>
      <c r="J5">
        <f>BYPL_EOD!AC5+BYPL_EOD!AD5</f>
        <v>7.63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35.629999999999995</v>
      </c>
      <c r="O5" s="154">
        <f t="shared" si="1"/>
        <v>-2.9999999999994031E-2</v>
      </c>
      <c r="P5">
        <v>13.918271119842831</v>
      </c>
      <c r="Q5">
        <v>7.6235756385068774</v>
      </c>
      <c r="R5">
        <v>0</v>
      </c>
      <c r="S5">
        <v>2.0682570867246706</v>
      </c>
      <c r="T5">
        <v>11.989896154925626</v>
      </c>
      <c r="U5" s="156">
        <f t="shared" si="2"/>
        <v>35.600000000000009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35.6</v>
      </c>
      <c r="E6">
        <f>GT!N6</f>
        <v>0</v>
      </c>
      <c r="F6">
        <f t="shared" si="4"/>
        <v>84</v>
      </c>
      <c r="G6">
        <f t="shared" si="5"/>
        <v>35.6</v>
      </c>
      <c r="H6" s="154"/>
      <c r="I6">
        <f>BRPL_EOD!AC6+BRPL_EOD!AD6</f>
        <v>13.93</v>
      </c>
      <c r="J6">
        <f>BYPL_EOD!AC6+BYPL_EOD!AD6</f>
        <v>7.63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35.629999999999995</v>
      </c>
      <c r="O6" s="154">
        <f t="shared" si="1"/>
        <v>-2.9999999999994031E-2</v>
      </c>
      <c r="P6">
        <v>13.918271119842831</v>
      </c>
      <c r="Q6">
        <v>7.6235756385068774</v>
      </c>
      <c r="R6">
        <v>0</v>
      </c>
      <c r="S6">
        <v>2.0682570867246706</v>
      </c>
      <c r="T6">
        <v>11.989896154925626</v>
      </c>
      <c r="U6" s="156">
        <f t="shared" si="2"/>
        <v>35.600000000000009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34.6</v>
      </c>
      <c r="E7">
        <f>GT!N7</f>
        <v>0</v>
      </c>
      <c r="F7">
        <f t="shared" si="4"/>
        <v>84</v>
      </c>
      <c r="G7">
        <f t="shared" si="5"/>
        <v>34.6</v>
      </c>
      <c r="H7" s="154"/>
      <c r="I7">
        <f>BRPL_EOD!AC7+BRPL_EOD!AD7</f>
        <v>13.29</v>
      </c>
      <c r="J7">
        <f>BYPL_EOD!AC7+BYPL_EOD!AD7</f>
        <v>7.28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34.64</v>
      </c>
      <c r="O7" s="154">
        <f t="shared" si="1"/>
        <v>-3.9999999999999147E-2</v>
      </c>
      <c r="P7">
        <v>13.274653579676674</v>
      </c>
      <c r="Q7">
        <v>7.2715935334872981</v>
      </c>
      <c r="R7">
        <v>0</v>
      </c>
      <c r="S7">
        <v>2.067609699769053</v>
      </c>
      <c r="T7">
        <v>11.986143187066975</v>
      </c>
      <c r="U7" s="156">
        <f t="shared" si="2"/>
        <v>34.6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34.6</v>
      </c>
      <c r="E8">
        <f>GT!N8</f>
        <v>0</v>
      </c>
      <c r="F8">
        <f t="shared" si="4"/>
        <v>84</v>
      </c>
      <c r="G8">
        <f t="shared" si="5"/>
        <v>34.6</v>
      </c>
      <c r="H8" s="154"/>
      <c r="I8">
        <f>BRPL_EOD!AC8+BRPL_EOD!AD8</f>
        <v>13.29</v>
      </c>
      <c r="J8">
        <f>BYPL_EOD!AC8+BYPL_EOD!AD8</f>
        <v>7.28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34.64</v>
      </c>
      <c r="O8" s="154">
        <f t="shared" si="1"/>
        <v>-3.9999999999999147E-2</v>
      </c>
      <c r="P8">
        <v>13.274653579676674</v>
      </c>
      <c r="Q8">
        <v>7.2715935334872981</v>
      </c>
      <c r="R8">
        <v>0</v>
      </c>
      <c r="S8">
        <v>2.067609699769053</v>
      </c>
      <c r="T8">
        <v>11.986143187066975</v>
      </c>
      <c r="U8" s="156">
        <f t="shared" si="2"/>
        <v>34.6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34.6</v>
      </c>
      <c r="E9">
        <f>GT!N9</f>
        <v>0</v>
      </c>
      <c r="F9">
        <f t="shared" si="4"/>
        <v>84</v>
      </c>
      <c r="G9">
        <f t="shared" si="5"/>
        <v>34.6</v>
      </c>
      <c r="H9" s="154"/>
      <c r="I9">
        <f>BRPL_EOD!AC9+BRPL_EOD!AD9</f>
        <v>13.29</v>
      </c>
      <c r="J9">
        <f>BYPL_EOD!AC9+BYPL_EOD!AD9</f>
        <v>7.28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34.64</v>
      </c>
      <c r="O9" s="154">
        <f t="shared" si="1"/>
        <v>-3.9999999999999147E-2</v>
      </c>
      <c r="P9">
        <v>13.274653579676674</v>
      </c>
      <c r="Q9">
        <v>7.2715935334872981</v>
      </c>
      <c r="R9">
        <v>0</v>
      </c>
      <c r="S9">
        <v>2.067609699769053</v>
      </c>
      <c r="T9">
        <v>11.986143187066975</v>
      </c>
      <c r="U9" s="156">
        <f t="shared" si="2"/>
        <v>34.6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84</v>
      </c>
      <c r="G10">
        <f t="shared" si="5"/>
        <v>34.6</v>
      </c>
      <c r="H10" s="154"/>
      <c r="I10">
        <f>BRPL_EOD!AC10+BRPL_EOD!AD10</f>
        <v>13.29</v>
      </c>
      <c r="J10">
        <f>BYPL_EOD!AC10+BYPL_EOD!AD10</f>
        <v>7.28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34.64</v>
      </c>
      <c r="O10" s="154">
        <f t="shared" si="1"/>
        <v>-3.9999999999999147E-2</v>
      </c>
      <c r="P10">
        <v>13.274653579676674</v>
      </c>
      <c r="Q10">
        <v>7.2715935334872981</v>
      </c>
      <c r="R10">
        <v>0</v>
      </c>
      <c r="S10">
        <v>2.067609699769053</v>
      </c>
      <c r="T10">
        <v>11.986143187066975</v>
      </c>
      <c r="U10" s="156">
        <f t="shared" si="2"/>
        <v>34.6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84</v>
      </c>
      <c r="G11">
        <f t="shared" si="5"/>
        <v>34.6</v>
      </c>
      <c r="H11" s="154"/>
      <c r="I11">
        <f>BRPL_EOD!AC11+BRPL_EOD!AD11</f>
        <v>13.29</v>
      </c>
      <c r="J11">
        <f>BYPL_EOD!AC11+BYPL_EOD!AD11</f>
        <v>7.28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34.64</v>
      </c>
      <c r="O11" s="154">
        <f t="shared" si="1"/>
        <v>-3.9999999999999147E-2</v>
      </c>
      <c r="P11">
        <v>13.274653579676674</v>
      </c>
      <c r="Q11">
        <v>7.2715935334872981</v>
      </c>
      <c r="R11">
        <v>0</v>
      </c>
      <c r="S11">
        <v>2.067609699769053</v>
      </c>
      <c r="T11">
        <v>11.986143187066975</v>
      </c>
      <c r="U11" s="156">
        <f t="shared" si="2"/>
        <v>34.6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84</v>
      </c>
      <c r="G12">
        <f t="shared" si="5"/>
        <v>34.6</v>
      </c>
      <c r="H12" s="154"/>
      <c r="I12">
        <f>BRPL_EOD!AC12+BRPL_EOD!AD12</f>
        <v>13.29</v>
      </c>
      <c r="J12">
        <f>BYPL_EOD!AC12+BYPL_EOD!AD12</f>
        <v>7.28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34.64</v>
      </c>
      <c r="O12" s="154">
        <f t="shared" si="1"/>
        <v>-3.9999999999999147E-2</v>
      </c>
      <c r="P12">
        <v>13.274653579676674</v>
      </c>
      <c r="Q12">
        <v>7.2715935334872981</v>
      </c>
      <c r="R12">
        <v>0</v>
      </c>
      <c r="S12">
        <v>2.067609699769053</v>
      </c>
      <c r="T12">
        <v>11.986143187066975</v>
      </c>
      <c r="U12" s="156">
        <f t="shared" si="2"/>
        <v>34.6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35.6</v>
      </c>
      <c r="E13">
        <f>GT!N13</f>
        <v>0</v>
      </c>
      <c r="F13">
        <f t="shared" si="4"/>
        <v>84</v>
      </c>
      <c r="G13">
        <f t="shared" si="5"/>
        <v>35.6</v>
      </c>
      <c r="H13" s="154"/>
      <c r="I13">
        <f>BRPL_EOD!AC13+BRPL_EOD!AD13</f>
        <v>13.93</v>
      </c>
      <c r="J13">
        <f>BYPL_EOD!AC13+BYPL_EOD!AD13</f>
        <v>7.63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35.629999999999995</v>
      </c>
      <c r="O13" s="154">
        <f t="shared" si="1"/>
        <v>-2.9999999999994031E-2</v>
      </c>
      <c r="P13">
        <v>13.918271119842831</v>
      </c>
      <c r="Q13">
        <v>7.6235756385068774</v>
      </c>
      <c r="R13">
        <v>0</v>
      </c>
      <c r="S13">
        <v>2.0682570867246706</v>
      </c>
      <c r="T13">
        <v>11.989896154925626</v>
      </c>
      <c r="U13" s="156">
        <f t="shared" si="2"/>
        <v>35.600000000000009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35.6</v>
      </c>
      <c r="E14">
        <f>GT!N14</f>
        <v>0</v>
      </c>
      <c r="F14">
        <f t="shared" si="4"/>
        <v>84</v>
      </c>
      <c r="G14">
        <f t="shared" si="5"/>
        <v>35.6</v>
      </c>
      <c r="H14" s="154"/>
      <c r="I14">
        <f>BRPL_EOD!AC14+BRPL_EOD!AD14</f>
        <v>13.93</v>
      </c>
      <c r="J14">
        <f>BYPL_EOD!AC14+BYPL_EOD!AD14</f>
        <v>7.63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35.629999999999995</v>
      </c>
      <c r="O14" s="154">
        <f t="shared" si="1"/>
        <v>-2.9999999999994031E-2</v>
      </c>
      <c r="P14">
        <v>13.918271119842831</v>
      </c>
      <c r="Q14">
        <v>7.6235756385068774</v>
      </c>
      <c r="R14">
        <v>0</v>
      </c>
      <c r="S14">
        <v>2.0682570867246706</v>
      </c>
      <c r="T14">
        <v>11.989896154925626</v>
      </c>
      <c r="U14" s="156">
        <f t="shared" si="2"/>
        <v>35.600000000000009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35.6</v>
      </c>
      <c r="E15">
        <f>GT!N15</f>
        <v>0</v>
      </c>
      <c r="F15">
        <f t="shared" si="4"/>
        <v>84</v>
      </c>
      <c r="G15">
        <f t="shared" si="5"/>
        <v>35.6</v>
      </c>
      <c r="H15" s="154"/>
      <c r="I15">
        <f>BRPL_EOD!AC15+BRPL_EOD!AD15</f>
        <v>13.93</v>
      </c>
      <c r="J15">
        <f>BYPL_EOD!AC15+BYPL_EOD!AD15</f>
        <v>7.63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35.629999999999995</v>
      </c>
      <c r="O15" s="154">
        <f t="shared" si="1"/>
        <v>-2.9999999999994031E-2</v>
      </c>
      <c r="P15">
        <v>13.918271119842831</v>
      </c>
      <c r="Q15">
        <v>7.6235756385068774</v>
      </c>
      <c r="R15">
        <v>0</v>
      </c>
      <c r="S15">
        <v>2.0682570867246706</v>
      </c>
      <c r="T15">
        <v>11.989896154925626</v>
      </c>
      <c r="U15" s="156">
        <f t="shared" si="2"/>
        <v>35.600000000000009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35.6</v>
      </c>
      <c r="E16">
        <f>GT!N16</f>
        <v>0</v>
      </c>
      <c r="F16">
        <f t="shared" si="4"/>
        <v>84</v>
      </c>
      <c r="G16">
        <f t="shared" si="5"/>
        <v>35.6</v>
      </c>
      <c r="H16" s="154"/>
      <c r="I16">
        <f>BRPL_EOD!AC16+BRPL_EOD!AD16</f>
        <v>13.93</v>
      </c>
      <c r="J16">
        <f>BYPL_EOD!AC16+BYPL_EOD!AD16</f>
        <v>7.63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35.629999999999995</v>
      </c>
      <c r="O16" s="154">
        <f t="shared" si="1"/>
        <v>-2.9999999999994031E-2</v>
      </c>
      <c r="P16">
        <v>13.918271119842831</v>
      </c>
      <c r="Q16">
        <v>7.6235756385068774</v>
      </c>
      <c r="R16">
        <v>0</v>
      </c>
      <c r="S16">
        <v>2.0682570867246706</v>
      </c>
      <c r="T16">
        <v>11.989896154925626</v>
      </c>
      <c r="U16" s="156">
        <f t="shared" si="2"/>
        <v>35.600000000000009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35.6</v>
      </c>
      <c r="E17">
        <f>GT!N17</f>
        <v>0</v>
      </c>
      <c r="F17">
        <f t="shared" si="4"/>
        <v>84</v>
      </c>
      <c r="G17">
        <f t="shared" si="5"/>
        <v>35.6</v>
      </c>
      <c r="H17" s="154"/>
      <c r="I17">
        <f>BRPL_EOD!AC17+BRPL_EOD!AD17</f>
        <v>13.93</v>
      </c>
      <c r="J17">
        <f>BYPL_EOD!AC17+BYPL_EOD!AD17</f>
        <v>7.63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35.629999999999995</v>
      </c>
      <c r="O17" s="154">
        <f t="shared" si="1"/>
        <v>-2.9999999999994031E-2</v>
      </c>
      <c r="P17">
        <v>13.918271119842831</v>
      </c>
      <c r="Q17">
        <v>7.6235756385068774</v>
      </c>
      <c r="R17">
        <v>0</v>
      </c>
      <c r="S17">
        <v>2.0682570867246706</v>
      </c>
      <c r="T17">
        <v>11.989896154925626</v>
      </c>
      <c r="U17" s="156">
        <f t="shared" si="2"/>
        <v>35.600000000000009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35.6</v>
      </c>
      <c r="E18">
        <f>GT!N18</f>
        <v>0</v>
      </c>
      <c r="F18">
        <f t="shared" si="4"/>
        <v>84</v>
      </c>
      <c r="G18">
        <f t="shared" si="5"/>
        <v>35.6</v>
      </c>
      <c r="H18" s="154"/>
      <c r="I18">
        <f>BRPL_EOD!AC18+BRPL_EOD!AD18</f>
        <v>13.93</v>
      </c>
      <c r="J18">
        <f>BYPL_EOD!AC18+BYPL_EOD!AD18</f>
        <v>7.63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35.629999999999995</v>
      </c>
      <c r="O18" s="154">
        <f t="shared" si="1"/>
        <v>-2.9999999999994031E-2</v>
      </c>
      <c r="P18">
        <v>13.918271119842831</v>
      </c>
      <c r="Q18">
        <v>7.6235756385068774</v>
      </c>
      <c r="R18">
        <v>0</v>
      </c>
      <c r="S18">
        <v>2.0682570867246706</v>
      </c>
      <c r="T18">
        <v>11.989896154925626</v>
      </c>
      <c r="U18" s="156">
        <f t="shared" si="2"/>
        <v>35.600000000000009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35.6</v>
      </c>
      <c r="E19">
        <f>GT!N19</f>
        <v>0</v>
      </c>
      <c r="F19">
        <f t="shared" si="4"/>
        <v>84</v>
      </c>
      <c r="G19">
        <f t="shared" si="5"/>
        <v>35.6</v>
      </c>
      <c r="H19" s="154"/>
      <c r="I19">
        <f>BRPL_EOD!AC19+BRPL_EOD!AD19</f>
        <v>13.93</v>
      </c>
      <c r="J19">
        <f>BYPL_EOD!AC19+BYPL_EOD!AD19</f>
        <v>7.63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35.629999999999995</v>
      </c>
      <c r="O19" s="154">
        <f t="shared" si="1"/>
        <v>-2.9999999999994031E-2</v>
      </c>
      <c r="P19">
        <v>13.918271119842831</v>
      </c>
      <c r="Q19">
        <v>7.6235756385068774</v>
      </c>
      <c r="R19">
        <v>0</v>
      </c>
      <c r="S19">
        <v>2.0682570867246706</v>
      </c>
      <c r="T19">
        <v>11.989896154925626</v>
      </c>
      <c r="U19" s="156">
        <f t="shared" si="2"/>
        <v>35.600000000000009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35.6</v>
      </c>
      <c r="E20">
        <f>GT!N20</f>
        <v>0</v>
      </c>
      <c r="F20">
        <f t="shared" si="4"/>
        <v>84</v>
      </c>
      <c r="G20">
        <f t="shared" si="5"/>
        <v>35.6</v>
      </c>
      <c r="H20" s="154"/>
      <c r="I20">
        <f>BRPL_EOD!AC20+BRPL_EOD!AD20</f>
        <v>13.93</v>
      </c>
      <c r="J20">
        <f>BYPL_EOD!AC20+BYPL_EOD!AD20</f>
        <v>7.63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35.629999999999995</v>
      </c>
      <c r="O20" s="154">
        <f t="shared" si="1"/>
        <v>-2.9999999999994031E-2</v>
      </c>
      <c r="P20">
        <v>13.918271119842831</v>
      </c>
      <c r="Q20">
        <v>7.6235756385068774</v>
      </c>
      <c r="R20">
        <v>0</v>
      </c>
      <c r="S20">
        <v>2.0682570867246706</v>
      </c>
      <c r="T20">
        <v>11.989896154925626</v>
      </c>
      <c r="U20" s="156">
        <f t="shared" si="2"/>
        <v>35.600000000000009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35.6</v>
      </c>
      <c r="E21">
        <f>GT!N21</f>
        <v>0</v>
      </c>
      <c r="F21">
        <f t="shared" si="4"/>
        <v>84</v>
      </c>
      <c r="G21">
        <f t="shared" si="5"/>
        <v>35.6</v>
      </c>
      <c r="H21" s="154"/>
      <c r="I21">
        <f>BRPL_EOD!AC21+BRPL_EOD!AD21</f>
        <v>13.93</v>
      </c>
      <c r="J21">
        <f>BYPL_EOD!AC21+BYPL_EOD!AD21</f>
        <v>7.63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35.629999999999995</v>
      </c>
      <c r="O21" s="154">
        <f t="shared" si="1"/>
        <v>-2.9999999999994031E-2</v>
      </c>
      <c r="P21">
        <v>13.918271119842831</v>
      </c>
      <c r="Q21">
        <v>7.6235756385068774</v>
      </c>
      <c r="R21">
        <v>0</v>
      </c>
      <c r="S21">
        <v>2.0682570867246706</v>
      </c>
      <c r="T21">
        <v>11.989896154925626</v>
      </c>
      <c r="U21" s="156">
        <f t="shared" si="2"/>
        <v>35.600000000000009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35.6</v>
      </c>
      <c r="E22">
        <f>GT!N22</f>
        <v>0</v>
      </c>
      <c r="F22">
        <f t="shared" si="4"/>
        <v>84</v>
      </c>
      <c r="G22">
        <f t="shared" si="5"/>
        <v>35.6</v>
      </c>
      <c r="H22" s="154"/>
      <c r="I22">
        <f>BRPL_EOD!AC22+BRPL_EOD!AD22</f>
        <v>13.93</v>
      </c>
      <c r="J22">
        <f>BYPL_EOD!AC22+BYPL_EOD!AD22</f>
        <v>7.63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35.629999999999995</v>
      </c>
      <c r="O22" s="154">
        <f t="shared" si="1"/>
        <v>-2.9999999999994031E-2</v>
      </c>
      <c r="P22">
        <v>13.918271119842831</v>
      </c>
      <c r="Q22">
        <v>7.6235756385068774</v>
      </c>
      <c r="R22">
        <v>0</v>
      </c>
      <c r="S22">
        <v>2.0682570867246706</v>
      </c>
      <c r="T22">
        <v>11.989896154925626</v>
      </c>
      <c r="U22" s="156">
        <f t="shared" si="2"/>
        <v>35.600000000000009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35.6</v>
      </c>
      <c r="E23">
        <f>GT!N23</f>
        <v>0</v>
      </c>
      <c r="F23">
        <f t="shared" si="4"/>
        <v>84</v>
      </c>
      <c r="G23">
        <f t="shared" si="5"/>
        <v>35.6</v>
      </c>
      <c r="H23" s="154"/>
      <c r="I23">
        <f>BRPL_EOD!AC23+BRPL_EOD!AD23</f>
        <v>13.93</v>
      </c>
      <c r="J23">
        <f>BYPL_EOD!AC23+BYPL_EOD!AD23</f>
        <v>7.63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35.629999999999995</v>
      </c>
      <c r="O23" s="154">
        <f t="shared" si="1"/>
        <v>-2.9999999999994031E-2</v>
      </c>
      <c r="P23">
        <v>13.918271119842831</v>
      </c>
      <c r="Q23">
        <v>7.6235756385068774</v>
      </c>
      <c r="R23">
        <v>0</v>
      </c>
      <c r="S23">
        <v>2.0682570867246706</v>
      </c>
      <c r="T23">
        <v>11.989896154925626</v>
      </c>
      <c r="U23" s="156">
        <f t="shared" si="2"/>
        <v>35.600000000000009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35.6</v>
      </c>
      <c r="E24">
        <f>GT!N24</f>
        <v>0</v>
      </c>
      <c r="F24">
        <f t="shared" si="4"/>
        <v>84</v>
      </c>
      <c r="G24">
        <f t="shared" si="5"/>
        <v>35.6</v>
      </c>
      <c r="H24" s="154"/>
      <c r="I24">
        <f>BRPL_EOD!AC24+BRPL_EOD!AD24</f>
        <v>13.93</v>
      </c>
      <c r="J24">
        <f>BYPL_EOD!AC24+BYPL_EOD!AD24</f>
        <v>7.63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35.629999999999995</v>
      </c>
      <c r="O24" s="154">
        <f t="shared" si="1"/>
        <v>-2.9999999999994031E-2</v>
      </c>
      <c r="P24">
        <v>13.918271119842831</v>
      </c>
      <c r="Q24">
        <v>7.6235756385068774</v>
      </c>
      <c r="R24">
        <v>0</v>
      </c>
      <c r="S24">
        <v>2.0682570867246706</v>
      </c>
      <c r="T24">
        <v>11.989896154925626</v>
      </c>
      <c r="U24" s="156">
        <f t="shared" si="2"/>
        <v>35.600000000000009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35.6</v>
      </c>
      <c r="E25">
        <f>GT!N25</f>
        <v>0</v>
      </c>
      <c r="F25">
        <f t="shared" si="4"/>
        <v>84</v>
      </c>
      <c r="G25">
        <f t="shared" si="5"/>
        <v>35.6</v>
      </c>
      <c r="H25" s="154"/>
      <c r="I25">
        <f>BRPL_EOD!AC25+BRPL_EOD!AD25</f>
        <v>13.93</v>
      </c>
      <c r="J25">
        <f>BYPL_EOD!AC25+BYPL_EOD!AD25</f>
        <v>7.63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35.629999999999995</v>
      </c>
      <c r="O25" s="154">
        <f t="shared" si="1"/>
        <v>-2.9999999999994031E-2</v>
      </c>
      <c r="P25">
        <v>13.918271119842831</v>
      </c>
      <c r="Q25">
        <v>7.6235756385068774</v>
      </c>
      <c r="R25">
        <v>0</v>
      </c>
      <c r="S25">
        <v>2.0682570867246706</v>
      </c>
      <c r="T25">
        <v>11.989896154925626</v>
      </c>
      <c r="U25" s="156">
        <f t="shared" si="2"/>
        <v>35.600000000000009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35.6</v>
      </c>
      <c r="E26">
        <f>GT!N26</f>
        <v>0</v>
      </c>
      <c r="F26">
        <f t="shared" si="4"/>
        <v>84</v>
      </c>
      <c r="G26">
        <f t="shared" si="5"/>
        <v>35.6</v>
      </c>
      <c r="H26" s="154"/>
      <c r="I26">
        <f>BRPL_EOD!AC26+BRPL_EOD!AD26</f>
        <v>13.93</v>
      </c>
      <c r="J26">
        <f>BYPL_EOD!AC26+BYPL_EOD!AD26</f>
        <v>7.63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35.629999999999995</v>
      </c>
      <c r="O26" s="154">
        <f t="shared" si="1"/>
        <v>-2.9999999999994031E-2</v>
      </c>
      <c r="P26">
        <v>13.918271119842831</v>
      </c>
      <c r="Q26">
        <v>7.6235756385068774</v>
      </c>
      <c r="R26">
        <v>0</v>
      </c>
      <c r="S26">
        <v>2.0682570867246706</v>
      </c>
      <c r="T26">
        <v>11.989896154925626</v>
      </c>
      <c r="U26" s="156">
        <f t="shared" si="2"/>
        <v>35.600000000000009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35.6</v>
      </c>
      <c r="E27">
        <f>GT!N27</f>
        <v>0</v>
      </c>
      <c r="F27">
        <f t="shared" si="4"/>
        <v>84</v>
      </c>
      <c r="G27">
        <f t="shared" si="5"/>
        <v>35.6</v>
      </c>
      <c r="H27" s="154"/>
      <c r="I27">
        <f>BRPL_EOD!AC27+BRPL_EOD!AD27</f>
        <v>13.93</v>
      </c>
      <c r="J27">
        <f>BYPL_EOD!AC27+BYPL_EOD!AD27</f>
        <v>7.63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35.629999999999995</v>
      </c>
      <c r="O27" s="154">
        <f t="shared" si="1"/>
        <v>-2.9999999999994031E-2</v>
      </c>
      <c r="P27">
        <v>13.918271119842831</v>
      </c>
      <c r="Q27">
        <v>7.6235756385068774</v>
      </c>
      <c r="R27">
        <v>0</v>
      </c>
      <c r="S27">
        <v>2.0682570867246706</v>
      </c>
      <c r="T27">
        <v>11.989896154925626</v>
      </c>
      <c r="U27" s="156">
        <f t="shared" si="2"/>
        <v>35.600000000000009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35.6</v>
      </c>
      <c r="E28">
        <f>GT!N28</f>
        <v>0</v>
      </c>
      <c r="F28">
        <f t="shared" si="4"/>
        <v>84</v>
      </c>
      <c r="G28">
        <f t="shared" si="5"/>
        <v>35.6</v>
      </c>
      <c r="H28" s="154"/>
      <c r="I28">
        <f>BRPL_EOD!AC28+BRPL_EOD!AD28</f>
        <v>13.93</v>
      </c>
      <c r="J28">
        <f>BYPL_EOD!AC28+BYPL_EOD!AD28</f>
        <v>7.63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35.629999999999995</v>
      </c>
      <c r="O28" s="154">
        <f t="shared" si="1"/>
        <v>-2.9999999999994031E-2</v>
      </c>
      <c r="P28">
        <v>13.918271119842831</v>
      </c>
      <c r="Q28">
        <v>7.6235756385068774</v>
      </c>
      <c r="R28">
        <v>0</v>
      </c>
      <c r="S28">
        <v>2.0682570867246706</v>
      </c>
      <c r="T28">
        <v>11.989896154925626</v>
      </c>
      <c r="U28" s="156">
        <f t="shared" si="2"/>
        <v>35.600000000000009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35.6</v>
      </c>
      <c r="E29">
        <f>GT!N29</f>
        <v>0</v>
      </c>
      <c r="F29">
        <f t="shared" si="4"/>
        <v>84</v>
      </c>
      <c r="G29">
        <f t="shared" si="5"/>
        <v>35.6</v>
      </c>
      <c r="H29" s="154"/>
      <c r="I29">
        <f>BRPL_EOD!AC29+BRPL_EOD!AD29</f>
        <v>13.93</v>
      </c>
      <c r="J29">
        <f>BYPL_EOD!AC29+BYPL_EOD!AD29</f>
        <v>7.63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35.629999999999995</v>
      </c>
      <c r="O29" s="154">
        <f t="shared" si="1"/>
        <v>-2.9999999999994031E-2</v>
      </c>
      <c r="P29">
        <v>13.918271119842831</v>
      </c>
      <c r="Q29">
        <v>7.6235756385068774</v>
      </c>
      <c r="R29">
        <v>0</v>
      </c>
      <c r="S29">
        <v>2.0682570867246706</v>
      </c>
      <c r="T29">
        <v>11.989896154925626</v>
      </c>
      <c r="U29" s="156">
        <f t="shared" si="2"/>
        <v>35.600000000000009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35.6</v>
      </c>
      <c r="E30">
        <f>GT!N30</f>
        <v>0</v>
      </c>
      <c r="F30">
        <f t="shared" si="4"/>
        <v>84</v>
      </c>
      <c r="G30">
        <f t="shared" si="5"/>
        <v>35.6</v>
      </c>
      <c r="H30" s="154"/>
      <c r="I30">
        <f>BRPL_EOD!AC30+BRPL_EOD!AD30</f>
        <v>13.93</v>
      </c>
      <c r="J30">
        <f>BYPL_EOD!AC30+BYPL_EOD!AD30</f>
        <v>7.63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35.629999999999995</v>
      </c>
      <c r="O30" s="154">
        <f t="shared" si="1"/>
        <v>-2.9999999999994031E-2</v>
      </c>
      <c r="P30">
        <v>13.918271119842831</v>
      </c>
      <c r="Q30">
        <v>7.6235756385068774</v>
      </c>
      <c r="R30">
        <v>0</v>
      </c>
      <c r="S30">
        <v>2.0682570867246706</v>
      </c>
      <c r="T30">
        <v>11.989896154925626</v>
      </c>
      <c r="U30" s="156">
        <f t="shared" si="2"/>
        <v>35.600000000000009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35.6</v>
      </c>
      <c r="E31">
        <f>GT!N31</f>
        <v>0</v>
      </c>
      <c r="F31">
        <f t="shared" si="4"/>
        <v>84</v>
      </c>
      <c r="G31">
        <f t="shared" si="5"/>
        <v>35.6</v>
      </c>
      <c r="H31" s="154"/>
      <c r="I31">
        <f>BRPL_EOD!AC31+BRPL_EOD!AD31</f>
        <v>13.93</v>
      </c>
      <c r="J31">
        <f>BYPL_EOD!AC31+BYPL_EOD!AD31</f>
        <v>7.63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35.629999999999995</v>
      </c>
      <c r="O31" s="154">
        <f t="shared" si="1"/>
        <v>-2.9999999999994031E-2</v>
      </c>
      <c r="P31">
        <v>13.918271119842831</v>
      </c>
      <c r="Q31">
        <v>7.6235756385068774</v>
      </c>
      <c r="R31">
        <v>0</v>
      </c>
      <c r="S31">
        <v>2.0682570867246706</v>
      </c>
      <c r="T31">
        <v>11.989896154925626</v>
      </c>
      <c r="U31" s="156">
        <f t="shared" si="2"/>
        <v>35.600000000000009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35.6</v>
      </c>
      <c r="E32">
        <f>GT!N32</f>
        <v>0</v>
      </c>
      <c r="F32">
        <f t="shared" si="4"/>
        <v>84</v>
      </c>
      <c r="G32">
        <f t="shared" si="5"/>
        <v>35.6</v>
      </c>
      <c r="H32" s="154"/>
      <c r="I32">
        <f>BRPL_EOD!AC32+BRPL_EOD!AD32</f>
        <v>13.93</v>
      </c>
      <c r="J32">
        <f>BYPL_EOD!AC32+BYPL_EOD!AD32</f>
        <v>7.63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35.629999999999995</v>
      </c>
      <c r="O32" s="154">
        <f t="shared" si="1"/>
        <v>-2.9999999999994031E-2</v>
      </c>
      <c r="P32">
        <v>13.918271119842831</v>
      </c>
      <c r="Q32">
        <v>7.6235756385068774</v>
      </c>
      <c r="R32">
        <v>0</v>
      </c>
      <c r="S32">
        <v>2.0682570867246706</v>
      </c>
      <c r="T32">
        <v>11.989896154925626</v>
      </c>
      <c r="U32" s="156">
        <f t="shared" si="2"/>
        <v>35.600000000000009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35.6</v>
      </c>
      <c r="E33">
        <f>GT!N33</f>
        <v>0</v>
      </c>
      <c r="F33">
        <f t="shared" si="4"/>
        <v>84</v>
      </c>
      <c r="G33">
        <f t="shared" si="5"/>
        <v>35.6</v>
      </c>
      <c r="H33" s="154"/>
      <c r="I33">
        <f>BRPL_EOD!AC33+BRPL_EOD!AD33</f>
        <v>9.5399999999999991</v>
      </c>
      <c r="J33">
        <f>BYPL_EOD!AC33+BYPL_EOD!AD33</f>
        <v>16.14</v>
      </c>
      <c r="K33">
        <f>MES_EOD!AC33+MES_EOD!AD33</f>
        <v>0</v>
      </c>
      <c r="L33">
        <f>NDMC_EOD!AC33+NDMC_EOD!AD33</f>
        <v>1.52</v>
      </c>
      <c r="M33">
        <f>TPDDL_EOD!AC33+TPDDL_EOD!AD33</f>
        <v>8.8000000000000007</v>
      </c>
      <c r="N33">
        <f t="shared" si="0"/>
        <v>36</v>
      </c>
      <c r="O33" s="154">
        <f t="shared" si="1"/>
        <v>-0.39999999999999858</v>
      </c>
      <c r="P33">
        <v>9.4339999999999993</v>
      </c>
      <c r="Q33">
        <v>15.960666666666668</v>
      </c>
      <c r="R33">
        <v>0</v>
      </c>
      <c r="S33">
        <v>1.5031111111111113</v>
      </c>
      <c r="T33">
        <v>8.7022222222222236</v>
      </c>
      <c r="U33" s="156">
        <f t="shared" si="2"/>
        <v>35.6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35.6</v>
      </c>
      <c r="E34">
        <f>GT!N34</f>
        <v>0</v>
      </c>
      <c r="F34">
        <f t="shared" si="4"/>
        <v>84</v>
      </c>
      <c r="G34">
        <f t="shared" si="5"/>
        <v>35.6</v>
      </c>
      <c r="H34" s="154"/>
      <c r="I34">
        <f>BRPL_EOD!AC34+BRPL_EOD!AD34</f>
        <v>13.93</v>
      </c>
      <c r="J34">
        <f>BYPL_EOD!AC34+BYPL_EOD!AD34</f>
        <v>7.63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35.629999999999995</v>
      </c>
      <c r="O34" s="154">
        <f t="shared" si="1"/>
        <v>-2.9999999999994031E-2</v>
      </c>
      <c r="P34">
        <v>13.918271119842831</v>
      </c>
      <c r="Q34">
        <v>7.6235756385068774</v>
      </c>
      <c r="R34">
        <v>0</v>
      </c>
      <c r="S34">
        <v>2.0682570867246706</v>
      </c>
      <c r="T34">
        <v>11.989896154925626</v>
      </c>
      <c r="U34" s="156">
        <f t="shared" si="2"/>
        <v>35.600000000000009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35.6</v>
      </c>
      <c r="E35">
        <f>GT!N35</f>
        <v>0</v>
      </c>
      <c r="F35">
        <f t="shared" si="4"/>
        <v>84</v>
      </c>
      <c r="G35">
        <f t="shared" si="5"/>
        <v>35.6</v>
      </c>
      <c r="H35" s="154"/>
      <c r="I35">
        <f>BRPL_EOD!AC35+BRPL_EOD!AD35</f>
        <v>13.93</v>
      </c>
      <c r="J35">
        <f>BYPL_EOD!AC35+BYPL_EOD!AD35</f>
        <v>7.63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35.629999999999995</v>
      </c>
      <c r="O35" s="154">
        <f t="shared" si="1"/>
        <v>-2.9999999999994031E-2</v>
      </c>
      <c r="P35">
        <v>13.918271119842831</v>
      </c>
      <c r="Q35">
        <v>7.6235756385068774</v>
      </c>
      <c r="R35">
        <v>0</v>
      </c>
      <c r="S35">
        <v>2.0682570867246706</v>
      </c>
      <c r="T35">
        <v>11.989896154925626</v>
      </c>
      <c r="U35" s="156">
        <f t="shared" si="2"/>
        <v>35.600000000000009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84</v>
      </c>
      <c r="G36">
        <f t="shared" si="5"/>
        <v>34.6</v>
      </c>
      <c r="H36" s="154"/>
      <c r="I36">
        <f>BRPL_EOD!AC36+BRPL_EOD!AD36</f>
        <v>13.29</v>
      </c>
      <c r="J36">
        <f>BYPL_EOD!AC36+BYPL_EOD!AD36</f>
        <v>7.28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34.64</v>
      </c>
      <c r="O36" s="154">
        <f t="shared" si="1"/>
        <v>-3.9999999999999147E-2</v>
      </c>
      <c r="P36">
        <v>13.274653579676674</v>
      </c>
      <c r="Q36">
        <v>7.2715935334872981</v>
      </c>
      <c r="R36">
        <v>0</v>
      </c>
      <c r="S36">
        <v>2.067609699769053</v>
      </c>
      <c r="T36">
        <v>11.986143187066975</v>
      </c>
      <c r="U36" s="156">
        <f t="shared" si="2"/>
        <v>34.6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84</v>
      </c>
      <c r="G37">
        <f t="shared" si="5"/>
        <v>34.6</v>
      </c>
      <c r="H37" s="154"/>
      <c r="I37">
        <f>BRPL_EOD!AC37+BRPL_EOD!AD37</f>
        <v>13.29</v>
      </c>
      <c r="J37">
        <f>BYPL_EOD!AC37+BYPL_EOD!AD37</f>
        <v>7.28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34.64</v>
      </c>
      <c r="O37" s="154">
        <f t="shared" si="1"/>
        <v>-3.9999999999999147E-2</v>
      </c>
      <c r="P37">
        <v>13.274653579676674</v>
      </c>
      <c r="Q37">
        <v>7.2715935334872981</v>
      </c>
      <c r="R37">
        <v>0</v>
      </c>
      <c r="S37">
        <v>2.067609699769053</v>
      </c>
      <c r="T37">
        <v>11.986143187066975</v>
      </c>
      <c r="U37" s="156">
        <f t="shared" si="2"/>
        <v>34.6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84</v>
      </c>
      <c r="G38">
        <f t="shared" si="5"/>
        <v>34.6</v>
      </c>
      <c r="H38" s="154"/>
      <c r="I38">
        <f>BRPL_EOD!AC38+BRPL_EOD!AD38</f>
        <v>13.29</v>
      </c>
      <c r="J38">
        <f>BYPL_EOD!AC38+BYPL_EOD!AD38</f>
        <v>7.28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34.64</v>
      </c>
      <c r="O38" s="154">
        <f t="shared" si="1"/>
        <v>-3.9999999999999147E-2</v>
      </c>
      <c r="P38">
        <v>13.274653579676674</v>
      </c>
      <c r="Q38">
        <v>7.2715935334872981</v>
      </c>
      <c r="R38">
        <v>0</v>
      </c>
      <c r="S38">
        <v>2.067609699769053</v>
      </c>
      <c r="T38">
        <v>11.986143187066975</v>
      </c>
      <c r="U38" s="156">
        <f t="shared" si="2"/>
        <v>34.6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34.299999999999997</v>
      </c>
      <c r="E39">
        <f>GT!N39</f>
        <v>0</v>
      </c>
      <c r="F39">
        <f t="shared" si="4"/>
        <v>84</v>
      </c>
      <c r="G39">
        <f t="shared" si="5"/>
        <v>34.299999999999997</v>
      </c>
      <c r="H39" s="154"/>
      <c r="I39">
        <f>BRPL_EOD!AC39+BRPL_EOD!AD39</f>
        <v>13.29</v>
      </c>
      <c r="J39">
        <f>BYPL_EOD!AC39+BYPL_EOD!AD39</f>
        <v>7.28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34.64</v>
      </c>
      <c r="O39" s="154">
        <f t="shared" si="1"/>
        <v>-0.34000000000000341</v>
      </c>
      <c r="P39">
        <v>13.15955542725173</v>
      </c>
      <c r="Q39">
        <v>7.2085450346420314</v>
      </c>
      <c r="R39">
        <v>0</v>
      </c>
      <c r="S39">
        <v>2.0496824480369513</v>
      </c>
      <c r="T39">
        <v>11.882217090069283</v>
      </c>
      <c r="U39" s="156">
        <f t="shared" si="2"/>
        <v>34.299999999999997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34.299999999999997</v>
      </c>
      <c r="E40">
        <f>GT!N40</f>
        <v>0</v>
      </c>
      <c r="F40">
        <f t="shared" si="4"/>
        <v>84</v>
      </c>
      <c r="G40">
        <f t="shared" si="5"/>
        <v>34.299999999999997</v>
      </c>
      <c r="H40" s="154"/>
      <c r="I40">
        <f>BRPL_EOD!AC40+BRPL_EOD!AD40</f>
        <v>13.29</v>
      </c>
      <c r="J40">
        <f>BYPL_EOD!AC40+BYPL_EOD!AD40</f>
        <v>7.28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34.64</v>
      </c>
      <c r="O40" s="154">
        <f t="shared" si="1"/>
        <v>-0.34000000000000341</v>
      </c>
      <c r="P40">
        <v>13.15955542725173</v>
      </c>
      <c r="Q40">
        <v>7.2085450346420314</v>
      </c>
      <c r="R40">
        <v>0</v>
      </c>
      <c r="S40">
        <v>2.0496824480369513</v>
      </c>
      <c r="T40">
        <v>11.882217090069283</v>
      </c>
      <c r="U40" s="156">
        <f t="shared" si="2"/>
        <v>34.299999999999997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34.299999999999997</v>
      </c>
      <c r="E41">
        <f>GT!N41</f>
        <v>0</v>
      </c>
      <c r="F41">
        <f t="shared" si="4"/>
        <v>84</v>
      </c>
      <c r="G41">
        <f t="shared" si="5"/>
        <v>34.299999999999997</v>
      </c>
      <c r="H41" s="154"/>
      <c r="I41">
        <f>BRPL_EOD!AC41+BRPL_EOD!AD41</f>
        <v>13.29</v>
      </c>
      <c r="J41">
        <f>BYPL_EOD!AC41+BYPL_EOD!AD41</f>
        <v>7.28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34.64</v>
      </c>
      <c r="O41" s="154">
        <f t="shared" si="1"/>
        <v>-0.34000000000000341</v>
      </c>
      <c r="P41">
        <v>13.15955542725173</v>
      </c>
      <c r="Q41">
        <v>7.2085450346420314</v>
      </c>
      <c r="R41">
        <v>0</v>
      </c>
      <c r="S41">
        <v>2.0496824480369513</v>
      </c>
      <c r="T41">
        <v>11.882217090069283</v>
      </c>
      <c r="U41" s="156">
        <f t="shared" si="2"/>
        <v>34.299999999999997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34.299999999999997</v>
      </c>
      <c r="E42">
        <f>GT!N42</f>
        <v>0</v>
      </c>
      <c r="F42">
        <f t="shared" si="4"/>
        <v>84</v>
      </c>
      <c r="G42">
        <f t="shared" si="5"/>
        <v>34.299999999999997</v>
      </c>
      <c r="H42" s="154"/>
      <c r="I42">
        <f>BRPL_EOD!AC42+BRPL_EOD!AD42</f>
        <v>13.29</v>
      </c>
      <c r="J42">
        <f>BYPL_EOD!AC42+BYPL_EOD!AD42</f>
        <v>7.28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34.64</v>
      </c>
      <c r="O42" s="154">
        <f t="shared" si="1"/>
        <v>-0.34000000000000341</v>
      </c>
      <c r="P42">
        <v>13.15955542725173</v>
      </c>
      <c r="Q42">
        <v>7.2085450346420314</v>
      </c>
      <c r="R42">
        <v>0</v>
      </c>
      <c r="S42">
        <v>2.0496824480369513</v>
      </c>
      <c r="T42">
        <v>11.882217090069283</v>
      </c>
      <c r="U42" s="156">
        <f t="shared" si="2"/>
        <v>34.299999999999997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34.299999999999997</v>
      </c>
      <c r="E43">
        <f>GT!N43</f>
        <v>0</v>
      </c>
      <c r="F43">
        <f t="shared" si="4"/>
        <v>84</v>
      </c>
      <c r="G43">
        <f t="shared" si="5"/>
        <v>34.299999999999997</v>
      </c>
      <c r="H43" s="154"/>
      <c r="I43">
        <f>BRPL_EOD!AC43+BRPL_EOD!AD43</f>
        <v>13.29</v>
      </c>
      <c r="J43">
        <f>BYPL_EOD!AC43+BYPL_EOD!AD43</f>
        <v>7.28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34.64</v>
      </c>
      <c r="O43" s="154">
        <f t="shared" si="1"/>
        <v>-0.34000000000000341</v>
      </c>
      <c r="P43">
        <v>13.15955542725173</v>
      </c>
      <c r="Q43">
        <v>7.2085450346420314</v>
      </c>
      <c r="R43">
        <v>0</v>
      </c>
      <c r="S43">
        <v>2.0496824480369513</v>
      </c>
      <c r="T43">
        <v>11.882217090069283</v>
      </c>
      <c r="U43" s="156">
        <f t="shared" si="2"/>
        <v>34.299999999999997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34.299999999999997</v>
      </c>
      <c r="E44">
        <f>GT!N44</f>
        <v>0</v>
      </c>
      <c r="F44">
        <f t="shared" si="4"/>
        <v>84</v>
      </c>
      <c r="G44">
        <f t="shared" si="5"/>
        <v>34.299999999999997</v>
      </c>
      <c r="H44" s="154"/>
      <c r="I44">
        <f>BRPL_EOD!AC44+BRPL_EOD!AD44</f>
        <v>13.29</v>
      </c>
      <c r="J44">
        <f>BYPL_EOD!AC44+BYPL_EOD!AD44</f>
        <v>7.28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34.64</v>
      </c>
      <c r="O44" s="154">
        <f t="shared" si="1"/>
        <v>-0.34000000000000341</v>
      </c>
      <c r="P44">
        <v>13.15955542725173</v>
      </c>
      <c r="Q44">
        <v>7.2085450346420314</v>
      </c>
      <c r="R44">
        <v>0</v>
      </c>
      <c r="S44">
        <v>2.0496824480369513</v>
      </c>
      <c r="T44">
        <v>11.882217090069283</v>
      </c>
      <c r="U44" s="156">
        <f t="shared" si="2"/>
        <v>34.299999999999997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34.299999999999997</v>
      </c>
      <c r="E45">
        <f>GT!N45</f>
        <v>0</v>
      </c>
      <c r="F45">
        <f t="shared" si="4"/>
        <v>84</v>
      </c>
      <c r="G45">
        <f t="shared" si="5"/>
        <v>34.299999999999997</v>
      </c>
      <c r="H45" s="154"/>
      <c r="I45">
        <f>BRPL_EOD!AC45+BRPL_EOD!AD45</f>
        <v>13.29</v>
      </c>
      <c r="J45">
        <f>BYPL_EOD!AC45+BYPL_EOD!AD45</f>
        <v>7.28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34.64</v>
      </c>
      <c r="O45" s="154">
        <f t="shared" si="1"/>
        <v>-0.34000000000000341</v>
      </c>
      <c r="P45">
        <v>13.15955542725173</v>
      </c>
      <c r="Q45">
        <v>7.2085450346420314</v>
      </c>
      <c r="R45">
        <v>0</v>
      </c>
      <c r="S45">
        <v>2.0496824480369513</v>
      </c>
      <c r="T45">
        <v>11.882217090069283</v>
      </c>
      <c r="U45" s="156">
        <f t="shared" si="2"/>
        <v>34.299999999999997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34.299999999999997</v>
      </c>
      <c r="E46">
        <f>GT!N46</f>
        <v>0</v>
      </c>
      <c r="F46">
        <f t="shared" si="4"/>
        <v>84</v>
      </c>
      <c r="G46">
        <f t="shared" si="5"/>
        <v>34.299999999999997</v>
      </c>
      <c r="H46" s="154"/>
      <c r="I46">
        <f>BRPL_EOD!AC46+BRPL_EOD!AD46</f>
        <v>13.29</v>
      </c>
      <c r="J46">
        <f>BYPL_EOD!AC46+BYPL_EOD!AD46</f>
        <v>7.28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34.64</v>
      </c>
      <c r="O46" s="154">
        <f t="shared" si="1"/>
        <v>-0.34000000000000341</v>
      </c>
      <c r="P46">
        <v>13.15955542725173</v>
      </c>
      <c r="Q46">
        <v>7.2085450346420314</v>
      </c>
      <c r="R46">
        <v>0</v>
      </c>
      <c r="S46">
        <v>2.0496824480369513</v>
      </c>
      <c r="T46">
        <v>11.882217090069283</v>
      </c>
      <c r="U46" s="156">
        <f t="shared" si="2"/>
        <v>34.299999999999997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34.299999999999997</v>
      </c>
      <c r="E47">
        <f>GT!N47</f>
        <v>0</v>
      </c>
      <c r="F47">
        <f t="shared" si="4"/>
        <v>84</v>
      </c>
      <c r="G47">
        <f t="shared" si="5"/>
        <v>34.299999999999997</v>
      </c>
      <c r="H47" s="154"/>
      <c r="I47">
        <f>BRPL_EOD!AC47+BRPL_EOD!AD47</f>
        <v>13.29</v>
      </c>
      <c r="J47">
        <f>BYPL_EOD!AC47+BYPL_EOD!AD47</f>
        <v>7.28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34.64</v>
      </c>
      <c r="O47" s="154">
        <f t="shared" si="1"/>
        <v>-0.34000000000000341</v>
      </c>
      <c r="P47">
        <v>13.15955542725173</v>
      </c>
      <c r="Q47">
        <v>7.2085450346420314</v>
      </c>
      <c r="R47">
        <v>0</v>
      </c>
      <c r="S47">
        <v>2.0496824480369513</v>
      </c>
      <c r="T47">
        <v>11.882217090069283</v>
      </c>
      <c r="U47" s="156">
        <f t="shared" si="2"/>
        <v>34.299999999999997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34.299999999999997</v>
      </c>
      <c r="E48">
        <f>GT!N48</f>
        <v>0</v>
      </c>
      <c r="F48">
        <f t="shared" si="4"/>
        <v>84</v>
      </c>
      <c r="G48">
        <f t="shared" si="5"/>
        <v>34.299999999999997</v>
      </c>
      <c r="H48" s="154"/>
      <c r="I48">
        <f>BRPL_EOD!AC48+BRPL_EOD!AD48</f>
        <v>13.29</v>
      </c>
      <c r="J48">
        <f>BYPL_EOD!AC48+BYPL_EOD!AD48</f>
        <v>7.28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34.64</v>
      </c>
      <c r="O48" s="154">
        <f t="shared" si="1"/>
        <v>-0.34000000000000341</v>
      </c>
      <c r="P48">
        <v>13.15955542725173</v>
      </c>
      <c r="Q48">
        <v>7.2085450346420314</v>
      </c>
      <c r="R48">
        <v>0</v>
      </c>
      <c r="S48">
        <v>2.0496824480369513</v>
      </c>
      <c r="T48">
        <v>11.882217090069283</v>
      </c>
      <c r="U48" s="156">
        <f t="shared" si="2"/>
        <v>34.299999999999997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34.299999999999997</v>
      </c>
      <c r="E49">
        <f>GT!N49</f>
        <v>0</v>
      </c>
      <c r="F49">
        <f t="shared" si="4"/>
        <v>84</v>
      </c>
      <c r="G49">
        <f t="shared" si="5"/>
        <v>34.299999999999997</v>
      </c>
      <c r="H49" s="154"/>
      <c r="I49">
        <f>BRPL_EOD!AC49+BRPL_EOD!AD49</f>
        <v>13.29</v>
      </c>
      <c r="J49">
        <f>BYPL_EOD!AC49+BYPL_EOD!AD49</f>
        <v>7.28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34.64</v>
      </c>
      <c r="O49" s="154">
        <f t="shared" si="1"/>
        <v>-0.34000000000000341</v>
      </c>
      <c r="P49">
        <v>13.15955542725173</v>
      </c>
      <c r="Q49">
        <v>7.2085450346420314</v>
      </c>
      <c r="R49">
        <v>0</v>
      </c>
      <c r="S49">
        <v>2.0496824480369513</v>
      </c>
      <c r="T49">
        <v>11.882217090069283</v>
      </c>
      <c r="U49" s="156">
        <f t="shared" si="2"/>
        <v>34.299999999999997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34.299999999999997</v>
      </c>
      <c r="E50">
        <f>GT!N50</f>
        <v>0</v>
      </c>
      <c r="F50">
        <f t="shared" si="4"/>
        <v>84</v>
      </c>
      <c r="G50">
        <f t="shared" si="5"/>
        <v>34.299999999999997</v>
      </c>
      <c r="H50" s="154"/>
      <c r="I50">
        <f>BRPL_EOD!AC50+BRPL_EOD!AD50</f>
        <v>13.29</v>
      </c>
      <c r="J50">
        <f>BYPL_EOD!AC50+BYPL_EOD!AD50</f>
        <v>7.28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34.64</v>
      </c>
      <c r="O50" s="154">
        <f t="shared" si="1"/>
        <v>-0.34000000000000341</v>
      </c>
      <c r="P50">
        <v>13.15955542725173</v>
      </c>
      <c r="Q50">
        <v>7.2085450346420314</v>
      </c>
      <c r="R50">
        <v>0</v>
      </c>
      <c r="S50">
        <v>2.0496824480369513</v>
      </c>
      <c r="T50">
        <v>11.882217090069283</v>
      </c>
      <c r="U50" s="156">
        <f t="shared" si="2"/>
        <v>34.299999999999997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34.299999999999997</v>
      </c>
      <c r="E51">
        <f>GT!N51</f>
        <v>0</v>
      </c>
      <c r="F51">
        <f t="shared" si="4"/>
        <v>84</v>
      </c>
      <c r="G51">
        <f t="shared" si="5"/>
        <v>34.299999999999997</v>
      </c>
      <c r="H51" s="154"/>
      <c r="I51">
        <f>BRPL_EOD!AC51+BRPL_EOD!AD51</f>
        <v>13.29</v>
      </c>
      <c r="J51">
        <f>BYPL_EOD!AC51+BYPL_EOD!AD51</f>
        <v>7.28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34.64</v>
      </c>
      <c r="O51" s="154">
        <f t="shared" si="1"/>
        <v>-0.34000000000000341</v>
      </c>
      <c r="P51">
        <v>13.15955542725173</v>
      </c>
      <c r="Q51">
        <v>7.2085450346420314</v>
      </c>
      <c r="R51">
        <v>0</v>
      </c>
      <c r="S51">
        <v>2.0496824480369513</v>
      </c>
      <c r="T51">
        <v>11.882217090069283</v>
      </c>
      <c r="U51" s="156">
        <f t="shared" si="2"/>
        <v>34.299999999999997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34.299999999999997</v>
      </c>
      <c r="E52">
        <f>GT!N52</f>
        <v>0</v>
      </c>
      <c r="F52">
        <f t="shared" si="4"/>
        <v>84</v>
      </c>
      <c r="G52">
        <f t="shared" si="5"/>
        <v>34.299999999999997</v>
      </c>
      <c r="H52" s="154"/>
      <c r="I52">
        <f>BRPL_EOD!AC52+BRPL_EOD!AD52</f>
        <v>13.29</v>
      </c>
      <c r="J52">
        <f>BYPL_EOD!AC52+BYPL_EOD!AD52</f>
        <v>7.28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34.64</v>
      </c>
      <c r="O52" s="154">
        <f t="shared" si="1"/>
        <v>-0.34000000000000341</v>
      </c>
      <c r="P52">
        <v>13.15955542725173</v>
      </c>
      <c r="Q52">
        <v>7.2085450346420314</v>
      </c>
      <c r="R52">
        <v>0</v>
      </c>
      <c r="S52">
        <v>2.0496824480369513</v>
      </c>
      <c r="T52">
        <v>11.882217090069283</v>
      </c>
      <c r="U52" s="156">
        <f t="shared" si="2"/>
        <v>34.299999999999997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34.299999999999997</v>
      </c>
      <c r="E53">
        <f>GT!N53</f>
        <v>0</v>
      </c>
      <c r="F53">
        <f t="shared" si="4"/>
        <v>84</v>
      </c>
      <c r="G53">
        <f t="shared" si="5"/>
        <v>34.299999999999997</v>
      </c>
      <c r="H53" s="154"/>
      <c r="I53">
        <f>BRPL_EOD!AC53+BRPL_EOD!AD53</f>
        <v>13.29</v>
      </c>
      <c r="J53">
        <f>BYPL_EOD!AC53+BYPL_EOD!AD53</f>
        <v>7.28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34.64</v>
      </c>
      <c r="O53" s="154">
        <f t="shared" si="1"/>
        <v>-0.34000000000000341</v>
      </c>
      <c r="P53">
        <v>13.15955542725173</v>
      </c>
      <c r="Q53">
        <v>7.2085450346420314</v>
      </c>
      <c r="R53">
        <v>0</v>
      </c>
      <c r="S53">
        <v>2.0496824480369513</v>
      </c>
      <c r="T53">
        <v>11.882217090069283</v>
      </c>
      <c r="U53" s="156">
        <f t="shared" si="2"/>
        <v>34.299999999999997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34.299999999999997</v>
      </c>
      <c r="E54">
        <f>GT!N54</f>
        <v>0</v>
      </c>
      <c r="F54">
        <f t="shared" si="4"/>
        <v>84</v>
      </c>
      <c r="G54">
        <f t="shared" si="5"/>
        <v>34.299999999999997</v>
      </c>
      <c r="H54" s="154"/>
      <c r="I54">
        <f>BRPL_EOD!AC54+BRPL_EOD!AD54</f>
        <v>13.29</v>
      </c>
      <c r="J54">
        <f>BYPL_EOD!AC54+BYPL_EOD!AD54</f>
        <v>7.28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34.64</v>
      </c>
      <c r="O54" s="154">
        <f t="shared" si="1"/>
        <v>-0.34000000000000341</v>
      </c>
      <c r="P54">
        <v>13.15955542725173</v>
      </c>
      <c r="Q54">
        <v>7.2085450346420314</v>
      </c>
      <c r="R54">
        <v>0</v>
      </c>
      <c r="S54">
        <v>2.0496824480369513</v>
      </c>
      <c r="T54">
        <v>11.882217090069283</v>
      </c>
      <c r="U54" s="156">
        <f t="shared" si="2"/>
        <v>34.299999999999997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34.299999999999997</v>
      </c>
      <c r="E55">
        <f>GT!N55</f>
        <v>0</v>
      </c>
      <c r="F55">
        <f t="shared" si="4"/>
        <v>84</v>
      </c>
      <c r="G55">
        <f t="shared" si="5"/>
        <v>34.299999999999997</v>
      </c>
      <c r="H55" s="154"/>
      <c r="I55">
        <f>BRPL_EOD!AC55+BRPL_EOD!AD55</f>
        <v>13.29</v>
      </c>
      <c r="J55">
        <f>BYPL_EOD!AC55+BYPL_EOD!AD55</f>
        <v>7.28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34.64</v>
      </c>
      <c r="O55" s="154">
        <f t="shared" si="1"/>
        <v>-0.34000000000000341</v>
      </c>
      <c r="P55">
        <v>13.15955542725173</v>
      </c>
      <c r="Q55">
        <v>7.2085450346420314</v>
      </c>
      <c r="R55">
        <v>0</v>
      </c>
      <c r="S55">
        <v>2.0496824480369513</v>
      </c>
      <c r="T55">
        <v>11.882217090069283</v>
      </c>
      <c r="U55" s="156">
        <f t="shared" si="2"/>
        <v>34.299999999999997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33.299999999999997</v>
      </c>
      <c r="E56">
        <f>GT!N56</f>
        <v>0</v>
      </c>
      <c r="F56">
        <f t="shared" si="4"/>
        <v>84</v>
      </c>
      <c r="G56">
        <f t="shared" si="5"/>
        <v>33.299999999999997</v>
      </c>
      <c r="H56" s="154"/>
      <c r="I56">
        <f>BRPL_EOD!AC56+BRPL_EOD!AD56</f>
        <v>12.97</v>
      </c>
      <c r="J56">
        <f>BYPL_EOD!AC56+BYPL_EOD!AD56</f>
        <v>6.99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11.98</v>
      </c>
      <c r="N56">
        <f t="shared" si="0"/>
        <v>34.010000000000005</v>
      </c>
      <c r="O56" s="154">
        <f t="shared" si="1"/>
        <v>-0.71000000000000796</v>
      </c>
      <c r="P56">
        <v>12.699235518965008</v>
      </c>
      <c r="Q56">
        <v>6.844075271978828</v>
      </c>
      <c r="R56">
        <v>0</v>
      </c>
      <c r="S56">
        <v>2.0267862393413694</v>
      </c>
      <c r="T56">
        <v>11.729902969714788</v>
      </c>
      <c r="U56" s="156">
        <f t="shared" si="2"/>
        <v>33.29999999999999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33.299999999999997</v>
      </c>
      <c r="E57">
        <f>GT!N57</f>
        <v>0</v>
      </c>
      <c r="F57">
        <f t="shared" si="4"/>
        <v>84</v>
      </c>
      <c r="G57">
        <f t="shared" si="5"/>
        <v>33.299999999999997</v>
      </c>
      <c r="H57" s="154"/>
      <c r="I57">
        <f>BRPL_EOD!AC57+BRPL_EOD!AD57</f>
        <v>12.97</v>
      </c>
      <c r="J57">
        <f>BYPL_EOD!AC57+BYPL_EOD!AD57</f>
        <v>6.99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11.98</v>
      </c>
      <c r="N57">
        <f t="shared" si="0"/>
        <v>34.010000000000005</v>
      </c>
      <c r="O57" s="154">
        <f t="shared" si="1"/>
        <v>-0.71000000000000796</v>
      </c>
      <c r="P57">
        <v>12.699235518965008</v>
      </c>
      <c r="Q57">
        <v>6.844075271978828</v>
      </c>
      <c r="R57">
        <v>0</v>
      </c>
      <c r="S57">
        <v>2.0267862393413694</v>
      </c>
      <c r="T57">
        <v>11.729902969714788</v>
      </c>
      <c r="U57" s="156">
        <f t="shared" si="2"/>
        <v>33.29999999999999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33.299999999999997</v>
      </c>
      <c r="E58">
        <f>GT!N58</f>
        <v>0</v>
      </c>
      <c r="F58">
        <f t="shared" si="4"/>
        <v>84</v>
      </c>
      <c r="G58">
        <f t="shared" si="5"/>
        <v>33.299999999999997</v>
      </c>
      <c r="H58" s="154"/>
      <c r="I58">
        <f>BRPL_EOD!AC58+BRPL_EOD!AD58</f>
        <v>12.97</v>
      </c>
      <c r="J58">
        <f>BYPL_EOD!AC58+BYPL_EOD!AD58</f>
        <v>6.99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11.98</v>
      </c>
      <c r="N58">
        <f t="shared" si="0"/>
        <v>34.010000000000005</v>
      </c>
      <c r="O58" s="154">
        <f t="shared" si="1"/>
        <v>-0.71000000000000796</v>
      </c>
      <c r="P58">
        <v>12.699235518965008</v>
      </c>
      <c r="Q58">
        <v>6.844075271978828</v>
      </c>
      <c r="R58">
        <v>0</v>
      </c>
      <c r="S58">
        <v>2.0267862393413694</v>
      </c>
      <c r="T58">
        <v>11.729902969714788</v>
      </c>
      <c r="U58" s="156">
        <f t="shared" si="2"/>
        <v>33.29999999999999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32.299999999999997</v>
      </c>
      <c r="E59">
        <f>GT!N59</f>
        <v>0</v>
      </c>
      <c r="F59">
        <f t="shared" si="4"/>
        <v>84</v>
      </c>
      <c r="G59">
        <f t="shared" si="5"/>
        <v>32.299999999999997</v>
      </c>
      <c r="H59" s="154"/>
      <c r="I59">
        <f>BRPL_EOD!AC59+BRPL_EOD!AD59</f>
        <v>7.93</v>
      </c>
      <c r="J59">
        <f>BYPL_EOD!AC59+BYPL_EOD!AD59</f>
        <v>16.48</v>
      </c>
      <c r="K59">
        <f>MES_EOD!AC59+MES_EOD!AD59</f>
        <v>0</v>
      </c>
      <c r="L59">
        <f>NDMC_EOD!AC59+NDMC_EOD!AD59</f>
        <v>1.26</v>
      </c>
      <c r="M59">
        <f>TPDDL_EOD!AC59+TPDDL_EOD!AD59</f>
        <v>7.32</v>
      </c>
      <c r="N59">
        <f t="shared" si="0"/>
        <v>32.99</v>
      </c>
      <c r="O59" s="154">
        <f t="shared" si="1"/>
        <v>-0.69000000000000483</v>
      </c>
      <c r="P59">
        <v>7.7641406486814173</v>
      </c>
      <c r="Q59">
        <v>16.135313731433765</v>
      </c>
      <c r="R59">
        <v>0</v>
      </c>
      <c r="S59">
        <v>1.233646559563504</v>
      </c>
      <c r="T59">
        <v>7.1668990603213087</v>
      </c>
      <c r="U59" s="156">
        <f t="shared" si="2"/>
        <v>32.29999999999999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32.299999999999997</v>
      </c>
      <c r="E60">
        <f>GT!N60</f>
        <v>0</v>
      </c>
      <c r="F60">
        <f t="shared" si="4"/>
        <v>84</v>
      </c>
      <c r="G60">
        <f t="shared" si="5"/>
        <v>32.299999999999997</v>
      </c>
      <c r="H60" s="154"/>
      <c r="I60">
        <f>BRPL_EOD!AC60+BRPL_EOD!AD60</f>
        <v>7.93</v>
      </c>
      <c r="J60">
        <f>BYPL_EOD!AC60+BYPL_EOD!AD60</f>
        <v>16.48</v>
      </c>
      <c r="K60">
        <f>MES_EOD!AC60+MES_EOD!AD60</f>
        <v>0</v>
      </c>
      <c r="L60">
        <f>NDMC_EOD!AC60+NDMC_EOD!AD60</f>
        <v>1.26</v>
      </c>
      <c r="M60">
        <f>TPDDL_EOD!AC60+TPDDL_EOD!AD60</f>
        <v>7.32</v>
      </c>
      <c r="N60">
        <f t="shared" si="0"/>
        <v>32.99</v>
      </c>
      <c r="O60" s="154">
        <f t="shared" si="1"/>
        <v>-0.69000000000000483</v>
      </c>
      <c r="P60">
        <v>7.7641406486814173</v>
      </c>
      <c r="Q60">
        <v>16.135313731433765</v>
      </c>
      <c r="R60">
        <v>0</v>
      </c>
      <c r="S60">
        <v>1.233646559563504</v>
      </c>
      <c r="T60">
        <v>7.1668990603213087</v>
      </c>
      <c r="U60" s="156">
        <f t="shared" si="2"/>
        <v>32.29999999999999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32.299999999999997</v>
      </c>
      <c r="E61">
        <f>GT!N61</f>
        <v>0</v>
      </c>
      <c r="F61">
        <f t="shared" si="4"/>
        <v>84</v>
      </c>
      <c r="G61">
        <f t="shared" si="5"/>
        <v>32.299999999999997</v>
      </c>
      <c r="H61" s="154"/>
      <c r="I61">
        <f>BRPL_EOD!AC61+BRPL_EOD!AD61</f>
        <v>7.93</v>
      </c>
      <c r="J61">
        <f>BYPL_EOD!AC61+BYPL_EOD!AD61</f>
        <v>16.48</v>
      </c>
      <c r="K61">
        <f>MES_EOD!AC61+MES_EOD!AD61</f>
        <v>0</v>
      </c>
      <c r="L61">
        <f>NDMC_EOD!AC61+NDMC_EOD!AD61</f>
        <v>1.26</v>
      </c>
      <c r="M61">
        <f>TPDDL_EOD!AC61+TPDDL_EOD!AD61</f>
        <v>7.32</v>
      </c>
      <c r="N61">
        <f t="shared" si="0"/>
        <v>32.99</v>
      </c>
      <c r="O61" s="154">
        <f t="shared" si="1"/>
        <v>-0.69000000000000483</v>
      </c>
      <c r="P61">
        <v>7.7641406486814173</v>
      </c>
      <c r="Q61">
        <v>16.135313731433765</v>
      </c>
      <c r="R61">
        <v>0</v>
      </c>
      <c r="S61">
        <v>1.233646559563504</v>
      </c>
      <c r="T61">
        <v>7.1668990603213087</v>
      </c>
      <c r="U61" s="156">
        <f t="shared" si="2"/>
        <v>32.29999999999999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32.299999999999997</v>
      </c>
      <c r="E62">
        <f>GT!N62</f>
        <v>0</v>
      </c>
      <c r="F62">
        <f t="shared" si="4"/>
        <v>84</v>
      </c>
      <c r="G62">
        <f t="shared" si="5"/>
        <v>32.299999999999997</v>
      </c>
      <c r="H62" s="154"/>
      <c r="I62">
        <f>BRPL_EOD!AC62+BRPL_EOD!AD62</f>
        <v>7.93</v>
      </c>
      <c r="J62">
        <f>BYPL_EOD!AC62+BYPL_EOD!AD62</f>
        <v>16.48</v>
      </c>
      <c r="K62">
        <f>MES_EOD!AC62+MES_EOD!AD62</f>
        <v>0</v>
      </c>
      <c r="L62">
        <f>NDMC_EOD!AC62+NDMC_EOD!AD62</f>
        <v>1.26</v>
      </c>
      <c r="M62">
        <f>TPDDL_EOD!AC62+TPDDL_EOD!AD62</f>
        <v>7.32</v>
      </c>
      <c r="N62">
        <f t="shared" si="0"/>
        <v>32.99</v>
      </c>
      <c r="O62" s="154">
        <f t="shared" si="1"/>
        <v>-0.69000000000000483</v>
      </c>
      <c r="P62">
        <v>7.7641406486814173</v>
      </c>
      <c r="Q62">
        <v>16.135313731433765</v>
      </c>
      <c r="R62">
        <v>0</v>
      </c>
      <c r="S62">
        <v>1.233646559563504</v>
      </c>
      <c r="T62">
        <v>7.1668990603213087</v>
      </c>
      <c r="U62" s="156">
        <f t="shared" si="2"/>
        <v>32.29999999999999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32.299999999999997</v>
      </c>
      <c r="E63">
        <f>GT!N63</f>
        <v>0</v>
      </c>
      <c r="F63">
        <f t="shared" si="4"/>
        <v>84</v>
      </c>
      <c r="G63">
        <f t="shared" si="5"/>
        <v>32.299999999999997</v>
      </c>
      <c r="H63" s="154"/>
      <c r="I63">
        <f>BRPL_EOD!AC63+BRPL_EOD!AD63</f>
        <v>7.93</v>
      </c>
      <c r="J63">
        <f>BYPL_EOD!AC63+BYPL_EOD!AD63</f>
        <v>16.48</v>
      </c>
      <c r="K63">
        <f>MES_EOD!AC63+MES_EOD!AD63</f>
        <v>0</v>
      </c>
      <c r="L63">
        <f>NDMC_EOD!AC63+NDMC_EOD!AD63</f>
        <v>1.26</v>
      </c>
      <c r="M63">
        <f>TPDDL_EOD!AC63+TPDDL_EOD!AD63</f>
        <v>7.32</v>
      </c>
      <c r="N63">
        <f t="shared" si="0"/>
        <v>32.99</v>
      </c>
      <c r="O63" s="154">
        <f t="shared" si="1"/>
        <v>-0.69000000000000483</v>
      </c>
      <c r="P63">
        <v>7.7641406486814173</v>
      </c>
      <c r="Q63">
        <v>16.135313731433765</v>
      </c>
      <c r="R63">
        <v>0</v>
      </c>
      <c r="S63">
        <v>1.233646559563504</v>
      </c>
      <c r="T63">
        <v>7.1668990603213087</v>
      </c>
      <c r="U63" s="156">
        <f t="shared" si="2"/>
        <v>32.29999999999999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32.299999999999997</v>
      </c>
      <c r="E64">
        <f>GT!N64</f>
        <v>0</v>
      </c>
      <c r="F64">
        <f t="shared" si="4"/>
        <v>84</v>
      </c>
      <c r="G64">
        <f t="shared" si="5"/>
        <v>32.299999999999997</v>
      </c>
      <c r="H64" s="154"/>
      <c r="I64">
        <f>BRPL_EOD!AC64+BRPL_EOD!AD64</f>
        <v>7.93</v>
      </c>
      <c r="J64">
        <f>BYPL_EOD!AC64+BYPL_EOD!AD64</f>
        <v>16.48</v>
      </c>
      <c r="K64">
        <f>MES_EOD!AC64+MES_EOD!AD64</f>
        <v>0</v>
      </c>
      <c r="L64">
        <f>NDMC_EOD!AC64+NDMC_EOD!AD64</f>
        <v>1.26</v>
      </c>
      <c r="M64">
        <f>TPDDL_EOD!AC64+TPDDL_EOD!AD64</f>
        <v>7.32</v>
      </c>
      <c r="N64">
        <f t="shared" si="0"/>
        <v>32.99</v>
      </c>
      <c r="O64" s="154">
        <f t="shared" si="1"/>
        <v>-0.69000000000000483</v>
      </c>
      <c r="P64">
        <v>7.7641406486814173</v>
      </c>
      <c r="Q64">
        <v>16.135313731433765</v>
      </c>
      <c r="R64">
        <v>0</v>
      </c>
      <c r="S64">
        <v>1.233646559563504</v>
      </c>
      <c r="T64">
        <v>7.1668990603213087</v>
      </c>
      <c r="U64" s="156">
        <f t="shared" si="2"/>
        <v>32.29999999999999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32.299999999999997</v>
      </c>
      <c r="E65">
        <f>GT!N65</f>
        <v>0</v>
      </c>
      <c r="F65">
        <f t="shared" si="4"/>
        <v>84</v>
      </c>
      <c r="G65">
        <f t="shared" si="5"/>
        <v>32.299999999999997</v>
      </c>
      <c r="H65" s="154"/>
      <c r="I65">
        <f>BRPL_EOD!AC65+BRPL_EOD!AD65</f>
        <v>7.93</v>
      </c>
      <c r="J65">
        <f>BYPL_EOD!AC65+BYPL_EOD!AD65</f>
        <v>16.48</v>
      </c>
      <c r="K65">
        <f>MES_EOD!AC65+MES_EOD!AD65</f>
        <v>0</v>
      </c>
      <c r="L65">
        <f>NDMC_EOD!AC65+NDMC_EOD!AD65</f>
        <v>1.26</v>
      </c>
      <c r="M65">
        <f>TPDDL_EOD!AC65+TPDDL_EOD!AD65</f>
        <v>7.32</v>
      </c>
      <c r="N65">
        <f t="shared" si="0"/>
        <v>32.99</v>
      </c>
      <c r="O65" s="154">
        <f t="shared" si="1"/>
        <v>-0.69000000000000483</v>
      </c>
      <c r="P65">
        <v>7.7641406486814173</v>
      </c>
      <c r="Q65">
        <v>16.135313731433765</v>
      </c>
      <c r="R65">
        <v>0</v>
      </c>
      <c r="S65">
        <v>1.233646559563504</v>
      </c>
      <c r="T65">
        <v>7.1668990603213087</v>
      </c>
      <c r="U65" s="156">
        <f t="shared" si="2"/>
        <v>32.29999999999999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32.299999999999997</v>
      </c>
      <c r="E66">
        <f>GT!N66</f>
        <v>0</v>
      </c>
      <c r="F66">
        <f t="shared" si="4"/>
        <v>84</v>
      </c>
      <c r="G66">
        <f t="shared" si="5"/>
        <v>32.299999999999997</v>
      </c>
      <c r="H66" s="154"/>
      <c r="I66">
        <f>BRPL_EOD!AC66+BRPL_EOD!AD66</f>
        <v>7.93</v>
      </c>
      <c r="J66">
        <f>BYPL_EOD!AC66+BYPL_EOD!AD66</f>
        <v>16.48</v>
      </c>
      <c r="K66">
        <f>MES_EOD!AC66+MES_EOD!AD66</f>
        <v>0</v>
      </c>
      <c r="L66">
        <f>NDMC_EOD!AC66+NDMC_EOD!AD66</f>
        <v>1.26</v>
      </c>
      <c r="M66">
        <f>TPDDL_EOD!AC66+TPDDL_EOD!AD66</f>
        <v>7.32</v>
      </c>
      <c r="N66">
        <f t="shared" si="0"/>
        <v>32.99</v>
      </c>
      <c r="O66" s="154">
        <f t="shared" si="1"/>
        <v>-0.69000000000000483</v>
      </c>
      <c r="P66">
        <v>7.7641406486814173</v>
      </c>
      <c r="Q66">
        <v>16.135313731433765</v>
      </c>
      <c r="R66">
        <v>0</v>
      </c>
      <c r="S66">
        <v>1.233646559563504</v>
      </c>
      <c r="T66">
        <v>7.1668990603213087</v>
      </c>
      <c r="U66" s="156">
        <f t="shared" si="2"/>
        <v>32.29999999999999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32.299999999999997</v>
      </c>
      <c r="E67">
        <f>GT!N67</f>
        <v>0</v>
      </c>
      <c r="F67">
        <f t="shared" si="4"/>
        <v>84</v>
      </c>
      <c r="G67">
        <f t="shared" si="5"/>
        <v>32.299999999999997</v>
      </c>
      <c r="H67" s="154"/>
      <c r="I67">
        <f>BRPL_EOD!AC67+BRPL_EOD!AD67</f>
        <v>7.93</v>
      </c>
      <c r="J67">
        <f>BYPL_EOD!AC67+BYPL_EOD!AD67</f>
        <v>16.48</v>
      </c>
      <c r="K67">
        <f>MES_EOD!AC67+MES_EOD!AD67</f>
        <v>0</v>
      </c>
      <c r="L67">
        <f>NDMC_EOD!AC67+NDMC_EOD!AD67</f>
        <v>1.26</v>
      </c>
      <c r="M67">
        <f>TPDDL_EOD!AC67+TPDDL_EOD!AD67</f>
        <v>7.32</v>
      </c>
      <c r="N67">
        <f t="shared" ref="N67:N98" si="6">SUM(I67:M67)</f>
        <v>32.99</v>
      </c>
      <c r="O67" s="154">
        <f t="shared" ref="O67:O98" si="7">G67-N67</f>
        <v>-0.69000000000000483</v>
      </c>
      <c r="P67">
        <v>7.7641406486814173</v>
      </c>
      <c r="Q67">
        <v>16.135313731433765</v>
      </c>
      <c r="R67">
        <v>0</v>
      </c>
      <c r="S67">
        <v>1.233646559563504</v>
      </c>
      <c r="T67">
        <v>7.1668990603213087</v>
      </c>
      <c r="U67" s="156">
        <f t="shared" ref="U67:U98" si="8">SUM(P67:T67)</f>
        <v>32.29999999999999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32.299999999999997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32.299999999999997</v>
      </c>
      <c r="H68" s="154"/>
      <c r="I68">
        <f>BRPL_EOD!AC68+BRPL_EOD!AD68</f>
        <v>7.93</v>
      </c>
      <c r="J68">
        <f>BYPL_EOD!AC68+BYPL_EOD!AD68</f>
        <v>16.48</v>
      </c>
      <c r="K68">
        <f>MES_EOD!AC68+MES_EOD!AD68</f>
        <v>0</v>
      </c>
      <c r="L68">
        <f>NDMC_EOD!AC68+NDMC_EOD!AD68</f>
        <v>1.26</v>
      </c>
      <c r="M68">
        <f>TPDDL_EOD!AC68+TPDDL_EOD!AD68</f>
        <v>7.32</v>
      </c>
      <c r="N68">
        <f t="shared" si="6"/>
        <v>32.99</v>
      </c>
      <c r="O68" s="154">
        <f t="shared" si="7"/>
        <v>-0.69000000000000483</v>
      </c>
      <c r="P68">
        <v>7.7641406486814173</v>
      </c>
      <c r="Q68">
        <v>16.135313731433765</v>
      </c>
      <c r="R68">
        <v>0</v>
      </c>
      <c r="S68">
        <v>1.233646559563504</v>
      </c>
      <c r="T68">
        <v>7.1668990603213087</v>
      </c>
      <c r="U68" s="156">
        <f t="shared" si="8"/>
        <v>32.29999999999999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32.299999999999997</v>
      </c>
      <c r="E69">
        <f>GT!N69</f>
        <v>0</v>
      </c>
      <c r="F69">
        <f t="shared" si="10"/>
        <v>84</v>
      </c>
      <c r="G69">
        <f t="shared" si="11"/>
        <v>32.299999999999997</v>
      </c>
      <c r="H69" s="154"/>
      <c r="I69">
        <f>BRPL_EOD!AC69+BRPL_EOD!AD69</f>
        <v>7.93</v>
      </c>
      <c r="J69">
        <f>BYPL_EOD!AC69+BYPL_EOD!AD69</f>
        <v>16.48</v>
      </c>
      <c r="K69">
        <f>MES_EOD!AC69+MES_EOD!AD69</f>
        <v>0</v>
      </c>
      <c r="L69">
        <f>NDMC_EOD!AC69+NDMC_EOD!AD69</f>
        <v>1.26</v>
      </c>
      <c r="M69">
        <f>TPDDL_EOD!AC69+TPDDL_EOD!AD69</f>
        <v>7.32</v>
      </c>
      <c r="N69">
        <f t="shared" si="6"/>
        <v>32.99</v>
      </c>
      <c r="O69" s="154">
        <f t="shared" si="7"/>
        <v>-0.69000000000000483</v>
      </c>
      <c r="P69">
        <v>7.7641406486814173</v>
      </c>
      <c r="Q69">
        <v>16.135313731433765</v>
      </c>
      <c r="R69">
        <v>0</v>
      </c>
      <c r="S69">
        <v>1.233646559563504</v>
      </c>
      <c r="T69">
        <v>7.1668990603213087</v>
      </c>
      <c r="U69" s="156">
        <f t="shared" si="8"/>
        <v>32.29999999999999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32.299999999999997</v>
      </c>
      <c r="E70">
        <f>GT!N70</f>
        <v>0</v>
      </c>
      <c r="F70">
        <f t="shared" si="10"/>
        <v>84</v>
      </c>
      <c r="G70">
        <f t="shared" si="11"/>
        <v>32.299999999999997</v>
      </c>
      <c r="H70" s="154"/>
      <c r="I70">
        <f>BRPL_EOD!AC70+BRPL_EOD!AD70</f>
        <v>7.93</v>
      </c>
      <c r="J70">
        <f>BYPL_EOD!AC70+BYPL_EOD!AD70</f>
        <v>16.48</v>
      </c>
      <c r="K70">
        <f>MES_EOD!AC70+MES_EOD!AD70</f>
        <v>0</v>
      </c>
      <c r="L70">
        <f>NDMC_EOD!AC70+NDMC_EOD!AD70</f>
        <v>1.26</v>
      </c>
      <c r="M70">
        <f>TPDDL_EOD!AC70+TPDDL_EOD!AD70</f>
        <v>7.32</v>
      </c>
      <c r="N70">
        <f t="shared" si="6"/>
        <v>32.99</v>
      </c>
      <c r="O70" s="154">
        <f t="shared" si="7"/>
        <v>-0.69000000000000483</v>
      </c>
      <c r="P70">
        <v>7.7641406486814173</v>
      </c>
      <c r="Q70">
        <v>16.135313731433765</v>
      </c>
      <c r="R70">
        <v>0</v>
      </c>
      <c r="S70">
        <v>1.233646559563504</v>
      </c>
      <c r="T70">
        <v>7.1668990603213087</v>
      </c>
      <c r="U70" s="156">
        <f t="shared" si="8"/>
        <v>32.29999999999999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32.299999999999997</v>
      </c>
      <c r="E71">
        <f>GT!N71</f>
        <v>0</v>
      </c>
      <c r="F71">
        <f t="shared" si="10"/>
        <v>84</v>
      </c>
      <c r="G71">
        <f t="shared" si="11"/>
        <v>32.299999999999997</v>
      </c>
      <c r="H71" s="154"/>
      <c r="I71">
        <f>BRPL_EOD!AC71+BRPL_EOD!AD71</f>
        <v>7.93</v>
      </c>
      <c r="J71">
        <f>BYPL_EOD!AC71+BYPL_EOD!AD71</f>
        <v>16.48</v>
      </c>
      <c r="K71">
        <f>MES_EOD!AC71+MES_EOD!AD71</f>
        <v>0</v>
      </c>
      <c r="L71">
        <f>NDMC_EOD!AC71+NDMC_EOD!AD71</f>
        <v>1.26</v>
      </c>
      <c r="M71">
        <f>TPDDL_EOD!AC71+TPDDL_EOD!AD71</f>
        <v>7.32</v>
      </c>
      <c r="N71">
        <f t="shared" si="6"/>
        <v>32.99</v>
      </c>
      <c r="O71" s="154">
        <f t="shared" si="7"/>
        <v>-0.69000000000000483</v>
      </c>
      <c r="P71">
        <v>7.7641406486814173</v>
      </c>
      <c r="Q71">
        <v>16.135313731433765</v>
      </c>
      <c r="R71">
        <v>0</v>
      </c>
      <c r="S71">
        <v>1.233646559563504</v>
      </c>
      <c r="T71">
        <v>7.1668990603213087</v>
      </c>
      <c r="U71" s="156">
        <f t="shared" si="8"/>
        <v>32.29999999999999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32.299999999999997</v>
      </c>
      <c r="E72">
        <f>GT!N72</f>
        <v>0</v>
      </c>
      <c r="F72">
        <f t="shared" si="10"/>
        <v>84</v>
      </c>
      <c r="G72">
        <f t="shared" si="11"/>
        <v>32.299999999999997</v>
      </c>
      <c r="H72" s="154"/>
      <c r="I72">
        <f>BRPL_EOD!AC72+BRPL_EOD!AD72</f>
        <v>7.93</v>
      </c>
      <c r="J72">
        <f>BYPL_EOD!AC72+BYPL_EOD!AD72</f>
        <v>16.48</v>
      </c>
      <c r="K72">
        <f>MES_EOD!AC72+MES_EOD!AD72</f>
        <v>0</v>
      </c>
      <c r="L72">
        <f>NDMC_EOD!AC72+NDMC_EOD!AD72</f>
        <v>1.26</v>
      </c>
      <c r="M72">
        <f>TPDDL_EOD!AC72+TPDDL_EOD!AD72</f>
        <v>7.32</v>
      </c>
      <c r="N72">
        <f t="shared" si="6"/>
        <v>32.99</v>
      </c>
      <c r="O72" s="154">
        <f t="shared" si="7"/>
        <v>-0.69000000000000483</v>
      </c>
      <c r="P72">
        <v>7.7641406486814173</v>
      </c>
      <c r="Q72">
        <v>16.135313731433765</v>
      </c>
      <c r="R72">
        <v>0</v>
      </c>
      <c r="S72">
        <v>1.233646559563504</v>
      </c>
      <c r="T72">
        <v>7.1668990603213087</v>
      </c>
      <c r="U72" s="156">
        <f t="shared" si="8"/>
        <v>32.29999999999999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32.299999999999997</v>
      </c>
      <c r="E73">
        <f>GT!N73</f>
        <v>0</v>
      </c>
      <c r="F73">
        <f t="shared" si="10"/>
        <v>84</v>
      </c>
      <c r="G73">
        <f t="shared" si="11"/>
        <v>32.299999999999997</v>
      </c>
      <c r="H73" s="154"/>
      <c r="I73">
        <f>BRPL_EOD!AC73+BRPL_EOD!AD73</f>
        <v>7.93</v>
      </c>
      <c r="J73">
        <f>BYPL_EOD!AC73+BYPL_EOD!AD73</f>
        <v>16.48</v>
      </c>
      <c r="K73">
        <f>MES_EOD!AC73+MES_EOD!AD73</f>
        <v>0</v>
      </c>
      <c r="L73">
        <f>NDMC_EOD!AC73+NDMC_EOD!AD73</f>
        <v>1.26</v>
      </c>
      <c r="M73">
        <f>TPDDL_EOD!AC73+TPDDL_EOD!AD73</f>
        <v>7.32</v>
      </c>
      <c r="N73">
        <f t="shared" si="6"/>
        <v>32.99</v>
      </c>
      <c r="O73" s="154">
        <f t="shared" si="7"/>
        <v>-0.69000000000000483</v>
      </c>
      <c r="P73">
        <v>7.7641406486814173</v>
      </c>
      <c r="Q73">
        <v>16.135313731433765</v>
      </c>
      <c r="R73">
        <v>0</v>
      </c>
      <c r="S73">
        <v>1.233646559563504</v>
      </c>
      <c r="T73">
        <v>7.1668990603213087</v>
      </c>
      <c r="U73" s="156">
        <f t="shared" si="8"/>
        <v>32.29999999999999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32.299999999999997</v>
      </c>
      <c r="E74">
        <f>GT!N74</f>
        <v>0</v>
      </c>
      <c r="F74">
        <f t="shared" si="10"/>
        <v>84</v>
      </c>
      <c r="G74">
        <f t="shared" si="11"/>
        <v>32.299999999999997</v>
      </c>
      <c r="H74" s="154"/>
      <c r="I74">
        <f>BRPL_EOD!AC74+BRPL_EOD!AD74</f>
        <v>7.93</v>
      </c>
      <c r="J74">
        <f>BYPL_EOD!AC74+BYPL_EOD!AD74</f>
        <v>16.48</v>
      </c>
      <c r="K74">
        <f>MES_EOD!AC74+MES_EOD!AD74</f>
        <v>0</v>
      </c>
      <c r="L74">
        <f>NDMC_EOD!AC74+NDMC_EOD!AD74</f>
        <v>1.26</v>
      </c>
      <c r="M74">
        <f>TPDDL_EOD!AC74+TPDDL_EOD!AD74</f>
        <v>7.32</v>
      </c>
      <c r="N74">
        <f t="shared" si="6"/>
        <v>32.99</v>
      </c>
      <c r="O74" s="154">
        <f t="shared" si="7"/>
        <v>-0.69000000000000483</v>
      </c>
      <c r="P74">
        <v>7.7641406486814173</v>
      </c>
      <c r="Q74">
        <v>16.135313731433765</v>
      </c>
      <c r="R74">
        <v>0</v>
      </c>
      <c r="S74">
        <v>1.233646559563504</v>
      </c>
      <c r="T74">
        <v>7.1668990603213087</v>
      </c>
      <c r="U74" s="156">
        <f t="shared" si="8"/>
        <v>32.29999999999999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33.6</v>
      </c>
      <c r="E75">
        <f>GT!N75</f>
        <v>0</v>
      </c>
      <c r="F75">
        <f t="shared" si="10"/>
        <v>84</v>
      </c>
      <c r="G75">
        <f t="shared" si="11"/>
        <v>33.6</v>
      </c>
      <c r="H75" s="154"/>
      <c r="I75">
        <f>BRPL_EOD!AC75+BRPL_EOD!AD75</f>
        <v>8.17</v>
      </c>
      <c r="J75">
        <f>BYPL_EOD!AC75+BYPL_EOD!AD75</f>
        <v>16.98</v>
      </c>
      <c r="K75">
        <f>MES_EOD!AC75+MES_EOD!AD75</f>
        <v>0</v>
      </c>
      <c r="L75">
        <f>NDMC_EOD!AC75+NDMC_EOD!AD75</f>
        <v>1.3</v>
      </c>
      <c r="M75">
        <f>TPDDL_EOD!AC75+TPDDL_EOD!AD75</f>
        <v>7.55</v>
      </c>
      <c r="N75">
        <f t="shared" si="6"/>
        <v>34</v>
      </c>
      <c r="O75" s="154">
        <f t="shared" si="7"/>
        <v>-0.39999999999999858</v>
      </c>
      <c r="P75">
        <v>8.0738823529411761</v>
      </c>
      <c r="Q75">
        <v>16.780235294117649</v>
      </c>
      <c r="R75">
        <v>0</v>
      </c>
      <c r="S75">
        <v>1.2847058823529414</v>
      </c>
      <c r="T75">
        <v>7.4611764705882351</v>
      </c>
      <c r="U75" s="156">
        <f t="shared" si="8"/>
        <v>33.6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33.6</v>
      </c>
      <c r="E76">
        <f>GT!N76</f>
        <v>0</v>
      </c>
      <c r="F76">
        <f t="shared" si="10"/>
        <v>84</v>
      </c>
      <c r="G76">
        <f t="shared" si="11"/>
        <v>33.6</v>
      </c>
      <c r="H76" s="154"/>
      <c r="I76">
        <f>BRPL_EOD!AC76+BRPL_EOD!AD76</f>
        <v>8.17</v>
      </c>
      <c r="J76">
        <f>BYPL_EOD!AC76+BYPL_EOD!AD76</f>
        <v>16.98</v>
      </c>
      <c r="K76">
        <f>MES_EOD!AC76+MES_EOD!AD76</f>
        <v>0</v>
      </c>
      <c r="L76">
        <f>NDMC_EOD!AC76+NDMC_EOD!AD76</f>
        <v>1.3</v>
      </c>
      <c r="M76">
        <f>TPDDL_EOD!AC76+TPDDL_EOD!AD76</f>
        <v>7.55</v>
      </c>
      <c r="N76">
        <f t="shared" si="6"/>
        <v>34</v>
      </c>
      <c r="O76" s="154">
        <f t="shared" si="7"/>
        <v>-0.39999999999999858</v>
      </c>
      <c r="P76">
        <v>8.0738823529411761</v>
      </c>
      <c r="Q76">
        <v>16.780235294117649</v>
      </c>
      <c r="R76">
        <v>0</v>
      </c>
      <c r="S76">
        <v>1.2847058823529414</v>
      </c>
      <c r="T76">
        <v>7.4611764705882351</v>
      </c>
      <c r="U76" s="156">
        <f t="shared" si="8"/>
        <v>33.6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33.6</v>
      </c>
      <c r="E77">
        <f>GT!N77</f>
        <v>0</v>
      </c>
      <c r="F77">
        <f t="shared" si="10"/>
        <v>84</v>
      </c>
      <c r="G77">
        <f t="shared" si="11"/>
        <v>33.6</v>
      </c>
      <c r="H77" s="154"/>
      <c r="I77">
        <f>BRPL_EOD!AC77+BRPL_EOD!AD77</f>
        <v>8.17</v>
      </c>
      <c r="J77">
        <f>BYPL_EOD!AC77+BYPL_EOD!AD77</f>
        <v>16.98</v>
      </c>
      <c r="K77">
        <f>MES_EOD!AC77+MES_EOD!AD77</f>
        <v>0</v>
      </c>
      <c r="L77">
        <f>NDMC_EOD!AC77+NDMC_EOD!AD77</f>
        <v>1.3</v>
      </c>
      <c r="M77">
        <f>TPDDL_EOD!AC77+TPDDL_EOD!AD77</f>
        <v>7.55</v>
      </c>
      <c r="N77">
        <f t="shared" si="6"/>
        <v>34</v>
      </c>
      <c r="O77" s="154">
        <f t="shared" si="7"/>
        <v>-0.39999999999999858</v>
      </c>
      <c r="P77">
        <v>8.0738823529411761</v>
      </c>
      <c r="Q77">
        <v>16.780235294117649</v>
      </c>
      <c r="R77">
        <v>0</v>
      </c>
      <c r="S77">
        <v>1.2847058823529414</v>
      </c>
      <c r="T77">
        <v>7.4611764705882351</v>
      </c>
      <c r="U77" s="156">
        <f t="shared" si="8"/>
        <v>33.6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33.6</v>
      </c>
      <c r="E78">
        <f>GT!N78</f>
        <v>0</v>
      </c>
      <c r="F78">
        <f t="shared" si="10"/>
        <v>84</v>
      </c>
      <c r="G78">
        <f t="shared" si="11"/>
        <v>33.6</v>
      </c>
      <c r="H78" s="154"/>
      <c r="I78">
        <f>BRPL_EOD!AC78+BRPL_EOD!AD78</f>
        <v>8.17</v>
      </c>
      <c r="J78">
        <f>BYPL_EOD!AC78+BYPL_EOD!AD78</f>
        <v>16.98</v>
      </c>
      <c r="K78">
        <f>MES_EOD!AC78+MES_EOD!AD78</f>
        <v>0</v>
      </c>
      <c r="L78">
        <f>NDMC_EOD!AC78+NDMC_EOD!AD78</f>
        <v>1.3</v>
      </c>
      <c r="M78">
        <f>TPDDL_EOD!AC78+TPDDL_EOD!AD78</f>
        <v>7.55</v>
      </c>
      <c r="N78">
        <f t="shared" si="6"/>
        <v>34</v>
      </c>
      <c r="O78" s="154">
        <f t="shared" si="7"/>
        <v>-0.39999999999999858</v>
      </c>
      <c r="P78">
        <v>8.0738823529411761</v>
      </c>
      <c r="Q78">
        <v>16.780235294117649</v>
      </c>
      <c r="R78">
        <v>0</v>
      </c>
      <c r="S78">
        <v>1.2847058823529414</v>
      </c>
      <c r="T78">
        <v>7.4611764705882351</v>
      </c>
      <c r="U78" s="156">
        <f t="shared" si="8"/>
        <v>33.6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33.6</v>
      </c>
      <c r="E79">
        <f>GT!N79</f>
        <v>0</v>
      </c>
      <c r="F79">
        <f t="shared" si="10"/>
        <v>84</v>
      </c>
      <c r="G79">
        <f t="shared" si="11"/>
        <v>33.6</v>
      </c>
      <c r="H79" s="154"/>
      <c r="I79">
        <f>BRPL_EOD!AC79+BRPL_EOD!AD79</f>
        <v>8.17</v>
      </c>
      <c r="J79">
        <f>BYPL_EOD!AC79+BYPL_EOD!AD79</f>
        <v>16.98</v>
      </c>
      <c r="K79">
        <f>MES_EOD!AC79+MES_EOD!AD79</f>
        <v>0</v>
      </c>
      <c r="L79">
        <f>NDMC_EOD!AC79+NDMC_EOD!AD79</f>
        <v>1.3</v>
      </c>
      <c r="M79">
        <f>TPDDL_EOD!AC79+TPDDL_EOD!AD79</f>
        <v>7.55</v>
      </c>
      <c r="N79">
        <f t="shared" si="6"/>
        <v>34</v>
      </c>
      <c r="O79" s="154">
        <f t="shared" si="7"/>
        <v>-0.39999999999999858</v>
      </c>
      <c r="P79">
        <v>8.0738823529411761</v>
      </c>
      <c r="Q79">
        <v>16.780235294117649</v>
      </c>
      <c r="R79">
        <v>0</v>
      </c>
      <c r="S79">
        <v>1.2847058823529414</v>
      </c>
      <c r="T79">
        <v>7.4611764705882351</v>
      </c>
      <c r="U79" s="156">
        <f t="shared" si="8"/>
        <v>33.6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33.6</v>
      </c>
      <c r="E80">
        <f>GT!N80</f>
        <v>0</v>
      </c>
      <c r="F80">
        <f t="shared" si="10"/>
        <v>84</v>
      </c>
      <c r="G80">
        <f t="shared" si="11"/>
        <v>33.6</v>
      </c>
      <c r="H80" s="154"/>
      <c r="I80">
        <f>BRPL_EOD!AC80+BRPL_EOD!AD80</f>
        <v>8.17</v>
      </c>
      <c r="J80">
        <f>BYPL_EOD!AC80+BYPL_EOD!AD80</f>
        <v>16.98</v>
      </c>
      <c r="K80">
        <f>MES_EOD!AC80+MES_EOD!AD80</f>
        <v>0</v>
      </c>
      <c r="L80">
        <f>NDMC_EOD!AC80+NDMC_EOD!AD80</f>
        <v>1.3</v>
      </c>
      <c r="M80">
        <f>TPDDL_EOD!AC80+TPDDL_EOD!AD80</f>
        <v>7.55</v>
      </c>
      <c r="N80">
        <f t="shared" si="6"/>
        <v>34</v>
      </c>
      <c r="O80" s="154">
        <f t="shared" si="7"/>
        <v>-0.39999999999999858</v>
      </c>
      <c r="P80">
        <v>8.0738823529411761</v>
      </c>
      <c r="Q80">
        <v>16.780235294117649</v>
      </c>
      <c r="R80">
        <v>0</v>
      </c>
      <c r="S80">
        <v>1.2847058823529414</v>
      </c>
      <c r="T80">
        <v>7.4611764705882351</v>
      </c>
      <c r="U80" s="156">
        <f t="shared" si="8"/>
        <v>33.6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33.6</v>
      </c>
      <c r="E81">
        <f>GT!N81</f>
        <v>0</v>
      </c>
      <c r="F81">
        <f t="shared" si="10"/>
        <v>84</v>
      </c>
      <c r="G81">
        <f t="shared" si="11"/>
        <v>33.6</v>
      </c>
      <c r="H81" s="154"/>
      <c r="I81">
        <f>BRPL_EOD!AC81+BRPL_EOD!AD81</f>
        <v>8.17</v>
      </c>
      <c r="J81">
        <f>BYPL_EOD!AC81+BYPL_EOD!AD81</f>
        <v>16.98</v>
      </c>
      <c r="K81">
        <f>MES_EOD!AC81+MES_EOD!AD81</f>
        <v>0</v>
      </c>
      <c r="L81">
        <f>NDMC_EOD!AC81+NDMC_EOD!AD81</f>
        <v>1.3</v>
      </c>
      <c r="M81">
        <f>TPDDL_EOD!AC81+TPDDL_EOD!AD81</f>
        <v>7.55</v>
      </c>
      <c r="N81">
        <f t="shared" si="6"/>
        <v>34</v>
      </c>
      <c r="O81" s="154">
        <f t="shared" si="7"/>
        <v>-0.39999999999999858</v>
      </c>
      <c r="P81">
        <v>8.0738823529411761</v>
      </c>
      <c r="Q81">
        <v>16.780235294117649</v>
      </c>
      <c r="R81">
        <v>0</v>
      </c>
      <c r="S81">
        <v>1.2847058823529414</v>
      </c>
      <c r="T81">
        <v>7.4611764705882351</v>
      </c>
      <c r="U81" s="156">
        <f t="shared" si="8"/>
        <v>33.6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33.6</v>
      </c>
      <c r="E82">
        <f>GT!N82</f>
        <v>0</v>
      </c>
      <c r="F82">
        <f t="shared" si="10"/>
        <v>84</v>
      </c>
      <c r="G82">
        <f t="shared" si="11"/>
        <v>33.6</v>
      </c>
      <c r="H82" s="154"/>
      <c r="I82">
        <f>BRPL_EOD!AC82+BRPL_EOD!AD82</f>
        <v>8.17</v>
      </c>
      <c r="J82">
        <f>BYPL_EOD!AC82+BYPL_EOD!AD82</f>
        <v>16.98</v>
      </c>
      <c r="K82">
        <f>MES_EOD!AC82+MES_EOD!AD82</f>
        <v>0</v>
      </c>
      <c r="L82">
        <f>NDMC_EOD!AC82+NDMC_EOD!AD82</f>
        <v>1.3</v>
      </c>
      <c r="M82">
        <f>TPDDL_EOD!AC82+TPDDL_EOD!AD82</f>
        <v>7.55</v>
      </c>
      <c r="N82">
        <f t="shared" si="6"/>
        <v>34</v>
      </c>
      <c r="O82" s="154">
        <f t="shared" si="7"/>
        <v>-0.39999999999999858</v>
      </c>
      <c r="P82">
        <v>8.0738823529411761</v>
      </c>
      <c r="Q82">
        <v>16.780235294117649</v>
      </c>
      <c r="R82">
        <v>0</v>
      </c>
      <c r="S82">
        <v>1.2847058823529414</v>
      </c>
      <c r="T82">
        <v>7.4611764705882351</v>
      </c>
      <c r="U82" s="156">
        <f t="shared" si="8"/>
        <v>33.6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33.6</v>
      </c>
      <c r="E83">
        <f>GT!N83</f>
        <v>0</v>
      </c>
      <c r="F83">
        <f t="shared" si="10"/>
        <v>84</v>
      </c>
      <c r="G83">
        <f t="shared" si="11"/>
        <v>33.6</v>
      </c>
      <c r="H83" s="154"/>
      <c r="I83">
        <f>BRPL_EOD!AC83+BRPL_EOD!AD83</f>
        <v>8.17</v>
      </c>
      <c r="J83">
        <f>BYPL_EOD!AC83+BYPL_EOD!AD83</f>
        <v>16.98</v>
      </c>
      <c r="K83">
        <f>MES_EOD!AC83+MES_EOD!AD83</f>
        <v>0</v>
      </c>
      <c r="L83">
        <f>NDMC_EOD!AC83+NDMC_EOD!AD83</f>
        <v>1.3</v>
      </c>
      <c r="M83">
        <f>TPDDL_EOD!AC83+TPDDL_EOD!AD83</f>
        <v>7.55</v>
      </c>
      <c r="N83">
        <f t="shared" si="6"/>
        <v>34</v>
      </c>
      <c r="O83" s="154">
        <f t="shared" si="7"/>
        <v>-0.39999999999999858</v>
      </c>
      <c r="P83">
        <v>8.0738823529411761</v>
      </c>
      <c r="Q83">
        <v>16.780235294117649</v>
      </c>
      <c r="R83">
        <v>0</v>
      </c>
      <c r="S83">
        <v>1.2847058823529414</v>
      </c>
      <c r="T83">
        <v>7.4611764705882351</v>
      </c>
      <c r="U83" s="156">
        <f t="shared" si="8"/>
        <v>33.6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33.6</v>
      </c>
      <c r="E84">
        <f>GT!N84</f>
        <v>0</v>
      </c>
      <c r="F84">
        <f t="shared" si="10"/>
        <v>84</v>
      </c>
      <c r="G84">
        <f t="shared" si="11"/>
        <v>33.6</v>
      </c>
      <c r="H84" s="154"/>
      <c r="I84">
        <f>BRPL_EOD!AC84+BRPL_EOD!AD84</f>
        <v>8.17</v>
      </c>
      <c r="J84">
        <f>BYPL_EOD!AC84+BYPL_EOD!AD84</f>
        <v>16.98</v>
      </c>
      <c r="K84">
        <f>MES_EOD!AC84+MES_EOD!AD84</f>
        <v>0</v>
      </c>
      <c r="L84">
        <f>NDMC_EOD!AC84+NDMC_EOD!AD84</f>
        <v>1.3</v>
      </c>
      <c r="M84">
        <f>TPDDL_EOD!AC84+TPDDL_EOD!AD84</f>
        <v>7.55</v>
      </c>
      <c r="N84">
        <f t="shared" si="6"/>
        <v>34</v>
      </c>
      <c r="O84" s="154">
        <f t="shared" si="7"/>
        <v>-0.39999999999999858</v>
      </c>
      <c r="P84">
        <v>8.0738823529411761</v>
      </c>
      <c r="Q84">
        <v>16.780235294117649</v>
      </c>
      <c r="R84">
        <v>0</v>
      </c>
      <c r="S84">
        <v>1.2847058823529414</v>
      </c>
      <c r="T84">
        <v>7.4611764705882351</v>
      </c>
      <c r="U84" s="156">
        <f t="shared" si="8"/>
        <v>33.6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33.6</v>
      </c>
      <c r="E85">
        <f>GT!N85</f>
        <v>0</v>
      </c>
      <c r="F85">
        <f t="shared" si="10"/>
        <v>84</v>
      </c>
      <c r="G85">
        <f t="shared" si="11"/>
        <v>33.6</v>
      </c>
      <c r="H85" s="154"/>
      <c r="I85">
        <f>BRPL_EOD!AC85+BRPL_EOD!AD85</f>
        <v>8.17</v>
      </c>
      <c r="J85">
        <f>BYPL_EOD!AC85+BYPL_EOD!AD85</f>
        <v>16.98</v>
      </c>
      <c r="K85">
        <f>MES_EOD!AC85+MES_EOD!AD85</f>
        <v>0</v>
      </c>
      <c r="L85">
        <f>NDMC_EOD!AC85+NDMC_EOD!AD85</f>
        <v>1.3</v>
      </c>
      <c r="M85">
        <f>TPDDL_EOD!AC85+TPDDL_EOD!AD85</f>
        <v>7.55</v>
      </c>
      <c r="N85">
        <f t="shared" si="6"/>
        <v>34</v>
      </c>
      <c r="O85" s="154">
        <f t="shared" si="7"/>
        <v>-0.39999999999999858</v>
      </c>
      <c r="P85">
        <v>8.0738823529411761</v>
      </c>
      <c r="Q85">
        <v>16.780235294117649</v>
      </c>
      <c r="R85">
        <v>0</v>
      </c>
      <c r="S85">
        <v>1.2847058823529414</v>
      </c>
      <c r="T85">
        <v>7.4611764705882351</v>
      </c>
      <c r="U85" s="156">
        <f t="shared" si="8"/>
        <v>33.6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33.6</v>
      </c>
      <c r="E86">
        <f>GT!N86</f>
        <v>0</v>
      </c>
      <c r="F86">
        <f t="shared" si="10"/>
        <v>84</v>
      </c>
      <c r="G86">
        <f t="shared" si="11"/>
        <v>33.6</v>
      </c>
      <c r="H86" s="154"/>
      <c r="I86">
        <f>BRPL_EOD!AC86+BRPL_EOD!AD86</f>
        <v>8.17</v>
      </c>
      <c r="J86">
        <f>BYPL_EOD!AC86+BYPL_EOD!AD86</f>
        <v>16.98</v>
      </c>
      <c r="K86">
        <f>MES_EOD!AC86+MES_EOD!AD86</f>
        <v>0</v>
      </c>
      <c r="L86">
        <f>NDMC_EOD!AC86+NDMC_EOD!AD86</f>
        <v>1.3</v>
      </c>
      <c r="M86">
        <f>TPDDL_EOD!AC86+TPDDL_EOD!AD86</f>
        <v>7.55</v>
      </c>
      <c r="N86">
        <f t="shared" si="6"/>
        <v>34</v>
      </c>
      <c r="O86" s="154">
        <f t="shared" si="7"/>
        <v>-0.39999999999999858</v>
      </c>
      <c r="P86">
        <v>8.0738823529411761</v>
      </c>
      <c r="Q86">
        <v>16.780235294117649</v>
      </c>
      <c r="R86">
        <v>0</v>
      </c>
      <c r="S86">
        <v>1.2847058823529414</v>
      </c>
      <c r="T86">
        <v>7.4611764705882351</v>
      </c>
      <c r="U86" s="156">
        <f t="shared" si="8"/>
        <v>33.6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33.6</v>
      </c>
      <c r="E87">
        <f>GT!N87</f>
        <v>0</v>
      </c>
      <c r="F87">
        <f t="shared" si="10"/>
        <v>84</v>
      </c>
      <c r="G87">
        <f t="shared" si="11"/>
        <v>33.6</v>
      </c>
      <c r="H87" s="154"/>
      <c r="I87">
        <f>BRPL_EOD!AC87+BRPL_EOD!AD87</f>
        <v>8.17</v>
      </c>
      <c r="J87">
        <f>BYPL_EOD!AC87+BYPL_EOD!AD87</f>
        <v>16.98</v>
      </c>
      <c r="K87">
        <f>MES_EOD!AC87+MES_EOD!AD87</f>
        <v>0</v>
      </c>
      <c r="L87">
        <f>NDMC_EOD!AC87+NDMC_EOD!AD87</f>
        <v>1.3</v>
      </c>
      <c r="M87">
        <f>TPDDL_EOD!AC87+TPDDL_EOD!AD87</f>
        <v>7.55</v>
      </c>
      <c r="N87">
        <f t="shared" si="6"/>
        <v>34</v>
      </c>
      <c r="O87" s="154">
        <f t="shared" si="7"/>
        <v>-0.39999999999999858</v>
      </c>
      <c r="P87">
        <v>8.0738823529411761</v>
      </c>
      <c r="Q87">
        <v>16.780235294117649</v>
      </c>
      <c r="R87">
        <v>0</v>
      </c>
      <c r="S87">
        <v>1.2847058823529414</v>
      </c>
      <c r="T87">
        <v>7.4611764705882351</v>
      </c>
      <c r="U87" s="156">
        <f t="shared" si="8"/>
        <v>33.6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33.6</v>
      </c>
      <c r="E88">
        <f>GT!N88</f>
        <v>0</v>
      </c>
      <c r="F88">
        <f t="shared" si="10"/>
        <v>84</v>
      </c>
      <c r="G88">
        <f t="shared" si="11"/>
        <v>33.6</v>
      </c>
      <c r="H88" s="154"/>
      <c r="I88">
        <f>BRPL_EOD!AC88+BRPL_EOD!AD88</f>
        <v>8.17</v>
      </c>
      <c r="J88">
        <f>BYPL_EOD!AC88+BYPL_EOD!AD88</f>
        <v>16.98</v>
      </c>
      <c r="K88">
        <f>MES_EOD!AC88+MES_EOD!AD88</f>
        <v>0</v>
      </c>
      <c r="L88">
        <f>NDMC_EOD!AC88+NDMC_EOD!AD88</f>
        <v>1.3</v>
      </c>
      <c r="M88">
        <f>TPDDL_EOD!AC88+TPDDL_EOD!AD88</f>
        <v>7.55</v>
      </c>
      <c r="N88">
        <f t="shared" si="6"/>
        <v>34</v>
      </c>
      <c r="O88" s="154">
        <f t="shared" si="7"/>
        <v>-0.39999999999999858</v>
      </c>
      <c r="P88">
        <v>8.0738823529411761</v>
      </c>
      <c r="Q88">
        <v>16.780235294117649</v>
      </c>
      <c r="R88">
        <v>0</v>
      </c>
      <c r="S88">
        <v>1.2847058823529414</v>
      </c>
      <c r="T88">
        <v>7.4611764705882351</v>
      </c>
      <c r="U88" s="156">
        <f t="shared" si="8"/>
        <v>33.6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33.6</v>
      </c>
      <c r="E89">
        <f>GT!N89</f>
        <v>0</v>
      </c>
      <c r="F89">
        <f t="shared" si="10"/>
        <v>84</v>
      </c>
      <c r="G89">
        <f t="shared" si="11"/>
        <v>33.6</v>
      </c>
      <c r="H89" s="154"/>
      <c r="I89">
        <f>BRPL_EOD!AC89+BRPL_EOD!AD89</f>
        <v>8.17</v>
      </c>
      <c r="J89">
        <f>BYPL_EOD!AC89+BYPL_EOD!AD89</f>
        <v>16.98</v>
      </c>
      <c r="K89">
        <f>MES_EOD!AC89+MES_EOD!AD89</f>
        <v>0</v>
      </c>
      <c r="L89">
        <f>NDMC_EOD!AC89+NDMC_EOD!AD89</f>
        <v>1.3</v>
      </c>
      <c r="M89">
        <f>TPDDL_EOD!AC89+TPDDL_EOD!AD89</f>
        <v>7.55</v>
      </c>
      <c r="N89">
        <f t="shared" si="6"/>
        <v>34</v>
      </c>
      <c r="O89" s="154">
        <f t="shared" si="7"/>
        <v>-0.39999999999999858</v>
      </c>
      <c r="P89">
        <v>8.0738823529411761</v>
      </c>
      <c r="Q89">
        <v>16.780235294117649</v>
      </c>
      <c r="R89">
        <v>0</v>
      </c>
      <c r="S89">
        <v>1.2847058823529414</v>
      </c>
      <c r="T89">
        <v>7.4611764705882351</v>
      </c>
      <c r="U89" s="156">
        <f t="shared" si="8"/>
        <v>33.6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33.6</v>
      </c>
      <c r="E90">
        <f>GT!N90</f>
        <v>0</v>
      </c>
      <c r="F90">
        <f t="shared" si="10"/>
        <v>84</v>
      </c>
      <c r="G90">
        <f t="shared" si="11"/>
        <v>33.6</v>
      </c>
      <c r="H90" s="154"/>
      <c r="I90">
        <f>BRPL_EOD!AC90+BRPL_EOD!AD90</f>
        <v>8.17</v>
      </c>
      <c r="J90">
        <f>BYPL_EOD!AC90+BYPL_EOD!AD90</f>
        <v>16.98</v>
      </c>
      <c r="K90">
        <f>MES_EOD!AC90+MES_EOD!AD90</f>
        <v>0</v>
      </c>
      <c r="L90">
        <f>NDMC_EOD!AC90+NDMC_EOD!AD90</f>
        <v>1.3</v>
      </c>
      <c r="M90">
        <f>TPDDL_EOD!AC90+TPDDL_EOD!AD90</f>
        <v>7.55</v>
      </c>
      <c r="N90">
        <f t="shared" si="6"/>
        <v>34</v>
      </c>
      <c r="O90" s="154">
        <f t="shared" si="7"/>
        <v>-0.39999999999999858</v>
      </c>
      <c r="P90">
        <v>8.0738823529411761</v>
      </c>
      <c r="Q90">
        <v>16.780235294117649</v>
      </c>
      <c r="R90">
        <v>0</v>
      </c>
      <c r="S90">
        <v>1.2847058823529414</v>
      </c>
      <c r="T90">
        <v>7.4611764705882351</v>
      </c>
      <c r="U90" s="156">
        <f t="shared" si="8"/>
        <v>33.6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33.6</v>
      </c>
      <c r="E91">
        <f>GT!N91</f>
        <v>0</v>
      </c>
      <c r="F91">
        <f t="shared" si="10"/>
        <v>84</v>
      </c>
      <c r="G91">
        <f t="shared" si="11"/>
        <v>33.6</v>
      </c>
      <c r="H91" s="154"/>
      <c r="I91">
        <f>BRPL_EOD!AC91+BRPL_EOD!AD91</f>
        <v>8.17</v>
      </c>
      <c r="J91">
        <f>BYPL_EOD!AC91+BYPL_EOD!AD91</f>
        <v>16.98</v>
      </c>
      <c r="K91">
        <f>MES_EOD!AC91+MES_EOD!AD91</f>
        <v>0</v>
      </c>
      <c r="L91">
        <f>NDMC_EOD!AC91+NDMC_EOD!AD91</f>
        <v>1.3</v>
      </c>
      <c r="M91">
        <f>TPDDL_EOD!AC91+TPDDL_EOD!AD91</f>
        <v>7.55</v>
      </c>
      <c r="N91">
        <f t="shared" si="6"/>
        <v>34</v>
      </c>
      <c r="O91" s="154">
        <f t="shared" si="7"/>
        <v>-0.39999999999999858</v>
      </c>
      <c r="P91">
        <v>8.0738823529411761</v>
      </c>
      <c r="Q91">
        <v>16.780235294117649</v>
      </c>
      <c r="R91">
        <v>0</v>
      </c>
      <c r="S91">
        <v>1.2847058823529414</v>
      </c>
      <c r="T91">
        <v>7.4611764705882351</v>
      </c>
      <c r="U91" s="156">
        <f t="shared" si="8"/>
        <v>33.6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33.6</v>
      </c>
      <c r="E92">
        <f>GT!N92</f>
        <v>0</v>
      </c>
      <c r="F92">
        <f t="shared" si="10"/>
        <v>84</v>
      </c>
      <c r="G92">
        <f t="shared" si="11"/>
        <v>33.6</v>
      </c>
      <c r="H92" s="154"/>
      <c r="I92">
        <f>BRPL_EOD!AC92+BRPL_EOD!AD92</f>
        <v>8.17</v>
      </c>
      <c r="J92">
        <f>BYPL_EOD!AC92+BYPL_EOD!AD92</f>
        <v>16.98</v>
      </c>
      <c r="K92">
        <f>MES_EOD!AC92+MES_EOD!AD92</f>
        <v>0</v>
      </c>
      <c r="L92">
        <f>NDMC_EOD!AC92+NDMC_EOD!AD92</f>
        <v>1.3</v>
      </c>
      <c r="M92">
        <f>TPDDL_EOD!AC92+TPDDL_EOD!AD92</f>
        <v>7.55</v>
      </c>
      <c r="N92">
        <f t="shared" si="6"/>
        <v>34</v>
      </c>
      <c r="O92" s="154">
        <f t="shared" si="7"/>
        <v>-0.39999999999999858</v>
      </c>
      <c r="P92">
        <v>8.0738823529411761</v>
      </c>
      <c r="Q92">
        <v>16.780235294117649</v>
      </c>
      <c r="R92">
        <v>0</v>
      </c>
      <c r="S92">
        <v>1.2847058823529414</v>
      </c>
      <c r="T92">
        <v>7.4611764705882351</v>
      </c>
      <c r="U92" s="156">
        <f t="shared" si="8"/>
        <v>33.6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33.6</v>
      </c>
      <c r="E93">
        <f>GT!N93</f>
        <v>0</v>
      </c>
      <c r="F93">
        <f t="shared" si="10"/>
        <v>84</v>
      </c>
      <c r="G93">
        <f t="shared" si="11"/>
        <v>33.6</v>
      </c>
      <c r="H93" s="154"/>
      <c r="I93">
        <f>BRPL_EOD!AC93+BRPL_EOD!AD93</f>
        <v>8.17</v>
      </c>
      <c r="J93">
        <f>BYPL_EOD!AC93+BYPL_EOD!AD93</f>
        <v>16.98</v>
      </c>
      <c r="K93">
        <f>MES_EOD!AC93+MES_EOD!AD93</f>
        <v>0</v>
      </c>
      <c r="L93">
        <f>NDMC_EOD!AC93+NDMC_EOD!AD93</f>
        <v>1.3</v>
      </c>
      <c r="M93">
        <f>TPDDL_EOD!AC93+TPDDL_EOD!AD93</f>
        <v>7.55</v>
      </c>
      <c r="N93">
        <f t="shared" si="6"/>
        <v>34</v>
      </c>
      <c r="O93" s="154">
        <f t="shared" si="7"/>
        <v>-0.39999999999999858</v>
      </c>
      <c r="P93">
        <v>8.0738823529411761</v>
      </c>
      <c r="Q93">
        <v>16.780235294117649</v>
      </c>
      <c r="R93">
        <v>0</v>
      </c>
      <c r="S93">
        <v>1.2847058823529414</v>
      </c>
      <c r="T93">
        <v>7.4611764705882351</v>
      </c>
      <c r="U93" s="156">
        <f t="shared" si="8"/>
        <v>33.6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33.6</v>
      </c>
      <c r="E94">
        <f>GT!N94</f>
        <v>0</v>
      </c>
      <c r="F94">
        <f t="shared" si="10"/>
        <v>84</v>
      </c>
      <c r="G94">
        <f t="shared" si="11"/>
        <v>33.6</v>
      </c>
      <c r="H94" s="154"/>
      <c r="I94">
        <f>BRPL_EOD!AC94+BRPL_EOD!AD94</f>
        <v>8.17</v>
      </c>
      <c r="J94">
        <f>BYPL_EOD!AC94+BYPL_EOD!AD94</f>
        <v>16.98</v>
      </c>
      <c r="K94">
        <f>MES_EOD!AC94+MES_EOD!AD94</f>
        <v>0</v>
      </c>
      <c r="L94">
        <f>NDMC_EOD!AC94+NDMC_EOD!AD94</f>
        <v>1.3</v>
      </c>
      <c r="M94">
        <f>TPDDL_EOD!AC94+TPDDL_EOD!AD94</f>
        <v>7.55</v>
      </c>
      <c r="N94">
        <f t="shared" si="6"/>
        <v>34</v>
      </c>
      <c r="O94" s="154">
        <f t="shared" si="7"/>
        <v>-0.39999999999999858</v>
      </c>
      <c r="P94">
        <v>8.0738823529411761</v>
      </c>
      <c r="Q94">
        <v>16.780235294117649</v>
      </c>
      <c r="R94">
        <v>0</v>
      </c>
      <c r="S94">
        <v>1.2847058823529414</v>
      </c>
      <c r="T94">
        <v>7.4611764705882351</v>
      </c>
      <c r="U94" s="156">
        <f t="shared" si="8"/>
        <v>33.6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33.6</v>
      </c>
      <c r="E95">
        <f>GT!N95</f>
        <v>0</v>
      </c>
      <c r="F95">
        <f t="shared" si="10"/>
        <v>84</v>
      </c>
      <c r="G95">
        <f t="shared" si="11"/>
        <v>33.6</v>
      </c>
      <c r="H95" s="154"/>
      <c r="I95">
        <f>BRPL_EOD!AC95+BRPL_EOD!AD95</f>
        <v>8.17</v>
      </c>
      <c r="J95">
        <f>BYPL_EOD!AC95+BYPL_EOD!AD95</f>
        <v>16.98</v>
      </c>
      <c r="K95">
        <f>MES_EOD!AC95+MES_EOD!AD95</f>
        <v>0</v>
      </c>
      <c r="L95">
        <f>NDMC_EOD!AC95+NDMC_EOD!AD95</f>
        <v>1.3</v>
      </c>
      <c r="M95">
        <f>TPDDL_EOD!AC95+TPDDL_EOD!AD95</f>
        <v>7.55</v>
      </c>
      <c r="N95">
        <f t="shared" si="6"/>
        <v>34</v>
      </c>
      <c r="O95" s="154">
        <f t="shared" si="7"/>
        <v>-0.39999999999999858</v>
      </c>
      <c r="P95">
        <v>8.0738823529411761</v>
      </c>
      <c r="Q95">
        <v>16.780235294117649</v>
      </c>
      <c r="R95">
        <v>0</v>
      </c>
      <c r="S95">
        <v>1.2847058823529414</v>
      </c>
      <c r="T95">
        <v>7.4611764705882351</v>
      </c>
      <c r="U95" s="156">
        <f t="shared" si="8"/>
        <v>33.6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33.6</v>
      </c>
      <c r="E96">
        <f>GT!N96</f>
        <v>0</v>
      </c>
      <c r="F96">
        <f t="shared" si="10"/>
        <v>84</v>
      </c>
      <c r="G96">
        <f t="shared" si="11"/>
        <v>33.6</v>
      </c>
      <c r="H96" s="154"/>
      <c r="I96">
        <f>BRPL_EOD!AC96+BRPL_EOD!AD96</f>
        <v>8.17</v>
      </c>
      <c r="J96">
        <f>BYPL_EOD!AC96+BYPL_EOD!AD96</f>
        <v>16.98</v>
      </c>
      <c r="K96">
        <f>MES_EOD!AC96+MES_EOD!AD96</f>
        <v>0</v>
      </c>
      <c r="L96">
        <f>NDMC_EOD!AC96+NDMC_EOD!AD96</f>
        <v>1.3</v>
      </c>
      <c r="M96">
        <f>TPDDL_EOD!AC96+TPDDL_EOD!AD96</f>
        <v>7.55</v>
      </c>
      <c r="N96">
        <f t="shared" si="6"/>
        <v>34</v>
      </c>
      <c r="O96" s="154">
        <f t="shared" si="7"/>
        <v>-0.39999999999999858</v>
      </c>
      <c r="P96">
        <v>8.0738823529411761</v>
      </c>
      <c r="Q96">
        <v>16.780235294117649</v>
      </c>
      <c r="R96">
        <v>0</v>
      </c>
      <c r="S96">
        <v>1.2847058823529414</v>
      </c>
      <c r="T96">
        <v>7.4611764705882351</v>
      </c>
      <c r="U96" s="156">
        <f t="shared" si="8"/>
        <v>33.6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33.6</v>
      </c>
      <c r="E97">
        <f>GT!N97</f>
        <v>0</v>
      </c>
      <c r="F97">
        <f t="shared" si="10"/>
        <v>84</v>
      </c>
      <c r="G97">
        <f t="shared" si="11"/>
        <v>33.6</v>
      </c>
      <c r="H97" s="154"/>
      <c r="I97">
        <f>BRPL_EOD!AC97+BRPL_EOD!AD97</f>
        <v>8.17</v>
      </c>
      <c r="J97">
        <f>BYPL_EOD!AC97+BYPL_EOD!AD97</f>
        <v>16.98</v>
      </c>
      <c r="K97">
        <f>MES_EOD!AC97+MES_EOD!AD97</f>
        <v>0</v>
      </c>
      <c r="L97">
        <f>NDMC_EOD!AC97+NDMC_EOD!AD97</f>
        <v>1.3</v>
      </c>
      <c r="M97">
        <f>TPDDL_EOD!AC97+TPDDL_EOD!AD97</f>
        <v>7.55</v>
      </c>
      <c r="N97">
        <f t="shared" si="6"/>
        <v>34</v>
      </c>
      <c r="O97" s="154">
        <f t="shared" si="7"/>
        <v>-0.39999999999999858</v>
      </c>
      <c r="P97">
        <v>8.0738823529411761</v>
      </c>
      <c r="Q97">
        <v>16.780235294117649</v>
      </c>
      <c r="R97">
        <v>0</v>
      </c>
      <c r="S97">
        <v>1.2847058823529414</v>
      </c>
      <c r="T97">
        <v>7.4611764705882351</v>
      </c>
      <c r="U97" s="156">
        <f t="shared" si="8"/>
        <v>33.6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33.6</v>
      </c>
      <c r="E98">
        <f>GT!N98</f>
        <v>0</v>
      </c>
      <c r="F98">
        <f t="shared" si="10"/>
        <v>84</v>
      </c>
      <c r="G98">
        <f t="shared" si="11"/>
        <v>33.6</v>
      </c>
      <c r="H98" s="154"/>
      <c r="I98">
        <f>BRPL_EOD!AC98+BRPL_EOD!AD98</f>
        <v>8.17</v>
      </c>
      <c r="J98">
        <f>BYPL_EOD!AC98+BYPL_EOD!AD98</f>
        <v>16.98</v>
      </c>
      <c r="K98">
        <f>MES_EOD!AC98+MES_EOD!AD98</f>
        <v>0</v>
      </c>
      <c r="L98">
        <f>NDMC_EOD!AC98+NDMC_EOD!AD98</f>
        <v>1.3</v>
      </c>
      <c r="M98">
        <f>TPDDL_EOD!AC98+TPDDL_EOD!AD98</f>
        <v>7.55</v>
      </c>
      <c r="N98">
        <f t="shared" si="6"/>
        <v>34</v>
      </c>
      <c r="O98" s="154">
        <f t="shared" si="7"/>
        <v>-0.39999999999999858</v>
      </c>
      <c r="P98">
        <v>8.0738823529411761</v>
      </c>
      <c r="Q98">
        <v>16.780235294117649</v>
      </c>
      <c r="R98">
        <v>0</v>
      </c>
      <c r="S98">
        <v>1.2847058823529414</v>
      </c>
      <c r="T98">
        <v>7.4611764705882351</v>
      </c>
      <c r="U98" s="156">
        <f t="shared" si="8"/>
        <v>33.6</v>
      </c>
      <c r="V98" s="154">
        <f t="shared" si="9"/>
        <v>0</v>
      </c>
      <c r="X98" s="159"/>
    </row>
    <row r="99" spans="1:24" ht="15.75" thickBot="1">
      <c r="A99" s="156" t="s">
        <v>349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0.81969999999999965</v>
      </c>
      <c r="E99" s="156">
        <f t="shared" si="12"/>
        <v>0</v>
      </c>
      <c r="F99" s="156">
        <f t="shared" si="12"/>
        <v>2.016</v>
      </c>
      <c r="G99" s="156">
        <f t="shared" si="12"/>
        <v>0.81969999999999965</v>
      </c>
      <c r="H99" s="156"/>
      <c r="I99" s="156">
        <f t="shared" si="12"/>
        <v>0.2697824999999997</v>
      </c>
      <c r="J99" s="156">
        <f t="shared" si="12"/>
        <v>0.27399250000000003</v>
      </c>
      <c r="K99" s="156">
        <f t="shared" si="12"/>
        <v>0</v>
      </c>
      <c r="L99" s="156">
        <f t="shared" si="12"/>
        <v>4.1682500000000025E-2</v>
      </c>
      <c r="M99" s="156">
        <f t="shared" si="12"/>
        <v>0.24176499999999992</v>
      </c>
      <c r="N99" s="156">
        <f t="shared" si="12"/>
        <v>0.82722249999999986</v>
      </c>
      <c r="O99" s="156">
        <f t="shared" si="12"/>
        <v>-7.5224999999999901E-3</v>
      </c>
      <c r="P99" s="156">
        <f t="shared" si="12"/>
        <v>0.26764762675066689</v>
      </c>
      <c r="Q99" s="156">
        <f t="shared" si="12"/>
        <v>0.27089653330896157</v>
      </c>
      <c r="R99" s="156">
        <f t="shared" si="12"/>
        <v>0</v>
      </c>
      <c r="S99" s="156">
        <f t="shared" si="12"/>
        <v>4.134563228200322E-2</v>
      </c>
      <c r="T99" s="156">
        <f t="shared" si="12"/>
        <v>0.23981020765836808</v>
      </c>
      <c r="U99" s="156">
        <f t="shared" si="12"/>
        <v>0.81969999999999965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B3" sqref="B3:B98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44813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49.98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49.98</v>
      </c>
    </row>
    <row r="4" spans="1:7">
      <c r="A4" s="8" t="s">
        <v>46</v>
      </c>
      <c r="B4" s="8">
        <v>49.98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49.98</v>
      </c>
    </row>
    <row r="5" spans="1:7">
      <c r="A5" s="8" t="s">
        <v>47</v>
      </c>
      <c r="B5" s="8">
        <v>49.99</v>
      </c>
      <c r="C5" s="8">
        <f t="shared" si="0"/>
        <v>1</v>
      </c>
      <c r="D5" s="8">
        <f t="shared" si="1"/>
        <v>0</v>
      </c>
      <c r="F5" s="8">
        <f t="shared" si="2"/>
        <v>49.99</v>
      </c>
    </row>
    <row r="6" spans="1:7">
      <c r="A6" s="8" t="s">
        <v>48</v>
      </c>
      <c r="B6" s="8">
        <v>49.98</v>
      </c>
      <c r="C6" s="8">
        <f t="shared" si="0"/>
        <v>1</v>
      </c>
      <c r="D6" s="8">
        <f t="shared" si="1"/>
        <v>0</v>
      </c>
      <c r="F6" s="8">
        <f t="shared" si="2"/>
        <v>49.98</v>
      </c>
    </row>
    <row r="7" spans="1:7">
      <c r="A7" s="8" t="s">
        <v>49</v>
      </c>
      <c r="B7" s="8">
        <v>49.9</v>
      </c>
      <c r="C7" s="8">
        <f t="shared" si="0"/>
        <v>1</v>
      </c>
      <c r="D7" s="8">
        <f t="shared" si="1"/>
        <v>0</v>
      </c>
      <c r="F7" s="8">
        <f t="shared" si="2"/>
        <v>49.9</v>
      </c>
    </row>
    <row r="8" spans="1:7">
      <c r="A8" s="8" t="s">
        <v>50</v>
      </c>
      <c r="B8" s="8">
        <v>49.88</v>
      </c>
      <c r="C8" s="8">
        <f t="shared" si="0"/>
        <v>1</v>
      </c>
      <c r="D8" s="8">
        <f t="shared" si="1"/>
        <v>0</v>
      </c>
      <c r="F8" s="8">
        <f t="shared" si="2"/>
        <v>49.88</v>
      </c>
    </row>
    <row r="9" spans="1:7">
      <c r="A9" s="8" t="s">
        <v>51</v>
      </c>
      <c r="B9" s="8">
        <v>49.91</v>
      </c>
      <c r="C9" s="8">
        <f t="shared" si="0"/>
        <v>1</v>
      </c>
      <c r="D9" s="8">
        <f t="shared" si="1"/>
        <v>0</v>
      </c>
      <c r="F9" s="8">
        <f t="shared" si="2"/>
        <v>49.91</v>
      </c>
    </row>
    <row r="10" spans="1:7">
      <c r="A10" s="8" t="s">
        <v>52</v>
      </c>
      <c r="B10" s="8">
        <v>49.97</v>
      </c>
      <c r="C10" s="8">
        <f t="shared" si="0"/>
        <v>1</v>
      </c>
      <c r="D10" s="8">
        <f t="shared" si="1"/>
        <v>0</v>
      </c>
      <c r="F10" s="8">
        <f t="shared" si="2"/>
        <v>49.97</v>
      </c>
    </row>
    <row r="11" spans="1:7">
      <c r="A11" s="8" t="s">
        <v>53</v>
      </c>
      <c r="B11" s="8">
        <v>49.98</v>
      </c>
      <c r="C11" s="8">
        <f t="shared" si="0"/>
        <v>1</v>
      </c>
      <c r="D11" s="8">
        <f t="shared" si="1"/>
        <v>0</v>
      </c>
      <c r="F11" s="8">
        <f t="shared" si="2"/>
        <v>49.98</v>
      </c>
    </row>
    <row r="12" spans="1:7">
      <c r="A12" s="8" t="s">
        <v>54</v>
      </c>
      <c r="B12" s="8">
        <v>49.97</v>
      </c>
      <c r="C12" s="8">
        <f t="shared" si="0"/>
        <v>1</v>
      </c>
      <c r="D12" s="8">
        <f t="shared" si="1"/>
        <v>0</v>
      </c>
      <c r="F12" s="8">
        <f t="shared" si="2"/>
        <v>49.97</v>
      </c>
    </row>
    <row r="13" spans="1:7">
      <c r="A13" s="8" t="s">
        <v>55</v>
      </c>
      <c r="B13" s="8">
        <v>49.9</v>
      </c>
      <c r="C13" s="8">
        <f t="shared" si="0"/>
        <v>1</v>
      </c>
      <c r="D13" s="8">
        <f t="shared" si="1"/>
        <v>0</v>
      </c>
      <c r="F13" s="8">
        <f t="shared" si="2"/>
        <v>49.9</v>
      </c>
    </row>
    <row r="14" spans="1:7">
      <c r="A14" s="8" t="s">
        <v>56</v>
      </c>
      <c r="B14" s="8">
        <v>49.96</v>
      </c>
      <c r="C14" s="8">
        <f t="shared" si="0"/>
        <v>1</v>
      </c>
      <c r="D14" s="8">
        <f t="shared" si="1"/>
        <v>0</v>
      </c>
      <c r="F14" s="8">
        <f t="shared" si="2"/>
        <v>49.96</v>
      </c>
    </row>
    <row r="15" spans="1:7">
      <c r="A15" s="8" t="s">
        <v>57</v>
      </c>
      <c r="B15" s="8">
        <v>49.96</v>
      </c>
      <c r="C15" s="8">
        <f t="shared" si="0"/>
        <v>1</v>
      </c>
      <c r="D15" s="8">
        <f t="shared" si="1"/>
        <v>0</v>
      </c>
      <c r="F15" s="8">
        <f t="shared" si="2"/>
        <v>49.96</v>
      </c>
    </row>
    <row r="16" spans="1:7">
      <c r="A16" s="8" t="s">
        <v>58</v>
      </c>
      <c r="B16" s="8">
        <v>49.93</v>
      </c>
      <c r="C16" s="8">
        <f t="shared" si="0"/>
        <v>1</v>
      </c>
      <c r="D16" s="8">
        <f t="shared" si="1"/>
        <v>0</v>
      </c>
      <c r="F16" s="8">
        <f t="shared" si="2"/>
        <v>49.93</v>
      </c>
    </row>
    <row r="17" spans="1:6">
      <c r="A17" s="8" t="s">
        <v>59</v>
      </c>
      <c r="B17" s="8">
        <v>49.92</v>
      </c>
      <c r="C17" s="8">
        <f t="shared" si="0"/>
        <v>1</v>
      </c>
      <c r="D17" s="8">
        <f t="shared" si="1"/>
        <v>0</v>
      </c>
      <c r="F17" s="8">
        <f t="shared" si="2"/>
        <v>49.92</v>
      </c>
    </row>
    <row r="18" spans="1:6">
      <c r="A18" s="8" t="s">
        <v>60</v>
      </c>
      <c r="B18" s="8">
        <v>49.91</v>
      </c>
      <c r="C18" s="8">
        <f t="shared" si="0"/>
        <v>1</v>
      </c>
      <c r="D18" s="8">
        <f t="shared" si="1"/>
        <v>0</v>
      </c>
      <c r="F18" s="8">
        <f t="shared" si="2"/>
        <v>49.91</v>
      </c>
    </row>
    <row r="19" spans="1:6">
      <c r="A19" s="8" t="s">
        <v>61</v>
      </c>
      <c r="B19" s="8">
        <v>50</v>
      </c>
      <c r="C19" s="8">
        <f t="shared" si="0"/>
        <v>1</v>
      </c>
      <c r="D19" s="8">
        <f t="shared" si="1"/>
        <v>0</v>
      </c>
      <c r="F19" s="8">
        <f t="shared" si="2"/>
        <v>50</v>
      </c>
    </row>
    <row r="20" spans="1:6">
      <c r="A20" s="8" t="s">
        <v>62</v>
      </c>
      <c r="B20" s="8">
        <v>49.92</v>
      </c>
      <c r="C20" s="8">
        <f t="shared" si="0"/>
        <v>1</v>
      </c>
      <c r="D20" s="8">
        <f t="shared" si="1"/>
        <v>0</v>
      </c>
      <c r="F20" s="8">
        <f t="shared" si="2"/>
        <v>49.92</v>
      </c>
    </row>
    <row r="21" spans="1:6">
      <c r="A21" s="8" t="s">
        <v>63</v>
      </c>
      <c r="B21" s="8">
        <v>49.96</v>
      </c>
      <c r="C21" s="8">
        <f t="shared" si="0"/>
        <v>1</v>
      </c>
      <c r="D21" s="8">
        <f t="shared" si="1"/>
        <v>0</v>
      </c>
      <c r="F21" s="8">
        <f t="shared" si="2"/>
        <v>49.96</v>
      </c>
    </row>
    <row r="22" spans="1:6">
      <c r="A22" s="8" t="s">
        <v>64</v>
      </c>
      <c r="B22" s="8">
        <v>49.96</v>
      </c>
      <c r="C22" s="8">
        <f t="shared" si="0"/>
        <v>1</v>
      </c>
      <c r="D22" s="8">
        <f t="shared" si="1"/>
        <v>0</v>
      </c>
      <c r="F22" s="8">
        <f t="shared" si="2"/>
        <v>49.96</v>
      </c>
    </row>
    <row r="23" spans="1:6">
      <c r="A23" s="8" t="s">
        <v>65</v>
      </c>
      <c r="B23" s="8">
        <v>49.93</v>
      </c>
      <c r="C23" s="8">
        <f t="shared" si="0"/>
        <v>1</v>
      </c>
      <c r="D23" s="8">
        <f t="shared" si="1"/>
        <v>0</v>
      </c>
      <c r="F23" s="8">
        <f t="shared" si="2"/>
        <v>49.93</v>
      </c>
    </row>
    <row r="24" spans="1:6">
      <c r="A24" s="8" t="s">
        <v>66</v>
      </c>
      <c r="B24" s="8">
        <v>49.99</v>
      </c>
      <c r="C24" s="8">
        <f t="shared" si="0"/>
        <v>1</v>
      </c>
      <c r="D24" s="8">
        <f t="shared" si="1"/>
        <v>0</v>
      </c>
      <c r="F24" s="8">
        <f t="shared" si="2"/>
        <v>49.99</v>
      </c>
    </row>
    <row r="25" spans="1:6">
      <c r="A25" s="8" t="s">
        <v>67</v>
      </c>
      <c r="B25" s="8">
        <v>50</v>
      </c>
      <c r="C25" s="8">
        <f t="shared" si="0"/>
        <v>1</v>
      </c>
      <c r="D25" s="8">
        <f t="shared" si="1"/>
        <v>0</v>
      </c>
      <c r="F25" s="8">
        <f t="shared" si="2"/>
        <v>50</v>
      </c>
    </row>
    <row r="26" spans="1:6">
      <c r="A26" s="8" t="s">
        <v>68</v>
      </c>
      <c r="B26" s="8">
        <v>49.97</v>
      </c>
      <c r="C26" s="8">
        <f t="shared" si="0"/>
        <v>1</v>
      </c>
      <c r="D26" s="8">
        <f t="shared" si="1"/>
        <v>0</v>
      </c>
      <c r="F26" s="8">
        <f t="shared" si="2"/>
        <v>49.97</v>
      </c>
    </row>
    <row r="27" spans="1:6">
      <c r="A27" s="8" t="s">
        <v>69</v>
      </c>
      <c r="B27" s="8">
        <v>49.97</v>
      </c>
      <c r="C27" s="8">
        <f t="shared" si="0"/>
        <v>1</v>
      </c>
      <c r="D27" s="8">
        <f t="shared" si="1"/>
        <v>0</v>
      </c>
      <c r="F27" s="8">
        <f t="shared" si="2"/>
        <v>49.97</v>
      </c>
    </row>
    <row r="28" spans="1:6">
      <c r="A28" s="8" t="s">
        <v>70</v>
      </c>
      <c r="B28" s="8">
        <v>49.89</v>
      </c>
      <c r="C28" s="8">
        <f t="shared" si="0"/>
        <v>1</v>
      </c>
      <c r="D28" s="8">
        <f t="shared" si="1"/>
        <v>0</v>
      </c>
      <c r="F28" s="8">
        <f t="shared" si="2"/>
        <v>49.89</v>
      </c>
    </row>
    <row r="29" spans="1:6">
      <c r="A29" s="8" t="s">
        <v>71</v>
      </c>
      <c r="B29" s="8">
        <v>49.97</v>
      </c>
      <c r="C29" s="8">
        <f t="shared" si="0"/>
        <v>1</v>
      </c>
      <c r="D29" s="8">
        <f t="shared" si="1"/>
        <v>0</v>
      </c>
      <c r="F29" s="8">
        <f t="shared" si="2"/>
        <v>49.97</v>
      </c>
    </row>
    <row r="30" spans="1:6">
      <c r="A30" s="8" t="s">
        <v>72</v>
      </c>
      <c r="B30" s="8">
        <v>49.99</v>
      </c>
      <c r="C30" s="8">
        <f t="shared" si="0"/>
        <v>1</v>
      </c>
      <c r="D30" s="8">
        <f t="shared" si="1"/>
        <v>0</v>
      </c>
      <c r="F30" s="8">
        <f t="shared" si="2"/>
        <v>49.99</v>
      </c>
    </row>
    <row r="31" spans="1:6">
      <c r="A31" s="8" t="s">
        <v>73</v>
      </c>
      <c r="B31" s="8">
        <v>50</v>
      </c>
      <c r="C31" s="8">
        <f t="shared" si="0"/>
        <v>1</v>
      </c>
      <c r="D31" s="8">
        <f t="shared" si="1"/>
        <v>0</v>
      </c>
      <c r="F31" s="8">
        <f t="shared" si="2"/>
        <v>50</v>
      </c>
    </row>
    <row r="32" spans="1:6">
      <c r="A32" s="8" t="s">
        <v>74</v>
      </c>
      <c r="B32" s="8">
        <v>50</v>
      </c>
      <c r="C32" s="8">
        <f t="shared" si="0"/>
        <v>1</v>
      </c>
      <c r="D32" s="8">
        <f t="shared" si="1"/>
        <v>0</v>
      </c>
      <c r="F32" s="8">
        <f t="shared" si="2"/>
        <v>50</v>
      </c>
    </row>
    <row r="33" spans="1:6">
      <c r="A33" s="8" t="s">
        <v>75</v>
      </c>
      <c r="B33" s="8">
        <v>50.01</v>
      </c>
      <c r="C33" s="8">
        <f t="shared" si="0"/>
        <v>1</v>
      </c>
      <c r="D33" s="8">
        <f t="shared" si="1"/>
        <v>0</v>
      </c>
      <c r="F33" s="8">
        <f t="shared" si="2"/>
        <v>50.01</v>
      </c>
    </row>
    <row r="34" spans="1:6">
      <c r="A34" s="8" t="s">
        <v>76</v>
      </c>
      <c r="B34" s="8">
        <v>50.06</v>
      </c>
      <c r="C34" s="8">
        <f t="shared" si="0"/>
        <v>1</v>
      </c>
      <c r="D34" s="8">
        <f t="shared" si="1"/>
        <v>0</v>
      </c>
      <c r="F34" s="8">
        <f t="shared" si="2"/>
        <v>50.06</v>
      </c>
    </row>
    <row r="35" spans="1:6">
      <c r="A35" s="8" t="s">
        <v>77</v>
      </c>
      <c r="B35" s="8">
        <v>50.01</v>
      </c>
      <c r="C35" s="8">
        <f t="shared" si="0"/>
        <v>1</v>
      </c>
      <c r="D35" s="8">
        <f t="shared" si="1"/>
        <v>0</v>
      </c>
      <c r="F35" s="8">
        <f t="shared" si="2"/>
        <v>50.01</v>
      </c>
    </row>
    <row r="36" spans="1:6">
      <c r="A36" s="8" t="s">
        <v>78</v>
      </c>
      <c r="B36" s="8">
        <v>49.99</v>
      </c>
      <c r="C36" s="8">
        <f t="shared" si="0"/>
        <v>1</v>
      </c>
      <c r="D36" s="8">
        <f t="shared" si="1"/>
        <v>0</v>
      </c>
      <c r="F36" s="8">
        <f t="shared" si="2"/>
        <v>49.99</v>
      </c>
    </row>
    <row r="37" spans="1:6">
      <c r="A37" s="8" t="s">
        <v>79</v>
      </c>
      <c r="B37" s="8">
        <v>49.95</v>
      </c>
      <c r="C37" s="8">
        <f t="shared" si="0"/>
        <v>1</v>
      </c>
      <c r="D37" s="8">
        <f t="shared" si="1"/>
        <v>0</v>
      </c>
      <c r="F37" s="8">
        <f t="shared" si="2"/>
        <v>49.95</v>
      </c>
    </row>
    <row r="38" spans="1:6">
      <c r="A38" s="8" t="s">
        <v>80</v>
      </c>
      <c r="B38" s="8">
        <v>49.99</v>
      </c>
      <c r="C38" s="8">
        <f t="shared" si="0"/>
        <v>1</v>
      </c>
      <c r="D38" s="8">
        <f t="shared" si="1"/>
        <v>0</v>
      </c>
      <c r="F38" s="8">
        <f t="shared" si="2"/>
        <v>49.99</v>
      </c>
    </row>
    <row r="39" spans="1:6">
      <c r="A39" s="8" t="s">
        <v>81</v>
      </c>
      <c r="B39" s="8">
        <v>49.95</v>
      </c>
      <c r="C39" s="8">
        <f t="shared" si="0"/>
        <v>1</v>
      </c>
      <c r="D39" s="8">
        <f t="shared" si="1"/>
        <v>0</v>
      </c>
      <c r="F39" s="8">
        <f t="shared" si="2"/>
        <v>49.95</v>
      </c>
    </row>
    <row r="40" spans="1:6">
      <c r="A40" s="8" t="s">
        <v>82</v>
      </c>
      <c r="B40" s="8">
        <v>49.91</v>
      </c>
      <c r="C40" s="8">
        <f t="shared" si="0"/>
        <v>1</v>
      </c>
      <c r="D40" s="8">
        <f t="shared" si="1"/>
        <v>0</v>
      </c>
      <c r="F40" s="8">
        <f t="shared" si="2"/>
        <v>49.91</v>
      </c>
    </row>
    <row r="41" spans="1:6">
      <c r="A41" s="8" t="s">
        <v>83</v>
      </c>
      <c r="B41" s="8">
        <v>49.98</v>
      </c>
      <c r="C41" s="8">
        <f t="shared" si="0"/>
        <v>1</v>
      </c>
      <c r="D41" s="8">
        <f t="shared" si="1"/>
        <v>0</v>
      </c>
      <c r="F41" s="8">
        <f t="shared" si="2"/>
        <v>49.98</v>
      </c>
    </row>
    <row r="42" spans="1:6">
      <c r="A42" s="8" t="s">
        <v>84</v>
      </c>
      <c r="B42" s="8">
        <v>49.99</v>
      </c>
      <c r="C42" s="8">
        <f t="shared" si="0"/>
        <v>1</v>
      </c>
      <c r="D42" s="8">
        <f t="shared" si="1"/>
        <v>0</v>
      </c>
      <c r="F42" s="8">
        <f t="shared" si="2"/>
        <v>49.99</v>
      </c>
    </row>
    <row r="43" spans="1:6">
      <c r="A43" s="8" t="s">
        <v>85</v>
      </c>
      <c r="B43" s="8">
        <v>49.99</v>
      </c>
      <c r="C43" s="8">
        <f t="shared" si="0"/>
        <v>1</v>
      </c>
      <c r="D43" s="8">
        <f t="shared" si="1"/>
        <v>0</v>
      </c>
      <c r="F43" s="8">
        <f t="shared" si="2"/>
        <v>49.99</v>
      </c>
    </row>
    <row r="44" spans="1:6">
      <c r="A44" s="8" t="s">
        <v>86</v>
      </c>
      <c r="B44" s="8">
        <v>49.99</v>
      </c>
      <c r="C44" s="8">
        <f t="shared" si="0"/>
        <v>1</v>
      </c>
      <c r="D44" s="8">
        <f t="shared" si="1"/>
        <v>0</v>
      </c>
      <c r="F44" s="8">
        <f t="shared" si="2"/>
        <v>49.99</v>
      </c>
    </row>
    <row r="45" spans="1:6">
      <c r="A45" s="8" t="s">
        <v>87</v>
      </c>
      <c r="B45" s="8">
        <v>49.98</v>
      </c>
      <c r="C45" s="8">
        <f t="shared" si="0"/>
        <v>1</v>
      </c>
      <c r="D45" s="8">
        <f t="shared" si="1"/>
        <v>0</v>
      </c>
      <c r="F45" s="8">
        <f t="shared" si="2"/>
        <v>49.98</v>
      </c>
    </row>
    <row r="46" spans="1:6">
      <c r="A46" s="8" t="s">
        <v>88</v>
      </c>
      <c r="B46" s="8">
        <v>49.98</v>
      </c>
      <c r="C46" s="8">
        <f t="shared" si="0"/>
        <v>1</v>
      </c>
      <c r="D46" s="8">
        <f t="shared" si="1"/>
        <v>0</v>
      </c>
      <c r="F46" s="8">
        <f t="shared" si="2"/>
        <v>49.98</v>
      </c>
    </row>
    <row r="47" spans="1:6">
      <c r="A47" s="8" t="s">
        <v>89</v>
      </c>
      <c r="B47" s="8">
        <v>49.98</v>
      </c>
      <c r="C47" s="8">
        <f t="shared" si="0"/>
        <v>1</v>
      </c>
      <c r="D47" s="8">
        <f t="shared" si="1"/>
        <v>0</v>
      </c>
      <c r="F47" s="8">
        <f t="shared" si="2"/>
        <v>49.98</v>
      </c>
    </row>
    <row r="48" spans="1:6">
      <c r="A48" s="8" t="s">
        <v>90</v>
      </c>
      <c r="B48" s="8">
        <v>49.94</v>
      </c>
      <c r="C48" s="8">
        <f t="shared" si="0"/>
        <v>1</v>
      </c>
      <c r="D48" s="8">
        <f t="shared" si="1"/>
        <v>0</v>
      </c>
      <c r="F48" s="8">
        <f t="shared" si="2"/>
        <v>49.94</v>
      </c>
    </row>
    <row r="49" spans="1:6">
      <c r="A49" s="8" t="s">
        <v>91</v>
      </c>
      <c r="B49" s="8">
        <v>49.94</v>
      </c>
      <c r="C49" s="8">
        <f t="shared" si="0"/>
        <v>1</v>
      </c>
      <c r="D49" s="8">
        <f t="shared" si="1"/>
        <v>0</v>
      </c>
      <c r="F49" s="8">
        <f t="shared" si="2"/>
        <v>49.94</v>
      </c>
    </row>
    <row r="50" spans="1:6">
      <c r="A50" s="8" t="s">
        <v>92</v>
      </c>
      <c r="B50" s="8">
        <v>49.99</v>
      </c>
      <c r="C50" s="8">
        <f t="shared" si="0"/>
        <v>1</v>
      </c>
      <c r="D50" s="8">
        <f t="shared" si="1"/>
        <v>0</v>
      </c>
      <c r="F50" s="8">
        <f t="shared" si="2"/>
        <v>49.99</v>
      </c>
    </row>
    <row r="51" spans="1:6">
      <c r="A51" s="8" t="s">
        <v>93</v>
      </c>
      <c r="B51" s="8">
        <v>49.96</v>
      </c>
      <c r="C51" s="8">
        <f t="shared" si="0"/>
        <v>1</v>
      </c>
      <c r="D51" s="8">
        <f t="shared" si="1"/>
        <v>0</v>
      </c>
      <c r="F51" s="8">
        <f t="shared" si="2"/>
        <v>49.96</v>
      </c>
    </row>
    <row r="52" spans="1:6">
      <c r="A52" s="8" t="s">
        <v>94</v>
      </c>
      <c r="B52" s="8">
        <v>49.94</v>
      </c>
      <c r="C52" s="8">
        <f t="shared" si="0"/>
        <v>1</v>
      </c>
      <c r="D52" s="8">
        <f t="shared" si="1"/>
        <v>0</v>
      </c>
      <c r="F52" s="8">
        <f t="shared" si="2"/>
        <v>49.94</v>
      </c>
    </row>
    <row r="53" spans="1:6">
      <c r="A53" s="8" t="s">
        <v>95</v>
      </c>
      <c r="B53" s="8">
        <v>49.97</v>
      </c>
      <c r="C53" s="8">
        <f t="shared" si="0"/>
        <v>1</v>
      </c>
      <c r="D53" s="8">
        <f t="shared" si="1"/>
        <v>0</v>
      </c>
      <c r="F53" s="8">
        <f t="shared" si="2"/>
        <v>49.97</v>
      </c>
    </row>
    <row r="54" spans="1:6">
      <c r="A54" s="8" t="s">
        <v>96</v>
      </c>
      <c r="B54" s="8">
        <v>49.93</v>
      </c>
      <c r="C54" s="8">
        <f t="shared" si="0"/>
        <v>1</v>
      </c>
      <c r="D54" s="8">
        <f t="shared" si="1"/>
        <v>0</v>
      </c>
      <c r="F54" s="8">
        <f t="shared" si="2"/>
        <v>49.93</v>
      </c>
    </row>
    <row r="55" spans="1:6">
      <c r="A55" s="8" t="s">
        <v>97</v>
      </c>
      <c r="B55" s="8">
        <v>50.01</v>
      </c>
      <c r="C55" s="8">
        <f t="shared" si="0"/>
        <v>1</v>
      </c>
      <c r="D55" s="8">
        <f t="shared" si="1"/>
        <v>0</v>
      </c>
      <c r="F55" s="8">
        <f t="shared" si="2"/>
        <v>50.01</v>
      </c>
    </row>
    <row r="56" spans="1:6">
      <c r="A56" s="8" t="s">
        <v>98</v>
      </c>
      <c r="B56" s="8">
        <v>49.95</v>
      </c>
      <c r="C56" s="8">
        <f t="shared" si="0"/>
        <v>1</v>
      </c>
      <c r="D56" s="8">
        <f t="shared" si="1"/>
        <v>0</v>
      </c>
      <c r="F56" s="8">
        <f t="shared" si="2"/>
        <v>49.95</v>
      </c>
    </row>
    <row r="57" spans="1:6">
      <c r="A57" s="8" t="s">
        <v>99</v>
      </c>
      <c r="B57" s="8">
        <v>49.99</v>
      </c>
      <c r="C57" s="8">
        <f t="shared" si="0"/>
        <v>1</v>
      </c>
      <c r="D57" s="8">
        <f t="shared" si="1"/>
        <v>0</v>
      </c>
      <c r="F57" s="8">
        <f t="shared" si="2"/>
        <v>49.99</v>
      </c>
    </row>
    <row r="58" spans="1:6">
      <c r="A58" s="8" t="s">
        <v>100</v>
      </c>
      <c r="B58" s="8">
        <v>50</v>
      </c>
      <c r="C58" s="8">
        <f t="shared" si="0"/>
        <v>1</v>
      </c>
      <c r="D58" s="8">
        <f t="shared" si="1"/>
        <v>0</v>
      </c>
      <c r="F58" s="8">
        <f t="shared" si="2"/>
        <v>50</v>
      </c>
    </row>
    <row r="59" spans="1:6">
      <c r="A59" s="8" t="s">
        <v>101</v>
      </c>
      <c r="B59" s="8">
        <v>49.98</v>
      </c>
      <c r="C59" s="8">
        <f t="shared" si="0"/>
        <v>1</v>
      </c>
      <c r="D59" s="8">
        <f t="shared" si="1"/>
        <v>0</v>
      </c>
      <c r="F59" s="8">
        <f t="shared" si="2"/>
        <v>49.98</v>
      </c>
    </row>
    <row r="60" spans="1:6">
      <c r="A60" s="8" t="s">
        <v>102</v>
      </c>
      <c r="B60" s="8">
        <v>50</v>
      </c>
      <c r="C60" s="8">
        <f t="shared" si="0"/>
        <v>1</v>
      </c>
      <c r="D60" s="8">
        <f t="shared" si="1"/>
        <v>0</v>
      </c>
      <c r="F60" s="8">
        <f t="shared" si="2"/>
        <v>50</v>
      </c>
    </row>
    <row r="61" spans="1:6">
      <c r="A61" s="8" t="s">
        <v>103</v>
      </c>
      <c r="B61" s="8">
        <v>49.94</v>
      </c>
      <c r="C61" s="8">
        <f t="shared" si="0"/>
        <v>1</v>
      </c>
      <c r="D61" s="8">
        <f t="shared" si="1"/>
        <v>0</v>
      </c>
      <c r="F61" s="8">
        <f t="shared" si="2"/>
        <v>49.94</v>
      </c>
    </row>
    <row r="62" spans="1:6">
      <c r="A62" s="8" t="s">
        <v>104</v>
      </c>
      <c r="B62" s="8">
        <v>49.99</v>
      </c>
      <c r="C62" s="8">
        <f t="shared" si="0"/>
        <v>1</v>
      </c>
      <c r="D62" s="8">
        <f t="shared" si="1"/>
        <v>0</v>
      </c>
      <c r="F62" s="8">
        <f t="shared" si="2"/>
        <v>49.99</v>
      </c>
    </row>
    <row r="63" spans="1:6">
      <c r="A63" s="8" t="s">
        <v>105</v>
      </c>
      <c r="B63" s="8">
        <v>50.01</v>
      </c>
      <c r="C63" s="8">
        <f t="shared" si="0"/>
        <v>1</v>
      </c>
      <c r="D63" s="8">
        <f t="shared" si="1"/>
        <v>0</v>
      </c>
      <c r="F63" s="8">
        <f t="shared" si="2"/>
        <v>50.01</v>
      </c>
    </row>
    <row r="64" spans="1:6">
      <c r="A64" s="8" t="s">
        <v>106</v>
      </c>
      <c r="B64" s="8">
        <v>50.01</v>
      </c>
      <c r="C64" s="8">
        <f t="shared" si="0"/>
        <v>1</v>
      </c>
      <c r="D64" s="8">
        <f t="shared" si="1"/>
        <v>0</v>
      </c>
      <c r="F64" s="8">
        <f t="shared" si="2"/>
        <v>50.01</v>
      </c>
    </row>
    <row r="65" spans="1:6">
      <c r="A65" s="8" t="s">
        <v>107</v>
      </c>
      <c r="B65" s="8">
        <v>50.05</v>
      </c>
      <c r="C65" s="8">
        <f t="shared" si="0"/>
        <v>1</v>
      </c>
      <c r="D65" s="8">
        <f t="shared" si="1"/>
        <v>0</v>
      </c>
      <c r="F65" s="8">
        <f t="shared" si="2"/>
        <v>50.05</v>
      </c>
    </row>
    <row r="66" spans="1:6">
      <c r="A66" s="8" t="s">
        <v>108</v>
      </c>
      <c r="B66" s="8">
        <v>50.04</v>
      </c>
      <c r="C66" s="8">
        <f t="shared" si="0"/>
        <v>1</v>
      </c>
      <c r="D66" s="8">
        <f t="shared" si="1"/>
        <v>0</v>
      </c>
      <c r="F66" s="8">
        <f t="shared" si="2"/>
        <v>50.04</v>
      </c>
    </row>
    <row r="67" spans="1:6">
      <c r="A67" s="8" t="s">
        <v>109</v>
      </c>
      <c r="B67" s="8">
        <v>50.06</v>
      </c>
      <c r="C67" s="8">
        <f t="shared" si="0"/>
        <v>1</v>
      </c>
      <c r="D67" s="8">
        <f t="shared" si="1"/>
        <v>0</v>
      </c>
      <c r="F67" s="8">
        <f t="shared" si="2"/>
        <v>50.06</v>
      </c>
    </row>
    <row r="68" spans="1:6">
      <c r="A68" s="8" t="s">
        <v>110</v>
      </c>
      <c r="B68" s="8">
        <v>50.01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50.01</v>
      </c>
    </row>
    <row r="69" spans="1:6">
      <c r="A69" s="8" t="s">
        <v>111</v>
      </c>
      <c r="B69" s="8">
        <v>49.99</v>
      </c>
      <c r="C69" s="8">
        <f t="shared" si="3"/>
        <v>1</v>
      </c>
      <c r="D69" s="8">
        <f t="shared" si="4"/>
        <v>0</v>
      </c>
      <c r="F69" s="8">
        <f t="shared" si="5"/>
        <v>49.99</v>
      </c>
    </row>
    <row r="70" spans="1:6">
      <c r="A70" s="8" t="s">
        <v>112</v>
      </c>
      <c r="B70" s="8">
        <v>50</v>
      </c>
      <c r="C70" s="8">
        <f t="shared" si="3"/>
        <v>1</v>
      </c>
      <c r="D70" s="8">
        <f t="shared" si="4"/>
        <v>0</v>
      </c>
      <c r="F70" s="8">
        <f t="shared" si="5"/>
        <v>50</v>
      </c>
    </row>
    <row r="71" spans="1:6">
      <c r="A71" s="8" t="s">
        <v>113</v>
      </c>
      <c r="B71" s="8">
        <v>49.99</v>
      </c>
      <c r="C71" s="8">
        <f t="shared" si="3"/>
        <v>1</v>
      </c>
      <c r="D71" s="8">
        <f t="shared" si="4"/>
        <v>0</v>
      </c>
      <c r="F71" s="8">
        <f t="shared" si="5"/>
        <v>49.99</v>
      </c>
    </row>
    <row r="72" spans="1:6">
      <c r="A72" s="8" t="s">
        <v>114</v>
      </c>
      <c r="B72" s="8">
        <v>50</v>
      </c>
      <c r="C72" s="8">
        <f t="shared" si="3"/>
        <v>1</v>
      </c>
      <c r="D72" s="8">
        <f t="shared" si="4"/>
        <v>0</v>
      </c>
      <c r="F72" s="8">
        <f t="shared" si="5"/>
        <v>50</v>
      </c>
    </row>
    <row r="73" spans="1:6">
      <c r="A73" s="8" t="s">
        <v>115</v>
      </c>
      <c r="B73" s="8">
        <v>49.99</v>
      </c>
      <c r="C73" s="8">
        <f t="shared" si="3"/>
        <v>1</v>
      </c>
      <c r="D73" s="8">
        <f t="shared" si="4"/>
        <v>0</v>
      </c>
      <c r="F73" s="8">
        <f t="shared" si="5"/>
        <v>49.99</v>
      </c>
    </row>
    <row r="74" spans="1:6">
      <c r="A74" s="8" t="s">
        <v>116</v>
      </c>
      <c r="B74" s="8">
        <v>49.97</v>
      </c>
      <c r="C74" s="8">
        <f t="shared" si="3"/>
        <v>1</v>
      </c>
      <c r="D74" s="8">
        <f t="shared" si="4"/>
        <v>0</v>
      </c>
      <c r="F74" s="8">
        <f t="shared" si="5"/>
        <v>49.97</v>
      </c>
    </row>
    <row r="75" spans="1:6">
      <c r="A75" s="8" t="s">
        <v>117</v>
      </c>
      <c r="B75" s="8">
        <v>49.94</v>
      </c>
      <c r="C75" s="8">
        <f t="shared" si="3"/>
        <v>1</v>
      </c>
      <c r="D75" s="8">
        <f t="shared" si="4"/>
        <v>0</v>
      </c>
      <c r="F75" s="8">
        <f t="shared" si="5"/>
        <v>49.94</v>
      </c>
    </row>
    <row r="76" spans="1:6">
      <c r="A76" s="8" t="s">
        <v>118</v>
      </c>
      <c r="B76" s="8">
        <v>49.94</v>
      </c>
      <c r="C76" s="8">
        <f t="shared" si="3"/>
        <v>1</v>
      </c>
      <c r="D76" s="8">
        <f t="shared" si="4"/>
        <v>0</v>
      </c>
      <c r="F76" s="8">
        <f t="shared" si="5"/>
        <v>49.94</v>
      </c>
    </row>
    <row r="77" spans="1:6">
      <c r="A77" s="8" t="s">
        <v>119</v>
      </c>
      <c r="B77" s="8">
        <v>49.95</v>
      </c>
      <c r="C77" s="8">
        <f t="shared" si="3"/>
        <v>1</v>
      </c>
      <c r="D77" s="8">
        <f t="shared" si="4"/>
        <v>0</v>
      </c>
      <c r="F77" s="8">
        <f t="shared" si="5"/>
        <v>49.95</v>
      </c>
    </row>
    <row r="78" spans="1:6">
      <c r="A78" s="8" t="s">
        <v>120</v>
      </c>
      <c r="B78" s="8">
        <v>49.89</v>
      </c>
      <c r="C78" s="8">
        <f t="shared" si="3"/>
        <v>1</v>
      </c>
      <c r="D78" s="8">
        <f t="shared" si="4"/>
        <v>0</v>
      </c>
      <c r="F78" s="8">
        <f t="shared" si="5"/>
        <v>49.89</v>
      </c>
    </row>
    <row r="79" spans="1:6">
      <c r="A79" s="8" t="s">
        <v>121</v>
      </c>
      <c r="B79" s="8">
        <v>49.88</v>
      </c>
      <c r="C79" s="8">
        <f t="shared" si="3"/>
        <v>1</v>
      </c>
      <c r="D79" s="8">
        <f t="shared" si="4"/>
        <v>0</v>
      </c>
      <c r="F79" s="8">
        <f t="shared" si="5"/>
        <v>49.88</v>
      </c>
    </row>
    <row r="80" spans="1:6">
      <c r="A80" s="8" t="s">
        <v>122</v>
      </c>
      <c r="B80" s="8">
        <v>49.82</v>
      </c>
      <c r="C80" s="8">
        <f t="shared" si="3"/>
        <v>1</v>
      </c>
      <c r="D80" s="8">
        <f t="shared" si="4"/>
        <v>0</v>
      </c>
      <c r="F80" s="8">
        <f t="shared" si="5"/>
        <v>49.82</v>
      </c>
    </row>
    <row r="81" spans="1:6">
      <c r="A81" s="8" t="s">
        <v>123</v>
      </c>
      <c r="B81" s="8">
        <v>49.85</v>
      </c>
      <c r="C81" s="8">
        <f t="shared" si="3"/>
        <v>1</v>
      </c>
      <c r="D81" s="8">
        <f t="shared" si="4"/>
        <v>0</v>
      </c>
      <c r="F81" s="8">
        <f t="shared" si="5"/>
        <v>49.85</v>
      </c>
    </row>
    <row r="82" spans="1:6">
      <c r="A82" s="8" t="s">
        <v>124</v>
      </c>
      <c r="B82" s="8">
        <v>50</v>
      </c>
      <c r="C82" s="8">
        <f t="shared" si="3"/>
        <v>1</v>
      </c>
      <c r="D82" s="8">
        <f t="shared" si="4"/>
        <v>0</v>
      </c>
      <c r="F82" s="8">
        <f t="shared" si="5"/>
        <v>50</v>
      </c>
    </row>
    <row r="83" spans="1:6">
      <c r="A83" s="8" t="s">
        <v>125</v>
      </c>
      <c r="B83" s="8">
        <v>49.98</v>
      </c>
      <c r="C83" s="8">
        <f t="shared" si="3"/>
        <v>1</v>
      </c>
      <c r="D83" s="8">
        <f t="shared" si="4"/>
        <v>0</v>
      </c>
      <c r="F83" s="8">
        <f t="shared" si="5"/>
        <v>49.98</v>
      </c>
    </row>
    <row r="84" spans="1:6">
      <c r="A84" s="8" t="s">
        <v>126</v>
      </c>
      <c r="B84" s="8">
        <v>49.98</v>
      </c>
      <c r="C84" s="8">
        <f t="shared" si="3"/>
        <v>1</v>
      </c>
      <c r="D84" s="8">
        <f t="shared" si="4"/>
        <v>0</v>
      </c>
      <c r="F84" s="8">
        <f t="shared" si="5"/>
        <v>49.98</v>
      </c>
    </row>
    <row r="85" spans="1:6">
      <c r="A85" s="8" t="s">
        <v>127</v>
      </c>
      <c r="B85" s="8">
        <v>50</v>
      </c>
      <c r="C85" s="8">
        <f t="shared" si="3"/>
        <v>1</v>
      </c>
      <c r="D85" s="8">
        <f t="shared" si="4"/>
        <v>0</v>
      </c>
      <c r="F85" s="8">
        <f t="shared" si="5"/>
        <v>50</v>
      </c>
    </row>
    <row r="86" spans="1:6">
      <c r="A86" s="8" t="s">
        <v>128</v>
      </c>
      <c r="B86" s="8">
        <v>50.01</v>
      </c>
      <c r="C86" s="8">
        <f t="shared" si="3"/>
        <v>1</v>
      </c>
      <c r="D86" s="8">
        <f t="shared" si="4"/>
        <v>0</v>
      </c>
      <c r="F86" s="8">
        <f t="shared" si="5"/>
        <v>50.01</v>
      </c>
    </row>
    <row r="87" spans="1:6">
      <c r="A87" s="8" t="s">
        <v>129</v>
      </c>
      <c r="B87" s="8">
        <v>49.99</v>
      </c>
      <c r="C87" s="8">
        <f t="shared" si="3"/>
        <v>1</v>
      </c>
      <c r="D87" s="8">
        <f t="shared" si="4"/>
        <v>0</v>
      </c>
      <c r="F87" s="8">
        <f t="shared" si="5"/>
        <v>49.99</v>
      </c>
    </row>
    <row r="88" spans="1:6">
      <c r="A88" s="8" t="s">
        <v>130</v>
      </c>
      <c r="B88" s="8">
        <v>50</v>
      </c>
      <c r="C88" s="8">
        <f t="shared" si="3"/>
        <v>1</v>
      </c>
      <c r="D88" s="8">
        <f t="shared" si="4"/>
        <v>0</v>
      </c>
      <c r="F88" s="8">
        <f t="shared" si="5"/>
        <v>50</v>
      </c>
    </row>
    <row r="89" spans="1:6">
      <c r="A89" s="8" t="s">
        <v>131</v>
      </c>
      <c r="B89" s="8">
        <v>49.98</v>
      </c>
      <c r="C89" s="8">
        <f t="shared" si="3"/>
        <v>1</v>
      </c>
      <c r="D89" s="8">
        <f t="shared" si="4"/>
        <v>0</v>
      </c>
      <c r="F89" s="8">
        <f t="shared" si="5"/>
        <v>49.98</v>
      </c>
    </row>
    <row r="90" spans="1:6">
      <c r="A90" s="8" t="s">
        <v>132</v>
      </c>
      <c r="B90" s="8">
        <v>49.99</v>
      </c>
      <c r="C90" s="8">
        <f t="shared" si="3"/>
        <v>1</v>
      </c>
      <c r="D90" s="8">
        <f t="shared" si="4"/>
        <v>0</v>
      </c>
      <c r="F90" s="8">
        <f t="shared" si="5"/>
        <v>49.99</v>
      </c>
    </row>
    <row r="91" spans="1:6">
      <c r="A91" s="8" t="s">
        <v>133</v>
      </c>
      <c r="B91" s="8">
        <v>49.98</v>
      </c>
      <c r="C91" s="8">
        <f t="shared" si="3"/>
        <v>1</v>
      </c>
      <c r="D91" s="8">
        <f t="shared" si="4"/>
        <v>0</v>
      </c>
      <c r="F91" s="8">
        <f t="shared" si="5"/>
        <v>49.98</v>
      </c>
    </row>
    <row r="92" spans="1:6">
      <c r="A92" s="8" t="s">
        <v>134</v>
      </c>
      <c r="B92" s="8">
        <v>49.99</v>
      </c>
      <c r="C92" s="8">
        <f t="shared" si="3"/>
        <v>1</v>
      </c>
      <c r="D92" s="8">
        <f t="shared" si="4"/>
        <v>0</v>
      </c>
      <c r="F92" s="8">
        <f t="shared" si="5"/>
        <v>49.99</v>
      </c>
    </row>
    <row r="93" spans="1:6">
      <c r="A93" s="8" t="s">
        <v>135</v>
      </c>
      <c r="B93" s="8">
        <v>49.93</v>
      </c>
      <c r="C93" s="8">
        <f t="shared" si="3"/>
        <v>1</v>
      </c>
      <c r="D93" s="8">
        <f t="shared" si="4"/>
        <v>0</v>
      </c>
      <c r="F93" s="8">
        <f t="shared" si="5"/>
        <v>49.93</v>
      </c>
    </row>
    <row r="94" spans="1:6">
      <c r="A94" s="8" t="s">
        <v>136</v>
      </c>
      <c r="B94" s="8">
        <v>49.98</v>
      </c>
      <c r="C94" s="8">
        <f t="shared" si="3"/>
        <v>1</v>
      </c>
      <c r="D94" s="8">
        <f t="shared" si="4"/>
        <v>0</v>
      </c>
      <c r="F94" s="8">
        <f t="shared" si="5"/>
        <v>49.98</v>
      </c>
    </row>
    <row r="95" spans="1:6">
      <c r="A95" s="8" t="s">
        <v>137</v>
      </c>
      <c r="B95" s="8">
        <v>49.99</v>
      </c>
      <c r="C95" s="8">
        <f t="shared" si="3"/>
        <v>1</v>
      </c>
      <c r="D95" s="8">
        <f t="shared" si="4"/>
        <v>0</v>
      </c>
      <c r="F95" s="8">
        <f t="shared" si="5"/>
        <v>49.99</v>
      </c>
    </row>
    <row r="96" spans="1:6">
      <c r="A96" s="8" t="s">
        <v>138</v>
      </c>
      <c r="B96" s="8">
        <v>49.97</v>
      </c>
      <c r="C96" s="8">
        <f t="shared" si="3"/>
        <v>1</v>
      </c>
      <c r="D96" s="8">
        <f t="shared" si="4"/>
        <v>0</v>
      </c>
      <c r="F96" s="8">
        <f t="shared" si="5"/>
        <v>49.97</v>
      </c>
    </row>
    <row r="97" spans="1:6">
      <c r="A97" s="8" t="s">
        <v>139</v>
      </c>
      <c r="B97" s="8">
        <v>49.87</v>
      </c>
      <c r="C97" s="8">
        <f t="shared" si="3"/>
        <v>1</v>
      </c>
      <c r="D97" s="8">
        <f t="shared" si="4"/>
        <v>0</v>
      </c>
      <c r="F97" s="8">
        <f t="shared" si="5"/>
        <v>49.87</v>
      </c>
    </row>
    <row r="98" spans="1:6" ht="13.5" thickBot="1">
      <c r="A98" s="8" t="s">
        <v>140</v>
      </c>
      <c r="B98" s="8">
        <v>49.98</v>
      </c>
      <c r="C98" s="8">
        <f t="shared" si="3"/>
        <v>1</v>
      </c>
      <c r="D98" s="8">
        <f t="shared" si="4"/>
        <v>0</v>
      </c>
      <c r="F98" s="8">
        <f t="shared" si="5"/>
        <v>49.98</v>
      </c>
    </row>
    <row r="99" spans="1:6" ht="13.5" thickBot="1">
      <c r="A99" s="8" t="s">
        <v>175</v>
      </c>
      <c r="B99" s="29">
        <f>AVERAGE(B3:B98)</f>
        <v>49.968437499999972</v>
      </c>
      <c r="C99" s="8">
        <f>SUM(C3:C98)/4000</f>
        <v>2.4E-2</v>
      </c>
      <c r="D99" s="8">
        <f>SUM(D3:D98)</f>
        <v>0</v>
      </c>
      <c r="F99" s="8">
        <f t="shared" si="5"/>
        <v>49.968437499999972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Y1" s="211" t="s">
        <v>350</v>
      </c>
      <c r="Z1" s="211"/>
      <c r="AA1" s="211" t="s">
        <v>351</v>
      </c>
      <c r="AB1" s="211"/>
      <c r="AC1" s="232" t="s">
        <v>348</v>
      </c>
      <c r="AD1" s="232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251.60000000000002</v>
      </c>
      <c r="E3">
        <f>BAWANA!AM3</f>
        <v>0</v>
      </c>
      <c r="F3">
        <f>(B3+C3)*0.8</f>
        <v>256</v>
      </c>
      <c r="G3">
        <f>(D3+E3)</f>
        <v>251.60000000000002</v>
      </c>
      <c r="H3" s="154"/>
      <c r="I3">
        <f>BRPL_EOD!AK3+BRPL_EOD!AL3</f>
        <v>98.69</v>
      </c>
      <c r="J3">
        <f>BYPL_EOD!AK3+BYPL_EOD!AL3</f>
        <v>49.46</v>
      </c>
      <c r="K3">
        <f>MES_EOD!AK3+MES_EOD!AL3</f>
        <v>5.77</v>
      </c>
      <c r="L3">
        <f>NDMC_EOD!AK3+NDMC_EOD!AL3</f>
        <v>28.73</v>
      </c>
      <c r="M3">
        <f>TPDDL_EOD!AK3+TPDDL_EOD!AL3</f>
        <v>68.95</v>
      </c>
      <c r="N3">
        <f t="shared" ref="N3:N66" si="0">SUM(I3:M3)</f>
        <v>251.60000000000002</v>
      </c>
      <c r="O3" s="154">
        <f t="shared" ref="O3:O66" si="1">G3-N3</f>
        <v>0</v>
      </c>
      <c r="P3">
        <v>98.69</v>
      </c>
      <c r="Q3">
        <v>49.46</v>
      </c>
      <c r="R3">
        <v>5.77</v>
      </c>
      <c r="S3">
        <v>28.73</v>
      </c>
      <c r="T3">
        <v>68.95</v>
      </c>
      <c r="U3" s="156">
        <f t="shared" ref="U3:U66" si="2">SUM(P3:T3)</f>
        <v>251.60000000000002</v>
      </c>
      <c r="V3" s="154">
        <f t="shared" ref="V3:V66" si="3">G3-U3</f>
        <v>0</v>
      </c>
      <c r="Y3">
        <f>BAWANA!AW3+BAWANA!AX3</f>
        <v>31.7</v>
      </c>
      <c r="Z3">
        <f>BAWANA!BD3+BAWANA!BE3</f>
        <v>31.7</v>
      </c>
      <c r="AA3">
        <f>BAWANA!X3+BAWANA!Y3</f>
        <v>31.7</v>
      </c>
      <c r="AB3">
        <f>BAWANA!AE3+BAWANA!AF3</f>
        <v>31.7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251.60000000000002</v>
      </c>
      <c r="E4">
        <f>BAWANA!AM4</f>
        <v>0</v>
      </c>
      <c r="F4">
        <f t="shared" ref="F4:F67" si="4">(B4+C4)*0.8</f>
        <v>256</v>
      </c>
      <c r="G4">
        <f t="shared" ref="G4:G67" si="5">(D4+E4)</f>
        <v>251.60000000000002</v>
      </c>
      <c r="H4" s="154"/>
      <c r="I4">
        <f>BRPL_EOD!AK4+BRPL_EOD!AL4</f>
        <v>98.69</v>
      </c>
      <c r="J4">
        <f>BYPL_EOD!AK4+BYPL_EOD!AL4</f>
        <v>49.46</v>
      </c>
      <c r="K4">
        <f>MES_EOD!AK4+MES_EOD!AL4</f>
        <v>5.77</v>
      </c>
      <c r="L4">
        <f>NDMC_EOD!AK4+NDMC_EOD!AL4</f>
        <v>28.73</v>
      </c>
      <c r="M4">
        <f>TPDDL_EOD!AK4+TPDDL_EOD!AL4</f>
        <v>68.95</v>
      </c>
      <c r="N4">
        <f t="shared" si="0"/>
        <v>251.60000000000002</v>
      </c>
      <c r="O4" s="154">
        <f t="shared" si="1"/>
        <v>0</v>
      </c>
      <c r="P4">
        <v>98.69</v>
      </c>
      <c r="Q4">
        <v>49.46</v>
      </c>
      <c r="R4">
        <v>5.77</v>
      </c>
      <c r="S4">
        <v>28.73</v>
      </c>
      <c r="T4">
        <v>68.95</v>
      </c>
      <c r="U4" s="156">
        <f t="shared" si="2"/>
        <v>251.60000000000002</v>
      </c>
      <c r="V4" s="154">
        <f t="shared" si="3"/>
        <v>0</v>
      </c>
      <c r="Y4">
        <f>BAWANA!AW4+BAWANA!AX4</f>
        <v>31.7</v>
      </c>
      <c r="Z4">
        <f>BAWANA!BD4+BAWANA!BE4</f>
        <v>31.7</v>
      </c>
      <c r="AA4">
        <f>BAWANA!X4+BAWANA!Y4</f>
        <v>31.7</v>
      </c>
      <c r="AB4">
        <f>BAWANA!AE4+BAWANA!AF4</f>
        <v>31.7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251.60000000000002</v>
      </c>
      <c r="E5">
        <f>BAWANA!AM5</f>
        <v>0</v>
      </c>
      <c r="F5">
        <f t="shared" si="4"/>
        <v>256</v>
      </c>
      <c r="G5">
        <f t="shared" si="5"/>
        <v>251.60000000000002</v>
      </c>
      <c r="H5" s="154"/>
      <c r="I5">
        <f>BRPL_EOD!AK5+BRPL_EOD!AL5</f>
        <v>98.69</v>
      </c>
      <c r="J5">
        <f>BYPL_EOD!AK5+BYPL_EOD!AL5</f>
        <v>49.46</v>
      </c>
      <c r="K5">
        <f>MES_EOD!AK5+MES_EOD!AL5</f>
        <v>5.77</v>
      </c>
      <c r="L5">
        <f>NDMC_EOD!AK5+NDMC_EOD!AL5</f>
        <v>28.73</v>
      </c>
      <c r="M5">
        <f>TPDDL_EOD!AK5+TPDDL_EOD!AL5</f>
        <v>68.95</v>
      </c>
      <c r="N5">
        <f t="shared" si="0"/>
        <v>251.60000000000002</v>
      </c>
      <c r="O5" s="154">
        <f t="shared" si="1"/>
        <v>0</v>
      </c>
      <c r="P5">
        <v>98.69</v>
      </c>
      <c r="Q5">
        <v>49.46</v>
      </c>
      <c r="R5">
        <v>5.77</v>
      </c>
      <c r="S5">
        <v>28.73</v>
      </c>
      <c r="T5">
        <v>68.95</v>
      </c>
      <c r="U5" s="156">
        <f t="shared" si="2"/>
        <v>251.60000000000002</v>
      </c>
      <c r="V5" s="154">
        <f t="shared" si="3"/>
        <v>0</v>
      </c>
      <c r="Y5">
        <f>BAWANA!AW5+BAWANA!AX5</f>
        <v>31.7</v>
      </c>
      <c r="Z5">
        <f>BAWANA!BD5+BAWANA!BE5</f>
        <v>31.7</v>
      </c>
      <c r="AA5">
        <f>BAWANA!X5+BAWANA!Y5</f>
        <v>31.7</v>
      </c>
      <c r="AB5">
        <f>BAWANA!AE5+BAWANA!AF5</f>
        <v>31.7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251.60000000000002</v>
      </c>
      <c r="E6">
        <f>BAWANA!AM6</f>
        <v>0</v>
      </c>
      <c r="F6">
        <f t="shared" si="4"/>
        <v>256</v>
      </c>
      <c r="G6">
        <f t="shared" si="5"/>
        <v>251.60000000000002</v>
      </c>
      <c r="H6" s="154"/>
      <c r="I6">
        <f>BRPL_EOD!AK6+BRPL_EOD!AL6</f>
        <v>98.69</v>
      </c>
      <c r="J6">
        <f>BYPL_EOD!AK6+BYPL_EOD!AL6</f>
        <v>49.46</v>
      </c>
      <c r="K6">
        <f>MES_EOD!AK6+MES_EOD!AL6</f>
        <v>5.77</v>
      </c>
      <c r="L6">
        <f>NDMC_EOD!AK6+NDMC_EOD!AL6</f>
        <v>28.73</v>
      </c>
      <c r="M6">
        <f>TPDDL_EOD!AK6+TPDDL_EOD!AL6</f>
        <v>68.95</v>
      </c>
      <c r="N6">
        <f t="shared" si="0"/>
        <v>251.60000000000002</v>
      </c>
      <c r="O6" s="154">
        <f t="shared" si="1"/>
        <v>0</v>
      </c>
      <c r="P6">
        <v>98.69</v>
      </c>
      <c r="Q6">
        <v>49.46</v>
      </c>
      <c r="R6">
        <v>5.77</v>
      </c>
      <c r="S6">
        <v>28.73</v>
      </c>
      <c r="T6">
        <v>68.95</v>
      </c>
      <c r="U6" s="156">
        <f t="shared" si="2"/>
        <v>251.60000000000002</v>
      </c>
      <c r="V6" s="154">
        <f t="shared" si="3"/>
        <v>0</v>
      </c>
      <c r="Y6">
        <f>BAWANA!AW6+BAWANA!AX6</f>
        <v>31.7</v>
      </c>
      <c r="Z6">
        <f>BAWANA!BD6+BAWANA!BE6</f>
        <v>31.7</v>
      </c>
      <c r="AA6">
        <f>BAWANA!X6+BAWANA!Y6</f>
        <v>31.7</v>
      </c>
      <c r="AB6">
        <f>BAWANA!AE6+BAWANA!AF6</f>
        <v>31.7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251.60000000000002</v>
      </c>
      <c r="E7">
        <f>BAWANA!AM7</f>
        <v>0</v>
      </c>
      <c r="F7">
        <f t="shared" si="4"/>
        <v>256</v>
      </c>
      <c r="G7">
        <f t="shared" si="5"/>
        <v>251.60000000000002</v>
      </c>
      <c r="H7" s="154"/>
      <c r="I7">
        <f>BRPL_EOD!AK7+BRPL_EOD!AL7</f>
        <v>98.69</v>
      </c>
      <c r="J7">
        <f>BYPL_EOD!AK7+BYPL_EOD!AL7</f>
        <v>49.46</v>
      </c>
      <c r="K7">
        <f>MES_EOD!AK7+MES_EOD!AL7</f>
        <v>5.77</v>
      </c>
      <c r="L7">
        <f>NDMC_EOD!AK7+NDMC_EOD!AL7</f>
        <v>28.73</v>
      </c>
      <c r="M7">
        <f>TPDDL_EOD!AK7+TPDDL_EOD!AL7</f>
        <v>68.95</v>
      </c>
      <c r="N7">
        <f t="shared" si="0"/>
        <v>251.60000000000002</v>
      </c>
      <c r="O7" s="154">
        <f t="shared" si="1"/>
        <v>0</v>
      </c>
      <c r="P7">
        <v>98.69</v>
      </c>
      <c r="Q7">
        <v>49.46</v>
      </c>
      <c r="R7">
        <v>5.77</v>
      </c>
      <c r="S7">
        <v>28.73</v>
      </c>
      <c r="T7">
        <v>68.95</v>
      </c>
      <c r="U7" s="156">
        <f t="shared" si="2"/>
        <v>251.60000000000002</v>
      </c>
      <c r="V7" s="154">
        <f t="shared" si="3"/>
        <v>0</v>
      </c>
      <c r="Y7">
        <f>BAWANA!AW7+BAWANA!AX7</f>
        <v>31.7</v>
      </c>
      <c r="Z7">
        <f>BAWANA!BD7+BAWANA!BE7</f>
        <v>31.7</v>
      </c>
      <c r="AA7">
        <f>BAWANA!X7+BAWANA!Y7</f>
        <v>31.7</v>
      </c>
      <c r="AB7">
        <f>BAWANA!AE7+BAWANA!AF7</f>
        <v>31.7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251.60000000000002</v>
      </c>
      <c r="E8">
        <f>BAWANA!AM8</f>
        <v>0</v>
      </c>
      <c r="F8">
        <f t="shared" si="4"/>
        <v>256</v>
      </c>
      <c r="G8">
        <f t="shared" si="5"/>
        <v>251.60000000000002</v>
      </c>
      <c r="H8" s="154"/>
      <c r="I8">
        <f>BRPL_EOD!AK8+BRPL_EOD!AL8</f>
        <v>98.69</v>
      </c>
      <c r="J8">
        <f>BYPL_EOD!AK8+BYPL_EOD!AL8</f>
        <v>49.46</v>
      </c>
      <c r="K8">
        <f>MES_EOD!AK8+MES_EOD!AL8</f>
        <v>5.77</v>
      </c>
      <c r="L8">
        <f>NDMC_EOD!AK8+NDMC_EOD!AL8</f>
        <v>28.73</v>
      </c>
      <c r="M8">
        <f>TPDDL_EOD!AK8+TPDDL_EOD!AL8</f>
        <v>68.95</v>
      </c>
      <c r="N8">
        <f t="shared" si="0"/>
        <v>251.60000000000002</v>
      </c>
      <c r="O8" s="154">
        <f t="shared" si="1"/>
        <v>0</v>
      </c>
      <c r="P8">
        <v>98.69</v>
      </c>
      <c r="Q8">
        <v>49.46</v>
      </c>
      <c r="R8">
        <v>5.77</v>
      </c>
      <c r="S8">
        <v>28.73</v>
      </c>
      <c r="T8">
        <v>68.95</v>
      </c>
      <c r="U8" s="156">
        <f t="shared" si="2"/>
        <v>251.60000000000002</v>
      </c>
      <c r="V8" s="154">
        <f t="shared" si="3"/>
        <v>0</v>
      </c>
      <c r="Y8">
        <f>BAWANA!AW8+BAWANA!AX8</f>
        <v>31.7</v>
      </c>
      <c r="Z8">
        <f>BAWANA!BD8+BAWANA!BE8</f>
        <v>31.7</v>
      </c>
      <c r="AA8">
        <f>BAWANA!X8+BAWANA!Y8</f>
        <v>31.7</v>
      </c>
      <c r="AB8">
        <f>BAWANA!AE8+BAWANA!AF8</f>
        <v>31.7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251.60000000000002</v>
      </c>
      <c r="E9">
        <f>BAWANA!AM9</f>
        <v>0</v>
      </c>
      <c r="F9">
        <f t="shared" si="4"/>
        <v>256</v>
      </c>
      <c r="G9">
        <f t="shared" si="5"/>
        <v>251.60000000000002</v>
      </c>
      <c r="H9" s="154"/>
      <c r="I9">
        <f>BRPL_EOD!AK9+BRPL_EOD!AL9</f>
        <v>98.69</v>
      </c>
      <c r="J9">
        <f>BYPL_EOD!AK9+BYPL_EOD!AL9</f>
        <v>49.46</v>
      </c>
      <c r="K9">
        <f>MES_EOD!AK9+MES_EOD!AL9</f>
        <v>5.77</v>
      </c>
      <c r="L9">
        <f>NDMC_EOD!AK9+NDMC_EOD!AL9</f>
        <v>28.73</v>
      </c>
      <c r="M9">
        <f>TPDDL_EOD!AK9+TPDDL_EOD!AL9</f>
        <v>68.95</v>
      </c>
      <c r="N9">
        <f t="shared" si="0"/>
        <v>251.60000000000002</v>
      </c>
      <c r="O9" s="154">
        <f t="shared" si="1"/>
        <v>0</v>
      </c>
      <c r="P9">
        <v>98.69</v>
      </c>
      <c r="Q9">
        <v>49.46</v>
      </c>
      <c r="R9">
        <v>5.77</v>
      </c>
      <c r="S9">
        <v>28.73</v>
      </c>
      <c r="T9">
        <v>68.95</v>
      </c>
      <c r="U9" s="156">
        <f t="shared" si="2"/>
        <v>251.60000000000002</v>
      </c>
      <c r="V9" s="154">
        <f t="shared" si="3"/>
        <v>0</v>
      </c>
      <c r="Y9">
        <f>BAWANA!AW9+BAWANA!AX9</f>
        <v>31.7</v>
      </c>
      <c r="Z9">
        <f>BAWANA!BD9+BAWANA!BE9</f>
        <v>31.7</v>
      </c>
      <c r="AA9">
        <f>BAWANA!X9+BAWANA!Y9</f>
        <v>31.7</v>
      </c>
      <c r="AB9">
        <f>BAWANA!AE9+BAWANA!AF9</f>
        <v>31.7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251.60000000000002</v>
      </c>
      <c r="E10">
        <f>BAWANA!AM10</f>
        <v>0</v>
      </c>
      <c r="F10">
        <f t="shared" si="4"/>
        <v>256</v>
      </c>
      <c r="G10">
        <f t="shared" si="5"/>
        <v>251.60000000000002</v>
      </c>
      <c r="H10" s="154"/>
      <c r="I10">
        <f>BRPL_EOD!AK10+BRPL_EOD!AL10</f>
        <v>98.69</v>
      </c>
      <c r="J10">
        <f>BYPL_EOD!AK10+BYPL_EOD!AL10</f>
        <v>49.46</v>
      </c>
      <c r="K10">
        <f>MES_EOD!AK10+MES_EOD!AL10</f>
        <v>5.77</v>
      </c>
      <c r="L10">
        <f>NDMC_EOD!AK10+NDMC_EOD!AL10</f>
        <v>28.73</v>
      </c>
      <c r="M10">
        <f>TPDDL_EOD!AK10+TPDDL_EOD!AL10</f>
        <v>68.95</v>
      </c>
      <c r="N10">
        <f t="shared" si="0"/>
        <v>251.60000000000002</v>
      </c>
      <c r="O10" s="154">
        <f t="shared" si="1"/>
        <v>0</v>
      </c>
      <c r="P10">
        <v>98.69</v>
      </c>
      <c r="Q10">
        <v>49.46</v>
      </c>
      <c r="R10">
        <v>5.77</v>
      </c>
      <c r="S10">
        <v>28.73</v>
      </c>
      <c r="T10">
        <v>68.95</v>
      </c>
      <c r="U10" s="156">
        <f t="shared" si="2"/>
        <v>251.60000000000002</v>
      </c>
      <c r="V10" s="154">
        <f t="shared" si="3"/>
        <v>0</v>
      </c>
      <c r="Y10">
        <f>BAWANA!AW10+BAWANA!AX10</f>
        <v>31.7</v>
      </c>
      <c r="Z10">
        <f>BAWANA!BD10+BAWANA!BE10</f>
        <v>31.7</v>
      </c>
      <c r="AA10">
        <f>BAWANA!X10+BAWANA!Y10</f>
        <v>31.7</v>
      </c>
      <c r="AB10">
        <f>BAWANA!AE10+BAWANA!AF10</f>
        <v>31.7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251.60000000000002</v>
      </c>
      <c r="E11">
        <f>BAWANA!AM11</f>
        <v>0</v>
      </c>
      <c r="F11">
        <f t="shared" si="4"/>
        <v>256</v>
      </c>
      <c r="G11">
        <f t="shared" si="5"/>
        <v>251.60000000000002</v>
      </c>
      <c r="H11" s="154"/>
      <c r="I11">
        <f>BRPL_EOD!AK11+BRPL_EOD!AL11</f>
        <v>98.69</v>
      </c>
      <c r="J11">
        <f>BYPL_EOD!AK11+BYPL_EOD!AL11</f>
        <v>49.46</v>
      </c>
      <c r="K11">
        <f>MES_EOD!AK11+MES_EOD!AL11</f>
        <v>5.77</v>
      </c>
      <c r="L11">
        <f>NDMC_EOD!AK11+NDMC_EOD!AL11</f>
        <v>28.73</v>
      </c>
      <c r="M11">
        <f>TPDDL_EOD!AK11+TPDDL_EOD!AL11</f>
        <v>68.95</v>
      </c>
      <c r="N11">
        <f t="shared" si="0"/>
        <v>251.60000000000002</v>
      </c>
      <c r="O11" s="154">
        <f t="shared" si="1"/>
        <v>0</v>
      </c>
      <c r="P11">
        <v>98.69</v>
      </c>
      <c r="Q11">
        <v>49.46</v>
      </c>
      <c r="R11">
        <v>5.77</v>
      </c>
      <c r="S11">
        <v>28.73</v>
      </c>
      <c r="T11">
        <v>68.95</v>
      </c>
      <c r="U11" s="156">
        <f t="shared" si="2"/>
        <v>251.60000000000002</v>
      </c>
      <c r="V11" s="154">
        <f t="shared" si="3"/>
        <v>0</v>
      </c>
      <c r="Y11">
        <f>BAWANA!AW11+BAWANA!AX11</f>
        <v>31.7</v>
      </c>
      <c r="Z11">
        <f>BAWANA!BD11+BAWANA!BE11</f>
        <v>31.7</v>
      </c>
      <c r="AA11">
        <f>BAWANA!X11+BAWANA!Y11</f>
        <v>31.7</v>
      </c>
      <c r="AB11">
        <f>BAWANA!AE11+BAWANA!AF11</f>
        <v>31.7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251.60000000000002</v>
      </c>
      <c r="E12">
        <f>BAWANA!AM12</f>
        <v>0</v>
      </c>
      <c r="F12">
        <f t="shared" si="4"/>
        <v>256</v>
      </c>
      <c r="G12">
        <f t="shared" si="5"/>
        <v>251.60000000000002</v>
      </c>
      <c r="H12" s="154"/>
      <c r="I12">
        <f>BRPL_EOD!AK12+BRPL_EOD!AL12</f>
        <v>98.69</v>
      </c>
      <c r="J12">
        <f>BYPL_EOD!AK12+BYPL_EOD!AL12</f>
        <v>49.46</v>
      </c>
      <c r="K12">
        <f>MES_EOD!AK12+MES_EOD!AL12</f>
        <v>5.77</v>
      </c>
      <c r="L12">
        <f>NDMC_EOD!AK12+NDMC_EOD!AL12</f>
        <v>28.73</v>
      </c>
      <c r="M12">
        <f>TPDDL_EOD!AK12+TPDDL_EOD!AL12</f>
        <v>68.95</v>
      </c>
      <c r="N12">
        <f t="shared" si="0"/>
        <v>251.60000000000002</v>
      </c>
      <c r="O12" s="154">
        <f t="shared" si="1"/>
        <v>0</v>
      </c>
      <c r="P12">
        <v>98.69</v>
      </c>
      <c r="Q12">
        <v>49.46</v>
      </c>
      <c r="R12">
        <v>5.77</v>
      </c>
      <c r="S12">
        <v>28.73</v>
      </c>
      <c r="T12">
        <v>68.95</v>
      </c>
      <c r="U12" s="156">
        <f t="shared" si="2"/>
        <v>251.60000000000002</v>
      </c>
      <c r="V12" s="154">
        <f t="shared" si="3"/>
        <v>0</v>
      </c>
      <c r="Y12">
        <f>BAWANA!AW12+BAWANA!AX12</f>
        <v>31.7</v>
      </c>
      <c r="Z12">
        <f>BAWANA!BD12+BAWANA!BE12</f>
        <v>31.7</v>
      </c>
      <c r="AA12">
        <f>BAWANA!X12+BAWANA!Y12</f>
        <v>31.7</v>
      </c>
      <c r="AB12">
        <f>BAWANA!AE12+BAWANA!AF12</f>
        <v>31.7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251.60000000000002</v>
      </c>
      <c r="E13">
        <f>BAWANA!AM13</f>
        <v>0</v>
      </c>
      <c r="F13">
        <f t="shared" si="4"/>
        <v>256</v>
      </c>
      <c r="G13">
        <f t="shared" si="5"/>
        <v>251.60000000000002</v>
      </c>
      <c r="H13" s="154"/>
      <c r="I13">
        <f>BRPL_EOD!AK13+BRPL_EOD!AL13</f>
        <v>98.69</v>
      </c>
      <c r="J13">
        <f>BYPL_EOD!AK13+BYPL_EOD!AL13</f>
        <v>49.46</v>
      </c>
      <c r="K13">
        <f>MES_EOD!AK13+MES_EOD!AL13</f>
        <v>5.77</v>
      </c>
      <c r="L13">
        <f>NDMC_EOD!AK13+NDMC_EOD!AL13</f>
        <v>28.73</v>
      </c>
      <c r="M13">
        <f>TPDDL_EOD!AK13+TPDDL_EOD!AL13</f>
        <v>68.95</v>
      </c>
      <c r="N13">
        <f t="shared" si="0"/>
        <v>251.60000000000002</v>
      </c>
      <c r="O13" s="154">
        <f t="shared" si="1"/>
        <v>0</v>
      </c>
      <c r="P13">
        <v>98.69</v>
      </c>
      <c r="Q13">
        <v>49.46</v>
      </c>
      <c r="R13">
        <v>5.77</v>
      </c>
      <c r="S13">
        <v>28.73</v>
      </c>
      <c r="T13">
        <v>68.95</v>
      </c>
      <c r="U13" s="156">
        <f t="shared" si="2"/>
        <v>251.60000000000002</v>
      </c>
      <c r="V13" s="154">
        <f t="shared" si="3"/>
        <v>0</v>
      </c>
      <c r="Y13">
        <f>BAWANA!AW13+BAWANA!AX13</f>
        <v>31.7</v>
      </c>
      <c r="Z13">
        <f>BAWANA!BD13+BAWANA!BE13</f>
        <v>31.7</v>
      </c>
      <c r="AA13">
        <f>BAWANA!X13+BAWANA!Y13</f>
        <v>31.7</v>
      </c>
      <c r="AB13">
        <f>BAWANA!AE13+BAWANA!AF13</f>
        <v>31.7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251.60000000000002</v>
      </c>
      <c r="E14">
        <f>BAWANA!AM14</f>
        <v>0</v>
      </c>
      <c r="F14">
        <f t="shared" si="4"/>
        <v>256</v>
      </c>
      <c r="G14">
        <f t="shared" si="5"/>
        <v>251.60000000000002</v>
      </c>
      <c r="H14" s="154"/>
      <c r="I14">
        <f>BRPL_EOD!AK14+BRPL_EOD!AL14</f>
        <v>98.69</v>
      </c>
      <c r="J14">
        <f>BYPL_EOD!AK14+BYPL_EOD!AL14</f>
        <v>49.46</v>
      </c>
      <c r="K14">
        <f>MES_EOD!AK14+MES_EOD!AL14</f>
        <v>5.77</v>
      </c>
      <c r="L14">
        <f>NDMC_EOD!AK14+NDMC_EOD!AL14</f>
        <v>28.73</v>
      </c>
      <c r="M14">
        <f>TPDDL_EOD!AK14+TPDDL_EOD!AL14</f>
        <v>68.95</v>
      </c>
      <c r="N14">
        <f t="shared" si="0"/>
        <v>251.60000000000002</v>
      </c>
      <c r="O14" s="154">
        <f t="shared" si="1"/>
        <v>0</v>
      </c>
      <c r="P14">
        <v>98.69</v>
      </c>
      <c r="Q14">
        <v>49.46</v>
      </c>
      <c r="R14">
        <v>5.77</v>
      </c>
      <c r="S14">
        <v>28.73</v>
      </c>
      <c r="T14">
        <v>68.95</v>
      </c>
      <c r="U14" s="156">
        <f t="shared" si="2"/>
        <v>251.60000000000002</v>
      </c>
      <c r="V14" s="154">
        <f t="shared" si="3"/>
        <v>0</v>
      </c>
      <c r="Y14">
        <f>BAWANA!AW14+BAWANA!AX14</f>
        <v>31.7</v>
      </c>
      <c r="Z14">
        <f>BAWANA!BD14+BAWANA!BE14</f>
        <v>31.7</v>
      </c>
      <c r="AA14">
        <f>BAWANA!X14+BAWANA!Y14</f>
        <v>31.7</v>
      </c>
      <c r="AB14">
        <f>BAWANA!AE14+BAWANA!AF14</f>
        <v>31.7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251.60000000000002</v>
      </c>
      <c r="E15">
        <f>BAWANA!AM15</f>
        <v>0</v>
      </c>
      <c r="F15">
        <f t="shared" si="4"/>
        <v>256</v>
      </c>
      <c r="G15">
        <f t="shared" si="5"/>
        <v>251.60000000000002</v>
      </c>
      <c r="H15" s="154"/>
      <c r="I15">
        <f>BRPL_EOD!AK15+BRPL_EOD!AL15</f>
        <v>98.69</v>
      </c>
      <c r="J15">
        <f>BYPL_EOD!AK15+BYPL_EOD!AL15</f>
        <v>49.46</v>
      </c>
      <c r="K15">
        <f>MES_EOD!AK15+MES_EOD!AL15</f>
        <v>5.77</v>
      </c>
      <c r="L15">
        <f>NDMC_EOD!AK15+NDMC_EOD!AL15</f>
        <v>28.73</v>
      </c>
      <c r="M15">
        <f>TPDDL_EOD!AK15+TPDDL_EOD!AL15</f>
        <v>68.95</v>
      </c>
      <c r="N15">
        <f t="shared" si="0"/>
        <v>251.60000000000002</v>
      </c>
      <c r="O15" s="154">
        <f t="shared" si="1"/>
        <v>0</v>
      </c>
      <c r="P15">
        <v>98.69</v>
      </c>
      <c r="Q15">
        <v>49.46</v>
      </c>
      <c r="R15">
        <v>5.77</v>
      </c>
      <c r="S15">
        <v>28.73</v>
      </c>
      <c r="T15">
        <v>68.95</v>
      </c>
      <c r="U15" s="156">
        <f t="shared" si="2"/>
        <v>251.60000000000002</v>
      </c>
      <c r="V15" s="154">
        <f t="shared" si="3"/>
        <v>0</v>
      </c>
      <c r="Y15">
        <f>BAWANA!AW15+BAWANA!AX15</f>
        <v>31.7</v>
      </c>
      <c r="Z15">
        <f>BAWANA!BD15+BAWANA!BE15</f>
        <v>31.7</v>
      </c>
      <c r="AA15">
        <f>BAWANA!X15+BAWANA!Y15</f>
        <v>31.7</v>
      </c>
      <c r="AB15">
        <f>BAWANA!AE15+BAWANA!AF15</f>
        <v>31.7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251.60000000000002</v>
      </c>
      <c r="E16">
        <f>BAWANA!AM16</f>
        <v>0</v>
      </c>
      <c r="F16">
        <f t="shared" si="4"/>
        <v>256</v>
      </c>
      <c r="G16">
        <f t="shared" si="5"/>
        <v>251.60000000000002</v>
      </c>
      <c r="H16" s="154"/>
      <c r="I16">
        <f>BRPL_EOD!AK16+BRPL_EOD!AL16</f>
        <v>98.69</v>
      </c>
      <c r="J16">
        <f>BYPL_EOD!AK16+BYPL_EOD!AL16</f>
        <v>49.46</v>
      </c>
      <c r="K16">
        <f>MES_EOD!AK16+MES_EOD!AL16</f>
        <v>5.77</v>
      </c>
      <c r="L16">
        <f>NDMC_EOD!AK16+NDMC_EOD!AL16</f>
        <v>28.73</v>
      </c>
      <c r="M16">
        <f>TPDDL_EOD!AK16+TPDDL_EOD!AL16</f>
        <v>68.95</v>
      </c>
      <c r="N16">
        <f t="shared" si="0"/>
        <v>251.60000000000002</v>
      </c>
      <c r="O16" s="154">
        <f t="shared" si="1"/>
        <v>0</v>
      </c>
      <c r="P16">
        <v>98.69</v>
      </c>
      <c r="Q16">
        <v>49.46</v>
      </c>
      <c r="R16">
        <v>5.77</v>
      </c>
      <c r="S16">
        <v>28.73</v>
      </c>
      <c r="T16">
        <v>68.95</v>
      </c>
      <c r="U16" s="156">
        <f t="shared" si="2"/>
        <v>251.60000000000002</v>
      </c>
      <c r="V16" s="154">
        <f t="shared" si="3"/>
        <v>0</v>
      </c>
      <c r="Y16">
        <f>BAWANA!AW16+BAWANA!AX16</f>
        <v>31.7</v>
      </c>
      <c r="Z16">
        <f>BAWANA!BD16+BAWANA!BE16</f>
        <v>31.7</v>
      </c>
      <c r="AA16">
        <f>BAWANA!X16+BAWANA!Y16</f>
        <v>31.7</v>
      </c>
      <c r="AB16">
        <f>BAWANA!AE16+BAWANA!AF16</f>
        <v>31.7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251.60000000000002</v>
      </c>
      <c r="E17">
        <f>BAWANA!AM17</f>
        <v>0</v>
      </c>
      <c r="F17">
        <f t="shared" si="4"/>
        <v>256</v>
      </c>
      <c r="G17">
        <f t="shared" si="5"/>
        <v>251.60000000000002</v>
      </c>
      <c r="H17" s="154"/>
      <c r="I17">
        <f>BRPL_EOD!AK17+BRPL_EOD!AL17</f>
        <v>98.69</v>
      </c>
      <c r="J17">
        <f>BYPL_EOD!AK17+BYPL_EOD!AL17</f>
        <v>49.46</v>
      </c>
      <c r="K17">
        <f>MES_EOD!AK17+MES_EOD!AL17</f>
        <v>5.77</v>
      </c>
      <c r="L17">
        <f>NDMC_EOD!AK17+NDMC_EOD!AL17</f>
        <v>28.73</v>
      </c>
      <c r="M17">
        <f>TPDDL_EOD!AK17+TPDDL_EOD!AL17</f>
        <v>68.95</v>
      </c>
      <c r="N17">
        <f t="shared" si="0"/>
        <v>251.60000000000002</v>
      </c>
      <c r="O17" s="154">
        <f t="shared" si="1"/>
        <v>0</v>
      </c>
      <c r="P17">
        <v>98.69</v>
      </c>
      <c r="Q17">
        <v>49.46</v>
      </c>
      <c r="R17">
        <v>5.77</v>
      </c>
      <c r="S17">
        <v>28.73</v>
      </c>
      <c r="T17">
        <v>68.95</v>
      </c>
      <c r="U17" s="156">
        <f t="shared" si="2"/>
        <v>251.60000000000002</v>
      </c>
      <c r="V17" s="154">
        <f t="shared" si="3"/>
        <v>0</v>
      </c>
      <c r="Y17">
        <f>BAWANA!AW17+BAWANA!AX17</f>
        <v>31.7</v>
      </c>
      <c r="Z17">
        <f>BAWANA!BD17+BAWANA!BE17</f>
        <v>31.7</v>
      </c>
      <c r="AA17">
        <f>BAWANA!X17+BAWANA!Y17</f>
        <v>31.7</v>
      </c>
      <c r="AB17">
        <f>BAWANA!AE17+BAWANA!AF17</f>
        <v>31.7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251.60000000000002</v>
      </c>
      <c r="E18">
        <f>BAWANA!AM18</f>
        <v>0</v>
      </c>
      <c r="F18">
        <f t="shared" si="4"/>
        <v>256</v>
      </c>
      <c r="G18">
        <f t="shared" si="5"/>
        <v>251.60000000000002</v>
      </c>
      <c r="H18" s="154"/>
      <c r="I18">
        <f>BRPL_EOD!AK18+BRPL_EOD!AL18</f>
        <v>98.69</v>
      </c>
      <c r="J18">
        <f>BYPL_EOD!AK18+BYPL_EOD!AL18</f>
        <v>49.46</v>
      </c>
      <c r="K18">
        <f>MES_EOD!AK18+MES_EOD!AL18</f>
        <v>5.77</v>
      </c>
      <c r="L18">
        <f>NDMC_EOD!AK18+NDMC_EOD!AL18</f>
        <v>28.73</v>
      </c>
      <c r="M18">
        <f>TPDDL_EOD!AK18+TPDDL_EOD!AL18</f>
        <v>68.95</v>
      </c>
      <c r="N18">
        <f t="shared" si="0"/>
        <v>251.60000000000002</v>
      </c>
      <c r="O18" s="154">
        <f t="shared" si="1"/>
        <v>0</v>
      </c>
      <c r="P18">
        <v>98.69</v>
      </c>
      <c r="Q18">
        <v>49.46</v>
      </c>
      <c r="R18">
        <v>5.77</v>
      </c>
      <c r="S18">
        <v>28.73</v>
      </c>
      <c r="T18">
        <v>68.95</v>
      </c>
      <c r="U18" s="156">
        <f t="shared" si="2"/>
        <v>251.60000000000002</v>
      </c>
      <c r="V18" s="154">
        <f t="shared" si="3"/>
        <v>0</v>
      </c>
      <c r="Y18">
        <f>BAWANA!AW18+BAWANA!AX18</f>
        <v>31.7</v>
      </c>
      <c r="Z18">
        <f>BAWANA!BD18+BAWANA!BE18</f>
        <v>31.7</v>
      </c>
      <c r="AA18">
        <f>BAWANA!X18+BAWANA!Y18</f>
        <v>31.7</v>
      </c>
      <c r="AB18">
        <f>BAWANA!AE18+BAWANA!AF18</f>
        <v>31.7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251.60000000000002</v>
      </c>
      <c r="E19">
        <f>BAWANA!AM19</f>
        <v>0</v>
      </c>
      <c r="F19">
        <f t="shared" si="4"/>
        <v>256</v>
      </c>
      <c r="G19">
        <f t="shared" si="5"/>
        <v>251.60000000000002</v>
      </c>
      <c r="H19" s="154"/>
      <c r="I19">
        <f>BRPL_EOD!AK19+BRPL_EOD!AL19</f>
        <v>98.69</v>
      </c>
      <c r="J19">
        <f>BYPL_EOD!AK19+BYPL_EOD!AL19</f>
        <v>49.46</v>
      </c>
      <c r="K19">
        <f>MES_EOD!AK19+MES_EOD!AL19</f>
        <v>5.77</v>
      </c>
      <c r="L19">
        <f>NDMC_EOD!AK19+NDMC_EOD!AL19</f>
        <v>28.73</v>
      </c>
      <c r="M19">
        <f>TPDDL_EOD!AK19+TPDDL_EOD!AL19</f>
        <v>68.95</v>
      </c>
      <c r="N19">
        <f t="shared" si="0"/>
        <v>251.60000000000002</v>
      </c>
      <c r="O19" s="154">
        <f t="shared" si="1"/>
        <v>0</v>
      </c>
      <c r="P19">
        <v>98.69</v>
      </c>
      <c r="Q19">
        <v>49.46</v>
      </c>
      <c r="R19">
        <v>5.77</v>
      </c>
      <c r="S19">
        <v>28.73</v>
      </c>
      <c r="T19">
        <v>68.95</v>
      </c>
      <c r="U19" s="156">
        <f t="shared" si="2"/>
        <v>251.60000000000002</v>
      </c>
      <c r="V19" s="154">
        <f t="shared" si="3"/>
        <v>0</v>
      </c>
      <c r="Y19">
        <f>BAWANA!AW19+BAWANA!AX19</f>
        <v>31.7</v>
      </c>
      <c r="Z19">
        <f>BAWANA!BD19+BAWANA!BE19</f>
        <v>31.7</v>
      </c>
      <c r="AA19">
        <f>BAWANA!X19+BAWANA!Y19</f>
        <v>31.7</v>
      </c>
      <c r="AB19">
        <f>BAWANA!AE19+BAWANA!AF19</f>
        <v>31.7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251.60000000000002</v>
      </c>
      <c r="E20">
        <f>BAWANA!AM20</f>
        <v>0</v>
      </c>
      <c r="F20">
        <f t="shared" si="4"/>
        <v>256</v>
      </c>
      <c r="G20">
        <f t="shared" si="5"/>
        <v>251.60000000000002</v>
      </c>
      <c r="H20" s="154"/>
      <c r="I20">
        <f>BRPL_EOD!AK20+BRPL_EOD!AL20</f>
        <v>98.69</v>
      </c>
      <c r="J20">
        <f>BYPL_EOD!AK20+BYPL_EOD!AL20</f>
        <v>49.46</v>
      </c>
      <c r="K20">
        <f>MES_EOD!AK20+MES_EOD!AL20</f>
        <v>5.77</v>
      </c>
      <c r="L20">
        <f>NDMC_EOD!AK20+NDMC_EOD!AL20</f>
        <v>28.73</v>
      </c>
      <c r="M20">
        <f>TPDDL_EOD!AK20+TPDDL_EOD!AL20</f>
        <v>68.95</v>
      </c>
      <c r="N20">
        <f t="shared" si="0"/>
        <v>251.60000000000002</v>
      </c>
      <c r="O20" s="154">
        <f t="shared" si="1"/>
        <v>0</v>
      </c>
      <c r="P20">
        <v>98.69</v>
      </c>
      <c r="Q20">
        <v>49.46</v>
      </c>
      <c r="R20">
        <v>5.77</v>
      </c>
      <c r="S20">
        <v>28.73</v>
      </c>
      <c r="T20">
        <v>68.95</v>
      </c>
      <c r="U20" s="156">
        <f t="shared" si="2"/>
        <v>251.60000000000002</v>
      </c>
      <c r="V20" s="154">
        <f t="shared" si="3"/>
        <v>0</v>
      </c>
      <c r="Y20">
        <f>BAWANA!AW20+BAWANA!AX20</f>
        <v>31.7</v>
      </c>
      <c r="Z20">
        <f>BAWANA!BD20+BAWANA!BE20</f>
        <v>31.7</v>
      </c>
      <c r="AA20">
        <f>BAWANA!X20+BAWANA!Y20</f>
        <v>31.7</v>
      </c>
      <c r="AB20">
        <f>BAWANA!AE20+BAWANA!AF20</f>
        <v>31.7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250</v>
      </c>
      <c r="E21">
        <f>BAWANA!AM21</f>
        <v>0</v>
      </c>
      <c r="F21">
        <f t="shared" si="4"/>
        <v>256</v>
      </c>
      <c r="G21">
        <f t="shared" si="5"/>
        <v>250</v>
      </c>
      <c r="H21" s="154"/>
      <c r="I21">
        <f>BRPL_EOD!AK21+BRPL_EOD!AL21</f>
        <v>98.06</v>
      </c>
      <c r="J21">
        <f>BYPL_EOD!AK21+BYPL_EOD!AL21</f>
        <v>49.14</v>
      </c>
      <c r="K21">
        <f>MES_EOD!AK21+MES_EOD!AL21</f>
        <v>5.73</v>
      </c>
      <c r="L21">
        <f>NDMC_EOD!AK21+NDMC_EOD!AL21</f>
        <v>28.55</v>
      </c>
      <c r="M21">
        <f>TPDDL_EOD!AK21+TPDDL_EOD!AL21</f>
        <v>68.510000000000005</v>
      </c>
      <c r="N21">
        <f t="shared" si="0"/>
        <v>249.99</v>
      </c>
      <c r="O21" s="154">
        <f t="shared" si="1"/>
        <v>9.9999999999909051E-3</v>
      </c>
      <c r="P21">
        <v>98.06392255690227</v>
      </c>
      <c r="Q21">
        <v>49.141965678627145</v>
      </c>
      <c r="R21">
        <v>5.7302292091683666</v>
      </c>
      <c r="S21">
        <v>28.551142045681829</v>
      </c>
      <c r="T21">
        <v>68.512740509620386</v>
      </c>
      <c r="U21" s="156">
        <f t="shared" si="2"/>
        <v>249.99999999999997</v>
      </c>
      <c r="V21" s="154">
        <f t="shared" si="3"/>
        <v>0</v>
      </c>
      <c r="Y21">
        <f>BAWANA!AW21+BAWANA!AX21</f>
        <v>31.5</v>
      </c>
      <c r="Z21">
        <f>BAWANA!BD21+BAWANA!BE21</f>
        <v>31.5</v>
      </c>
      <c r="AA21">
        <f>BAWANA!X21+BAWANA!Y21</f>
        <v>31.5</v>
      </c>
      <c r="AB21">
        <f>BAWANA!AE21+BAWANA!AF21</f>
        <v>31.5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250</v>
      </c>
      <c r="E22">
        <f>BAWANA!AM22</f>
        <v>0</v>
      </c>
      <c r="F22">
        <f t="shared" si="4"/>
        <v>256</v>
      </c>
      <c r="G22">
        <f t="shared" si="5"/>
        <v>250</v>
      </c>
      <c r="H22" s="154"/>
      <c r="I22">
        <f>BRPL_EOD!AK22+BRPL_EOD!AL22</f>
        <v>98.06</v>
      </c>
      <c r="J22">
        <f>BYPL_EOD!AK22+BYPL_EOD!AL22</f>
        <v>49.14</v>
      </c>
      <c r="K22">
        <f>MES_EOD!AK22+MES_EOD!AL22</f>
        <v>5.73</v>
      </c>
      <c r="L22">
        <f>NDMC_EOD!AK22+NDMC_EOD!AL22</f>
        <v>28.55</v>
      </c>
      <c r="M22">
        <f>TPDDL_EOD!AK22+TPDDL_EOD!AL22</f>
        <v>68.510000000000005</v>
      </c>
      <c r="N22">
        <f t="shared" si="0"/>
        <v>249.99</v>
      </c>
      <c r="O22" s="154">
        <f t="shared" si="1"/>
        <v>9.9999999999909051E-3</v>
      </c>
      <c r="P22">
        <v>98.06392255690227</v>
      </c>
      <c r="Q22">
        <v>49.141965678627145</v>
      </c>
      <c r="R22">
        <v>5.7302292091683666</v>
      </c>
      <c r="S22">
        <v>28.551142045681829</v>
      </c>
      <c r="T22">
        <v>68.512740509620386</v>
      </c>
      <c r="U22" s="156">
        <f t="shared" si="2"/>
        <v>249.99999999999997</v>
      </c>
      <c r="V22" s="154">
        <f t="shared" si="3"/>
        <v>0</v>
      </c>
      <c r="Y22">
        <f>BAWANA!AW22+BAWANA!AX22</f>
        <v>31.5</v>
      </c>
      <c r="Z22">
        <f>BAWANA!BD22+BAWANA!BE22</f>
        <v>31.5</v>
      </c>
      <c r="AA22">
        <f>BAWANA!X22+BAWANA!Y22</f>
        <v>31.5</v>
      </c>
      <c r="AB22">
        <f>BAWANA!AE22+BAWANA!AF22</f>
        <v>31.5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250</v>
      </c>
      <c r="E23">
        <f>BAWANA!AM23</f>
        <v>0</v>
      </c>
      <c r="F23">
        <f t="shared" si="4"/>
        <v>256</v>
      </c>
      <c r="G23">
        <f t="shared" si="5"/>
        <v>250</v>
      </c>
      <c r="H23" s="154"/>
      <c r="I23">
        <f>BRPL_EOD!AK23+BRPL_EOD!AL23</f>
        <v>98.06</v>
      </c>
      <c r="J23">
        <f>BYPL_EOD!AK23+BYPL_EOD!AL23</f>
        <v>49.14</v>
      </c>
      <c r="K23">
        <f>MES_EOD!AK23+MES_EOD!AL23</f>
        <v>5.73</v>
      </c>
      <c r="L23">
        <f>NDMC_EOD!AK23+NDMC_EOD!AL23</f>
        <v>28.55</v>
      </c>
      <c r="M23">
        <f>TPDDL_EOD!AK23+TPDDL_EOD!AL23</f>
        <v>68.510000000000005</v>
      </c>
      <c r="N23">
        <f t="shared" si="0"/>
        <v>249.99</v>
      </c>
      <c r="O23" s="154">
        <f t="shared" si="1"/>
        <v>9.9999999999909051E-3</v>
      </c>
      <c r="P23">
        <v>98.06392255690227</v>
      </c>
      <c r="Q23">
        <v>49.141965678627145</v>
      </c>
      <c r="R23">
        <v>5.7302292091683666</v>
      </c>
      <c r="S23">
        <v>28.551142045681829</v>
      </c>
      <c r="T23">
        <v>68.512740509620386</v>
      </c>
      <c r="U23" s="156">
        <f t="shared" si="2"/>
        <v>249.99999999999997</v>
      </c>
      <c r="V23" s="154">
        <f t="shared" si="3"/>
        <v>0</v>
      </c>
      <c r="Y23">
        <f>BAWANA!AW23+BAWANA!AX23</f>
        <v>31.5</v>
      </c>
      <c r="Z23">
        <f>BAWANA!BD23+BAWANA!BE23</f>
        <v>31.5</v>
      </c>
      <c r="AA23">
        <f>BAWANA!X23+BAWANA!Y23</f>
        <v>31.5</v>
      </c>
      <c r="AB23">
        <f>BAWANA!AE23+BAWANA!AF23</f>
        <v>31.5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250</v>
      </c>
      <c r="E24">
        <f>BAWANA!AM24</f>
        <v>0</v>
      </c>
      <c r="F24">
        <f t="shared" si="4"/>
        <v>256</v>
      </c>
      <c r="G24">
        <f t="shared" si="5"/>
        <v>250</v>
      </c>
      <c r="H24" s="154"/>
      <c r="I24">
        <f>BRPL_EOD!AK24+BRPL_EOD!AL24</f>
        <v>98.06</v>
      </c>
      <c r="J24">
        <f>BYPL_EOD!AK24+BYPL_EOD!AL24</f>
        <v>49.14</v>
      </c>
      <c r="K24">
        <f>MES_EOD!AK24+MES_EOD!AL24</f>
        <v>5.73</v>
      </c>
      <c r="L24">
        <f>NDMC_EOD!AK24+NDMC_EOD!AL24</f>
        <v>28.55</v>
      </c>
      <c r="M24">
        <f>TPDDL_EOD!AK24+TPDDL_EOD!AL24</f>
        <v>68.510000000000005</v>
      </c>
      <c r="N24">
        <f t="shared" si="0"/>
        <v>249.99</v>
      </c>
      <c r="O24" s="154">
        <f t="shared" si="1"/>
        <v>9.9999999999909051E-3</v>
      </c>
      <c r="P24">
        <v>98.06392255690227</v>
      </c>
      <c r="Q24">
        <v>49.141965678627145</v>
      </c>
      <c r="R24">
        <v>5.7302292091683666</v>
      </c>
      <c r="S24">
        <v>28.551142045681829</v>
      </c>
      <c r="T24">
        <v>68.512740509620386</v>
      </c>
      <c r="U24" s="156">
        <f t="shared" si="2"/>
        <v>249.99999999999997</v>
      </c>
      <c r="V24" s="154">
        <f t="shared" si="3"/>
        <v>0</v>
      </c>
      <c r="Y24">
        <f>BAWANA!AW24+BAWANA!AX24</f>
        <v>31.5</v>
      </c>
      <c r="Z24">
        <f>BAWANA!BD24+BAWANA!BE24</f>
        <v>31.5</v>
      </c>
      <c r="AA24">
        <f>BAWANA!X24+BAWANA!Y24</f>
        <v>31.5</v>
      </c>
      <c r="AB24">
        <f>BAWANA!AE24+BAWANA!AF24</f>
        <v>31.5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250</v>
      </c>
      <c r="E25">
        <f>BAWANA!AM25</f>
        <v>0</v>
      </c>
      <c r="F25">
        <f t="shared" si="4"/>
        <v>256</v>
      </c>
      <c r="G25">
        <f t="shared" si="5"/>
        <v>250</v>
      </c>
      <c r="H25" s="154"/>
      <c r="I25">
        <f>BRPL_EOD!AK25+BRPL_EOD!AL25</f>
        <v>98.06</v>
      </c>
      <c r="J25">
        <f>BYPL_EOD!AK25+BYPL_EOD!AL25</f>
        <v>49.14</v>
      </c>
      <c r="K25">
        <f>MES_EOD!AK25+MES_EOD!AL25</f>
        <v>5.73</v>
      </c>
      <c r="L25">
        <f>NDMC_EOD!AK25+NDMC_EOD!AL25</f>
        <v>28.55</v>
      </c>
      <c r="M25">
        <f>TPDDL_EOD!AK25+TPDDL_EOD!AL25</f>
        <v>68.510000000000005</v>
      </c>
      <c r="N25">
        <f t="shared" si="0"/>
        <v>249.99</v>
      </c>
      <c r="O25" s="154">
        <f t="shared" si="1"/>
        <v>9.9999999999909051E-3</v>
      </c>
      <c r="P25">
        <v>98.06392255690227</v>
      </c>
      <c r="Q25">
        <v>49.141965678627145</v>
      </c>
      <c r="R25">
        <v>5.7302292091683666</v>
      </c>
      <c r="S25">
        <v>28.551142045681829</v>
      </c>
      <c r="T25">
        <v>68.512740509620386</v>
      </c>
      <c r="U25" s="156">
        <f t="shared" si="2"/>
        <v>249.99999999999997</v>
      </c>
      <c r="V25" s="154">
        <f t="shared" si="3"/>
        <v>0</v>
      </c>
      <c r="Y25">
        <f>BAWANA!AW25+BAWANA!AX25</f>
        <v>31.5</v>
      </c>
      <c r="Z25">
        <f>BAWANA!BD25+BAWANA!BE25</f>
        <v>31.5</v>
      </c>
      <c r="AA25">
        <f>BAWANA!X25+BAWANA!Y25</f>
        <v>31.5</v>
      </c>
      <c r="AB25">
        <f>BAWANA!AE25+BAWANA!AF25</f>
        <v>31.5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250</v>
      </c>
      <c r="E26">
        <f>BAWANA!AM26</f>
        <v>0</v>
      </c>
      <c r="F26">
        <f t="shared" si="4"/>
        <v>256</v>
      </c>
      <c r="G26">
        <f t="shared" si="5"/>
        <v>250</v>
      </c>
      <c r="H26" s="154"/>
      <c r="I26">
        <f>BRPL_EOD!AK26+BRPL_EOD!AL26</f>
        <v>98.06</v>
      </c>
      <c r="J26">
        <f>BYPL_EOD!AK26+BYPL_EOD!AL26</f>
        <v>49.14</v>
      </c>
      <c r="K26">
        <f>MES_EOD!AK26+MES_EOD!AL26</f>
        <v>5.73</v>
      </c>
      <c r="L26">
        <f>NDMC_EOD!AK26+NDMC_EOD!AL26</f>
        <v>28.55</v>
      </c>
      <c r="M26">
        <f>TPDDL_EOD!AK26+TPDDL_EOD!AL26</f>
        <v>68.510000000000005</v>
      </c>
      <c r="N26">
        <f t="shared" si="0"/>
        <v>249.99</v>
      </c>
      <c r="O26" s="154">
        <f t="shared" si="1"/>
        <v>9.9999999999909051E-3</v>
      </c>
      <c r="P26">
        <v>98.06392255690227</v>
      </c>
      <c r="Q26">
        <v>49.141965678627145</v>
      </c>
      <c r="R26">
        <v>5.7302292091683666</v>
      </c>
      <c r="S26">
        <v>28.551142045681829</v>
      </c>
      <c r="T26">
        <v>68.512740509620386</v>
      </c>
      <c r="U26" s="156">
        <f t="shared" si="2"/>
        <v>249.99999999999997</v>
      </c>
      <c r="V26" s="154">
        <f t="shared" si="3"/>
        <v>0</v>
      </c>
      <c r="Y26">
        <f>BAWANA!AW26+BAWANA!AX26</f>
        <v>31.5</v>
      </c>
      <c r="Z26">
        <f>BAWANA!BD26+BAWANA!BE26</f>
        <v>31.5</v>
      </c>
      <c r="AA26">
        <f>BAWANA!X26+BAWANA!Y26</f>
        <v>31.5</v>
      </c>
      <c r="AB26">
        <f>BAWANA!AE26+BAWANA!AF26</f>
        <v>31.5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250</v>
      </c>
      <c r="E27">
        <f>BAWANA!AM27</f>
        <v>0</v>
      </c>
      <c r="F27">
        <f t="shared" si="4"/>
        <v>256</v>
      </c>
      <c r="G27">
        <f t="shared" si="5"/>
        <v>250</v>
      </c>
      <c r="H27" s="154"/>
      <c r="I27">
        <f>BRPL_EOD!AK27+BRPL_EOD!AL27</f>
        <v>98.06</v>
      </c>
      <c r="J27">
        <f>BYPL_EOD!AK27+BYPL_EOD!AL27</f>
        <v>49.14</v>
      </c>
      <c r="K27">
        <f>MES_EOD!AK27+MES_EOD!AL27</f>
        <v>5.73</v>
      </c>
      <c r="L27">
        <f>NDMC_EOD!AK27+NDMC_EOD!AL27</f>
        <v>28.55</v>
      </c>
      <c r="M27">
        <f>TPDDL_EOD!AK27+TPDDL_EOD!AL27</f>
        <v>68.510000000000005</v>
      </c>
      <c r="N27">
        <f t="shared" si="0"/>
        <v>249.99</v>
      </c>
      <c r="O27" s="154">
        <f t="shared" si="1"/>
        <v>9.9999999999909051E-3</v>
      </c>
      <c r="P27">
        <v>98.06392255690227</v>
      </c>
      <c r="Q27">
        <v>49.141965678627145</v>
      </c>
      <c r="R27">
        <v>5.7302292091683666</v>
      </c>
      <c r="S27">
        <v>28.551142045681829</v>
      </c>
      <c r="T27">
        <v>68.512740509620386</v>
      </c>
      <c r="U27" s="156">
        <f t="shared" si="2"/>
        <v>249.99999999999997</v>
      </c>
      <c r="V27" s="154">
        <f t="shared" si="3"/>
        <v>0</v>
      </c>
      <c r="Y27">
        <f>BAWANA!AW27+BAWANA!AX27</f>
        <v>31.5</v>
      </c>
      <c r="Z27">
        <f>BAWANA!BD27+BAWANA!BE27</f>
        <v>31.5</v>
      </c>
      <c r="AA27">
        <f>BAWANA!X27+BAWANA!Y27</f>
        <v>31.5</v>
      </c>
      <c r="AB27">
        <f>BAWANA!AE27+BAWANA!AF27</f>
        <v>31.5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250</v>
      </c>
      <c r="E28">
        <f>BAWANA!AM28</f>
        <v>0</v>
      </c>
      <c r="F28">
        <f t="shared" si="4"/>
        <v>256</v>
      </c>
      <c r="G28">
        <f t="shared" si="5"/>
        <v>250</v>
      </c>
      <c r="H28" s="154"/>
      <c r="I28">
        <f>BRPL_EOD!AK28+BRPL_EOD!AL28</f>
        <v>98.06</v>
      </c>
      <c r="J28">
        <f>BYPL_EOD!AK28+BYPL_EOD!AL28</f>
        <v>49.14</v>
      </c>
      <c r="K28">
        <f>MES_EOD!AK28+MES_EOD!AL28</f>
        <v>5.73</v>
      </c>
      <c r="L28">
        <f>NDMC_EOD!AK28+NDMC_EOD!AL28</f>
        <v>28.55</v>
      </c>
      <c r="M28">
        <f>TPDDL_EOD!AK28+TPDDL_EOD!AL28</f>
        <v>68.510000000000005</v>
      </c>
      <c r="N28">
        <f t="shared" si="0"/>
        <v>249.99</v>
      </c>
      <c r="O28" s="154">
        <f t="shared" si="1"/>
        <v>9.9999999999909051E-3</v>
      </c>
      <c r="P28">
        <v>98.06392255690227</v>
      </c>
      <c r="Q28">
        <v>49.141965678627145</v>
      </c>
      <c r="R28">
        <v>5.7302292091683666</v>
      </c>
      <c r="S28">
        <v>28.551142045681829</v>
      </c>
      <c r="T28">
        <v>68.512740509620386</v>
      </c>
      <c r="U28" s="156">
        <f t="shared" si="2"/>
        <v>249.99999999999997</v>
      </c>
      <c r="V28" s="154">
        <f t="shared" si="3"/>
        <v>0</v>
      </c>
      <c r="Y28">
        <f>BAWANA!AW28+BAWANA!AX28</f>
        <v>31.5</v>
      </c>
      <c r="Z28">
        <f>BAWANA!BD28+BAWANA!BE28</f>
        <v>31.5</v>
      </c>
      <c r="AA28">
        <f>BAWANA!X28+BAWANA!Y28</f>
        <v>31.5</v>
      </c>
      <c r="AB28">
        <f>BAWANA!AE28+BAWANA!AF28</f>
        <v>31.5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250</v>
      </c>
      <c r="E29">
        <f>BAWANA!AM29</f>
        <v>0</v>
      </c>
      <c r="F29">
        <f t="shared" si="4"/>
        <v>256</v>
      </c>
      <c r="G29">
        <f t="shared" si="5"/>
        <v>250</v>
      </c>
      <c r="H29" s="154"/>
      <c r="I29">
        <f>BRPL_EOD!AK29+BRPL_EOD!AL29</f>
        <v>98.06</v>
      </c>
      <c r="J29">
        <f>BYPL_EOD!AK29+BYPL_EOD!AL29</f>
        <v>49.14</v>
      </c>
      <c r="K29">
        <f>MES_EOD!AK29+MES_EOD!AL29</f>
        <v>5.73</v>
      </c>
      <c r="L29">
        <f>NDMC_EOD!AK29+NDMC_EOD!AL29</f>
        <v>28.55</v>
      </c>
      <c r="M29">
        <f>TPDDL_EOD!AK29+TPDDL_EOD!AL29</f>
        <v>68.510000000000005</v>
      </c>
      <c r="N29">
        <f t="shared" si="0"/>
        <v>249.99</v>
      </c>
      <c r="O29" s="154">
        <f t="shared" si="1"/>
        <v>9.9999999999909051E-3</v>
      </c>
      <c r="P29">
        <v>98.06392255690227</v>
      </c>
      <c r="Q29">
        <v>49.141965678627145</v>
      </c>
      <c r="R29">
        <v>5.7302292091683666</v>
      </c>
      <c r="S29">
        <v>28.551142045681829</v>
      </c>
      <c r="T29">
        <v>68.512740509620386</v>
      </c>
      <c r="U29" s="156">
        <f t="shared" si="2"/>
        <v>249.99999999999997</v>
      </c>
      <c r="V29" s="154">
        <f t="shared" si="3"/>
        <v>0</v>
      </c>
      <c r="Y29">
        <f>BAWANA!AW29+BAWANA!AX29</f>
        <v>31.5</v>
      </c>
      <c r="Z29">
        <f>BAWANA!BD29+BAWANA!BE29</f>
        <v>31.5</v>
      </c>
      <c r="AA29">
        <f>BAWANA!X29+BAWANA!Y29</f>
        <v>31.5</v>
      </c>
      <c r="AB29">
        <f>BAWANA!AE29+BAWANA!AF29</f>
        <v>31.5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250</v>
      </c>
      <c r="E30">
        <f>BAWANA!AM30</f>
        <v>0</v>
      </c>
      <c r="F30">
        <f t="shared" si="4"/>
        <v>256</v>
      </c>
      <c r="G30">
        <f t="shared" si="5"/>
        <v>250</v>
      </c>
      <c r="H30" s="154"/>
      <c r="I30">
        <f>BRPL_EOD!AK30+BRPL_EOD!AL30</f>
        <v>98.06</v>
      </c>
      <c r="J30">
        <f>BYPL_EOD!AK30+BYPL_EOD!AL30</f>
        <v>49.14</v>
      </c>
      <c r="K30">
        <f>MES_EOD!AK30+MES_EOD!AL30</f>
        <v>5.73</v>
      </c>
      <c r="L30">
        <f>NDMC_EOD!AK30+NDMC_EOD!AL30</f>
        <v>28.55</v>
      </c>
      <c r="M30">
        <f>TPDDL_EOD!AK30+TPDDL_EOD!AL30</f>
        <v>68.510000000000005</v>
      </c>
      <c r="N30">
        <f t="shared" si="0"/>
        <v>249.99</v>
      </c>
      <c r="O30" s="154">
        <f t="shared" si="1"/>
        <v>9.9999999999909051E-3</v>
      </c>
      <c r="P30">
        <v>98.06392255690227</v>
      </c>
      <c r="Q30">
        <v>49.141965678627145</v>
      </c>
      <c r="R30">
        <v>5.7302292091683666</v>
      </c>
      <c r="S30">
        <v>28.551142045681829</v>
      </c>
      <c r="T30">
        <v>68.512740509620386</v>
      </c>
      <c r="U30" s="156">
        <f t="shared" si="2"/>
        <v>249.99999999999997</v>
      </c>
      <c r="V30" s="154">
        <f t="shared" si="3"/>
        <v>0</v>
      </c>
      <c r="Y30">
        <f>BAWANA!AW30+BAWANA!AX30</f>
        <v>31.5</v>
      </c>
      <c r="Z30">
        <f>BAWANA!BD30+BAWANA!BE30</f>
        <v>31.5</v>
      </c>
      <c r="AA30">
        <f>BAWANA!X30+BAWANA!Y30</f>
        <v>31.5</v>
      </c>
      <c r="AB30">
        <f>BAWANA!AE30+BAWANA!AF30</f>
        <v>31.5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250</v>
      </c>
      <c r="E31">
        <f>BAWANA!AM31</f>
        <v>0</v>
      </c>
      <c r="F31">
        <f t="shared" si="4"/>
        <v>256</v>
      </c>
      <c r="G31">
        <f t="shared" si="5"/>
        <v>250</v>
      </c>
      <c r="H31" s="154"/>
      <c r="I31">
        <f>BRPL_EOD!AK31+BRPL_EOD!AL31</f>
        <v>98.06</v>
      </c>
      <c r="J31">
        <f>BYPL_EOD!AK31+BYPL_EOD!AL31</f>
        <v>49.14</v>
      </c>
      <c r="K31">
        <f>MES_EOD!AK31+MES_EOD!AL31</f>
        <v>5.73</v>
      </c>
      <c r="L31">
        <f>NDMC_EOD!AK31+NDMC_EOD!AL31</f>
        <v>28.55</v>
      </c>
      <c r="M31">
        <f>TPDDL_EOD!AK31+TPDDL_EOD!AL31</f>
        <v>68.510000000000005</v>
      </c>
      <c r="N31">
        <f t="shared" si="0"/>
        <v>249.99</v>
      </c>
      <c r="O31" s="154">
        <f t="shared" si="1"/>
        <v>9.9999999999909051E-3</v>
      </c>
      <c r="P31">
        <v>98.06392255690227</v>
      </c>
      <c r="Q31">
        <v>49.141965678627145</v>
      </c>
      <c r="R31">
        <v>5.7302292091683666</v>
      </c>
      <c r="S31">
        <v>28.551142045681829</v>
      </c>
      <c r="T31">
        <v>68.512740509620386</v>
      </c>
      <c r="U31" s="156">
        <f t="shared" si="2"/>
        <v>249.99999999999997</v>
      </c>
      <c r="V31" s="154">
        <f t="shared" si="3"/>
        <v>0</v>
      </c>
      <c r="Y31">
        <f>BAWANA!AW31+BAWANA!AX31</f>
        <v>31.5</v>
      </c>
      <c r="Z31">
        <f>BAWANA!BD31+BAWANA!BE31</f>
        <v>31.5</v>
      </c>
      <c r="AA31">
        <f>BAWANA!X31+BAWANA!Y31</f>
        <v>31.5</v>
      </c>
      <c r="AB31">
        <f>BAWANA!AE31+BAWANA!AF31</f>
        <v>31.5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250</v>
      </c>
      <c r="E32">
        <f>BAWANA!AM32</f>
        <v>0</v>
      </c>
      <c r="F32">
        <f t="shared" si="4"/>
        <v>256</v>
      </c>
      <c r="G32">
        <f t="shared" si="5"/>
        <v>250</v>
      </c>
      <c r="H32" s="154"/>
      <c r="I32">
        <f>BRPL_EOD!AK32+BRPL_EOD!AL32</f>
        <v>98.06</v>
      </c>
      <c r="J32">
        <f>BYPL_EOD!AK32+BYPL_EOD!AL32</f>
        <v>49.14</v>
      </c>
      <c r="K32">
        <f>MES_EOD!AK32+MES_EOD!AL32</f>
        <v>5.73</v>
      </c>
      <c r="L32">
        <f>NDMC_EOD!AK32+NDMC_EOD!AL32</f>
        <v>28.55</v>
      </c>
      <c r="M32">
        <f>TPDDL_EOD!AK32+TPDDL_EOD!AL32</f>
        <v>68.510000000000005</v>
      </c>
      <c r="N32">
        <f t="shared" si="0"/>
        <v>249.99</v>
      </c>
      <c r="O32" s="154">
        <f t="shared" si="1"/>
        <v>9.9999999999909051E-3</v>
      </c>
      <c r="P32">
        <v>98.06392255690227</v>
      </c>
      <c r="Q32">
        <v>49.141965678627145</v>
      </c>
      <c r="R32">
        <v>5.7302292091683666</v>
      </c>
      <c r="S32">
        <v>28.551142045681829</v>
      </c>
      <c r="T32">
        <v>68.512740509620386</v>
      </c>
      <c r="U32" s="156">
        <f t="shared" si="2"/>
        <v>249.99999999999997</v>
      </c>
      <c r="V32" s="154">
        <f t="shared" si="3"/>
        <v>0</v>
      </c>
      <c r="Y32">
        <f>BAWANA!AW32+BAWANA!AX32</f>
        <v>31.5</v>
      </c>
      <c r="Z32">
        <f>BAWANA!BD32+BAWANA!BE32</f>
        <v>31.5</v>
      </c>
      <c r="AA32">
        <f>BAWANA!X32+BAWANA!Y32</f>
        <v>31.5</v>
      </c>
      <c r="AB32">
        <f>BAWANA!AE32+BAWANA!AF32</f>
        <v>31.5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250</v>
      </c>
      <c r="E33">
        <f>BAWANA!AM33</f>
        <v>0</v>
      </c>
      <c r="F33">
        <f t="shared" si="4"/>
        <v>256</v>
      </c>
      <c r="G33">
        <f t="shared" si="5"/>
        <v>250</v>
      </c>
      <c r="H33" s="154"/>
      <c r="I33">
        <f>BRPL_EOD!AK33+BRPL_EOD!AL33</f>
        <v>98.06</v>
      </c>
      <c r="J33">
        <f>BYPL_EOD!AK33+BYPL_EOD!AL33</f>
        <v>49.14</v>
      </c>
      <c r="K33">
        <f>MES_EOD!AK33+MES_EOD!AL33</f>
        <v>5.73</v>
      </c>
      <c r="L33">
        <f>NDMC_EOD!AK33+NDMC_EOD!AL33</f>
        <v>28.55</v>
      </c>
      <c r="M33">
        <f>TPDDL_EOD!AK33+TPDDL_EOD!AL33</f>
        <v>68.510000000000005</v>
      </c>
      <c r="N33">
        <f t="shared" si="0"/>
        <v>249.99</v>
      </c>
      <c r="O33" s="154">
        <f t="shared" si="1"/>
        <v>9.9999999999909051E-3</v>
      </c>
      <c r="P33">
        <v>98.06392255690227</v>
      </c>
      <c r="Q33">
        <v>49.141965678627145</v>
      </c>
      <c r="R33">
        <v>5.7302292091683666</v>
      </c>
      <c r="S33">
        <v>28.551142045681829</v>
      </c>
      <c r="T33">
        <v>68.512740509620386</v>
      </c>
      <c r="U33" s="156">
        <f t="shared" si="2"/>
        <v>249.99999999999997</v>
      </c>
      <c r="V33" s="154">
        <f t="shared" si="3"/>
        <v>0</v>
      </c>
      <c r="Y33">
        <f>BAWANA!AW33+BAWANA!AX33</f>
        <v>31.5</v>
      </c>
      <c r="Z33">
        <f>BAWANA!BD33+BAWANA!BE33</f>
        <v>31.5</v>
      </c>
      <c r="AA33">
        <f>BAWANA!X33+BAWANA!Y33</f>
        <v>31.5</v>
      </c>
      <c r="AB33">
        <f>BAWANA!AE33+BAWANA!AF33</f>
        <v>31.5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250</v>
      </c>
      <c r="E34">
        <f>BAWANA!AM34</f>
        <v>0</v>
      </c>
      <c r="F34">
        <f t="shared" si="4"/>
        <v>256</v>
      </c>
      <c r="G34">
        <f t="shared" si="5"/>
        <v>250</v>
      </c>
      <c r="H34" s="154"/>
      <c r="I34">
        <f>BRPL_EOD!AK34+BRPL_EOD!AL34</f>
        <v>98.06</v>
      </c>
      <c r="J34">
        <f>BYPL_EOD!AK34+BYPL_EOD!AL34</f>
        <v>49.14</v>
      </c>
      <c r="K34">
        <f>MES_EOD!AK34+MES_EOD!AL34</f>
        <v>5.73</v>
      </c>
      <c r="L34">
        <f>NDMC_EOD!AK34+NDMC_EOD!AL34</f>
        <v>28.55</v>
      </c>
      <c r="M34">
        <f>TPDDL_EOD!AK34+TPDDL_EOD!AL34</f>
        <v>68.510000000000005</v>
      </c>
      <c r="N34">
        <f t="shared" si="0"/>
        <v>249.99</v>
      </c>
      <c r="O34" s="154">
        <f t="shared" si="1"/>
        <v>9.9999999999909051E-3</v>
      </c>
      <c r="P34">
        <v>98.06392255690227</v>
      </c>
      <c r="Q34">
        <v>49.141965678627145</v>
      </c>
      <c r="R34">
        <v>5.7302292091683666</v>
      </c>
      <c r="S34">
        <v>28.551142045681829</v>
      </c>
      <c r="T34">
        <v>68.512740509620386</v>
      </c>
      <c r="U34" s="156">
        <f t="shared" si="2"/>
        <v>249.99999999999997</v>
      </c>
      <c r="V34" s="154">
        <f t="shared" si="3"/>
        <v>0</v>
      </c>
      <c r="Y34">
        <f>BAWANA!AW34+BAWANA!AX34</f>
        <v>31.5</v>
      </c>
      <c r="Z34">
        <f>BAWANA!BD34+BAWANA!BE34</f>
        <v>31.5</v>
      </c>
      <c r="AA34">
        <f>BAWANA!X34+BAWANA!Y34</f>
        <v>31.5</v>
      </c>
      <c r="AB34">
        <f>BAWANA!AE34+BAWANA!AF34</f>
        <v>31.5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247.60000000000002</v>
      </c>
      <c r="E35">
        <f>BAWANA!AM35</f>
        <v>0</v>
      </c>
      <c r="F35">
        <f t="shared" si="4"/>
        <v>256</v>
      </c>
      <c r="G35">
        <f t="shared" si="5"/>
        <v>247.60000000000002</v>
      </c>
      <c r="H35" s="154"/>
      <c r="I35">
        <f>BRPL_EOD!AK35+BRPL_EOD!AL35</f>
        <v>97.12</v>
      </c>
      <c r="J35">
        <f>BYPL_EOD!AK35+BYPL_EOD!AL35</f>
        <v>48.67</v>
      </c>
      <c r="K35">
        <f>MES_EOD!AK35+MES_EOD!AL35</f>
        <v>5.68</v>
      </c>
      <c r="L35">
        <f>NDMC_EOD!AK35+NDMC_EOD!AL35</f>
        <v>28.27</v>
      </c>
      <c r="M35">
        <f>TPDDL_EOD!AK35+TPDDL_EOD!AL35</f>
        <v>67.86</v>
      </c>
      <c r="N35">
        <f t="shared" si="0"/>
        <v>247.60000000000002</v>
      </c>
      <c r="O35" s="154">
        <f t="shared" si="1"/>
        <v>0</v>
      </c>
      <c r="P35">
        <v>97.12</v>
      </c>
      <c r="Q35">
        <v>48.67</v>
      </c>
      <c r="R35">
        <v>5.68</v>
      </c>
      <c r="S35">
        <v>28.27</v>
      </c>
      <c r="T35">
        <v>67.86</v>
      </c>
      <c r="U35" s="156">
        <f t="shared" si="2"/>
        <v>247.60000000000002</v>
      </c>
      <c r="V35" s="154">
        <f t="shared" si="3"/>
        <v>0</v>
      </c>
      <c r="Y35">
        <f>BAWANA!AW35+BAWANA!AX35</f>
        <v>31.2</v>
      </c>
      <c r="Z35">
        <f>BAWANA!BD35+BAWANA!BE35</f>
        <v>31.2</v>
      </c>
      <c r="AA35">
        <f>BAWANA!X35+BAWANA!Y35</f>
        <v>31.2</v>
      </c>
      <c r="AB35">
        <f>BAWANA!AE35+BAWANA!AF35</f>
        <v>31.2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247.60000000000002</v>
      </c>
      <c r="E36">
        <f>BAWANA!AM36</f>
        <v>0</v>
      </c>
      <c r="F36">
        <f t="shared" si="4"/>
        <v>256</v>
      </c>
      <c r="G36">
        <f t="shared" si="5"/>
        <v>247.60000000000002</v>
      </c>
      <c r="H36" s="154"/>
      <c r="I36">
        <f>BRPL_EOD!AK36+BRPL_EOD!AL36</f>
        <v>97.12</v>
      </c>
      <c r="J36">
        <f>BYPL_EOD!AK36+BYPL_EOD!AL36</f>
        <v>48.67</v>
      </c>
      <c r="K36">
        <f>MES_EOD!AK36+MES_EOD!AL36</f>
        <v>5.68</v>
      </c>
      <c r="L36">
        <f>NDMC_EOD!AK36+NDMC_EOD!AL36</f>
        <v>28.27</v>
      </c>
      <c r="M36">
        <f>TPDDL_EOD!AK36+TPDDL_EOD!AL36</f>
        <v>67.86</v>
      </c>
      <c r="N36">
        <f t="shared" si="0"/>
        <v>247.60000000000002</v>
      </c>
      <c r="O36" s="154">
        <f t="shared" si="1"/>
        <v>0</v>
      </c>
      <c r="P36">
        <v>97.12</v>
      </c>
      <c r="Q36">
        <v>48.67</v>
      </c>
      <c r="R36">
        <v>5.68</v>
      </c>
      <c r="S36">
        <v>28.27</v>
      </c>
      <c r="T36">
        <v>67.86</v>
      </c>
      <c r="U36" s="156">
        <f t="shared" si="2"/>
        <v>247.60000000000002</v>
      </c>
      <c r="V36" s="154">
        <f t="shared" si="3"/>
        <v>0</v>
      </c>
      <c r="Y36">
        <f>BAWANA!AW36+BAWANA!AX36</f>
        <v>31.2</v>
      </c>
      <c r="Z36">
        <f>BAWANA!BD36+BAWANA!BE36</f>
        <v>31.2</v>
      </c>
      <c r="AA36">
        <f>BAWANA!X36+BAWANA!Y36</f>
        <v>31.2</v>
      </c>
      <c r="AB36">
        <f>BAWANA!AE36+BAWANA!AF36</f>
        <v>31.2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247.60000000000002</v>
      </c>
      <c r="E37">
        <f>BAWANA!AM37</f>
        <v>0</v>
      </c>
      <c r="F37">
        <f t="shared" si="4"/>
        <v>256</v>
      </c>
      <c r="G37">
        <f t="shared" si="5"/>
        <v>247.60000000000002</v>
      </c>
      <c r="H37" s="154"/>
      <c r="I37">
        <f>BRPL_EOD!AK37+BRPL_EOD!AL37</f>
        <v>97.12</v>
      </c>
      <c r="J37">
        <f>BYPL_EOD!AK37+BYPL_EOD!AL37</f>
        <v>48.67</v>
      </c>
      <c r="K37">
        <f>MES_EOD!AK37+MES_EOD!AL37</f>
        <v>5.68</v>
      </c>
      <c r="L37">
        <f>NDMC_EOD!AK37+NDMC_EOD!AL37</f>
        <v>28.27</v>
      </c>
      <c r="M37">
        <f>TPDDL_EOD!AK37+TPDDL_EOD!AL37</f>
        <v>67.86</v>
      </c>
      <c r="N37">
        <f t="shared" si="0"/>
        <v>247.60000000000002</v>
      </c>
      <c r="O37" s="154">
        <f t="shared" si="1"/>
        <v>0</v>
      </c>
      <c r="P37">
        <v>97.12</v>
      </c>
      <c r="Q37">
        <v>48.67</v>
      </c>
      <c r="R37">
        <v>5.68</v>
      </c>
      <c r="S37">
        <v>28.27</v>
      </c>
      <c r="T37">
        <v>67.86</v>
      </c>
      <c r="U37" s="156">
        <f t="shared" si="2"/>
        <v>247.60000000000002</v>
      </c>
      <c r="V37" s="154">
        <f t="shared" si="3"/>
        <v>0</v>
      </c>
      <c r="Y37">
        <f>BAWANA!AW37+BAWANA!AX37</f>
        <v>31.2</v>
      </c>
      <c r="Z37">
        <f>BAWANA!BD37+BAWANA!BE37</f>
        <v>31.2</v>
      </c>
      <c r="AA37">
        <f>BAWANA!X37+BAWANA!Y37</f>
        <v>31.2</v>
      </c>
      <c r="AB37">
        <f>BAWANA!AE37+BAWANA!AF37</f>
        <v>31.2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247.60000000000002</v>
      </c>
      <c r="E38">
        <f>BAWANA!AM38</f>
        <v>0</v>
      </c>
      <c r="F38">
        <f t="shared" si="4"/>
        <v>256</v>
      </c>
      <c r="G38">
        <f t="shared" si="5"/>
        <v>247.60000000000002</v>
      </c>
      <c r="H38" s="154"/>
      <c r="I38">
        <f>BRPL_EOD!AK38+BRPL_EOD!AL38</f>
        <v>97.12</v>
      </c>
      <c r="J38">
        <f>BYPL_EOD!AK38+BYPL_EOD!AL38</f>
        <v>48.67</v>
      </c>
      <c r="K38">
        <f>MES_EOD!AK38+MES_EOD!AL38</f>
        <v>5.68</v>
      </c>
      <c r="L38">
        <f>NDMC_EOD!AK38+NDMC_EOD!AL38</f>
        <v>28.27</v>
      </c>
      <c r="M38">
        <f>TPDDL_EOD!AK38+TPDDL_EOD!AL38</f>
        <v>67.86</v>
      </c>
      <c r="N38">
        <f t="shared" si="0"/>
        <v>247.60000000000002</v>
      </c>
      <c r="O38" s="154">
        <f t="shared" si="1"/>
        <v>0</v>
      </c>
      <c r="P38">
        <v>97.12</v>
      </c>
      <c r="Q38">
        <v>48.67</v>
      </c>
      <c r="R38">
        <v>5.68</v>
      </c>
      <c r="S38">
        <v>28.27</v>
      </c>
      <c r="T38">
        <v>67.86</v>
      </c>
      <c r="U38" s="156">
        <f t="shared" si="2"/>
        <v>247.60000000000002</v>
      </c>
      <c r="V38" s="154">
        <f t="shared" si="3"/>
        <v>0</v>
      </c>
      <c r="Y38">
        <f>BAWANA!AW38+BAWANA!AX38</f>
        <v>31.2</v>
      </c>
      <c r="Z38">
        <f>BAWANA!BD38+BAWANA!BE38</f>
        <v>31.2</v>
      </c>
      <c r="AA38">
        <f>BAWANA!X38+BAWANA!Y38</f>
        <v>31.2</v>
      </c>
      <c r="AB38">
        <f>BAWANA!AE38+BAWANA!AF38</f>
        <v>31.2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247.60000000000002</v>
      </c>
      <c r="E39">
        <f>BAWANA!AM39</f>
        <v>0</v>
      </c>
      <c r="F39">
        <f t="shared" si="4"/>
        <v>256</v>
      </c>
      <c r="G39">
        <f t="shared" si="5"/>
        <v>247.60000000000002</v>
      </c>
      <c r="H39" s="154"/>
      <c r="I39">
        <f>BRPL_EOD!AK39+BRPL_EOD!AL39</f>
        <v>97.12</v>
      </c>
      <c r="J39">
        <f>BYPL_EOD!AK39+BYPL_EOD!AL39</f>
        <v>48.67</v>
      </c>
      <c r="K39">
        <f>MES_EOD!AK39+MES_EOD!AL39</f>
        <v>5.68</v>
      </c>
      <c r="L39">
        <f>NDMC_EOD!AK39+NDMC_EOD!AL39</f>
        <v>28.27</v>
      </c>
      <c r="M39">
        <f>TPDDL_EOD!AK39+TPDDL_EOD!AL39</f>
        <v>67.86</v>
      </c>
      <c r="N39">
        <f t="shared" si="0"/>
        <v>247.60000000000002</v>
      </c>
      <c r="O39" s="154">
        <f t="shared" si="1"/>
        <v>0</v>
      </c>
      <c r="P39">
        <v>97.12</v>
      </c>
      <c r="Q39">
        <v>48.67</v>
      </c>
      <c r="R39">
        <v>5.68</v>
      </c>
      <c r="S39">
        <v>28.27</v>
      </c>
      <c r="T39">
        <v>67.86</v>
      </c>
      <c r="U39" s="156">
        <f t="shared" si="2"/>
        <v>247.60000000000002</v>
      </c>
      <c r="V39" s="154">
        <f t="shared" si="3"/>
        <v>0</v>
      </c>
      <c r="Y39">
        <f>BAWANA!AW39+BAWANA!AX39</f>
        <v>31.2</v>
      </c>
      <c r="Z39">
        <f>BAWANA!BD39+BAWANA!BE39</f>
        <v>31.2</v>
      </c>
      <c r="AA39">
        <f>BAWANA!X39+BAWANA!Y39</f>
        <v>31.2</v>
      </c>
      <c r="AB39">
        <f>BAWANA!AE39+BAWANA!AF39</f>
        <v>31.2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247.60000000000002</v>
      </c>
      <c r="E40">
        <f>BAWANA!AM40</f>
        <v>0</v>
      </c>
      <c r="F40">
        <f t="shared" si="4"/>
        <v>256</v>
      </c>
      <c r="G40">
        <f t="shared" si="5"/>
        <v>247.60000000000002</v>
      </c>
      <c r="H40" s="154"/>
      <c r="I40">
        <f>BRPL_EOD!AK40+BRPL_EOD!AL40</f>
        <v>97.12</v>
      </c>
      <c r="J40">
        <f>BYPL_EOD!AK40+BYPL_EOD!AL40</f>
        <v>48.67</v>
      </c>
      <c r="K40">
        <f>MES_EOD!AK40+MES_EOD!AL40</f>
        <v>5.68</v>
      </c>
      <c r="L40">
        <f>NDMC_EOD!AK40+NDMC_EOD!AL40</f>
        <v>28.27</v>
      </c>
      <c r="M40">
        <f>TPDDL_EOD!AK40+TPDDL_EOD!AL40</f>
        <v>67.86</v>
      </c>
      <c r="N40">
        <f t="shared" si="0"/>
        <v>247.60000000000002</v>
      </c>
      <c r="O40" s="154">
        <f t="shared" si="1"/>
        <v>0</v>
      </c>
      <c r="P40">
        <v>97.12</v>
      </c>
      <c r="Q40">
        <v>48.67</v>
      </c>
      <c r="R40">
        <v>5.68</v>
      </c>
      <c r="S40">
        <v>28.27</v>
      </c>
      <c r="T40">
        <v>67.86</v>
      </c>
      <c r="U40" s="156">
        <f t="shared" si="2"/>
        <v>247.60000000000002</v>
      </c>
      <c r="V40" s="154">
        <f t="shared" si="3"/>
        <v>0</v>
      </c>
      <c r="Y40">
        <f>BAWANA!AW40+BAWANA!AX40</f>
        <v>31.2</v>
      </c>
      <c r="Z40">
        <f>BAWANA!BD40+BAWANA!BE40</f>
        <v>31.2</v>
      </c>
      <c r="AA40">
        <f>BAWANA!X40+BAWANA!Y40</f>
        <v>31.2</v>
      </c>
      <c r="AB40">
        <f>BAWANA!AE40+BAWANA!AF40</f>
        <v>31.2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247.60000000000002</v>
      </c>
      <c r="E41">
        <f>BAWANA!AM41</f>
        <v>0</v>
      </c>
      <c r="F41">
        <f t="shared" si="4"/>
        <v>256</v>
      </c>
      <c r="G41">
        <f t="shared" si="5"/>
        <v>247.60000000000002</v>
      </c>
      <c r="H41" s="154"/>
      <c r="I41">
        <f>BRPL_EOD!AK41+BRPL_EOD!AL41</f>
        <v>97.12</v>
      </c>
      <c r="J41">
        <f>BYPL_EOD!AK41+BYPL_EOD!AL41</f>
        <v>48.67</v>
      </c>
      <c r="K41">
        <f>MES_EOD!AK41+MES_EOD!AL41</f>
        <v>5.68</v>
      </c>
      <c r="L41">
        <f>NDMC_EOD!AK41+NDMC_EOD!AL41</f>
        <v>28.27</v>
      </c>
      <c r="M41">
        <f>TPDDL_EOD!AK41+TPDDL_EOD!AL41</f>
        <v>67.86</v>
      </c>
      <c r="N41">
        <f t="shared" si="0"/>
        <v>247.60000000000002</v>
      </c>
      <c r="O41" s="154">
        <f t="shared" si="1"/>
        <v>0</v>
      </c>
      <c r="P41">
        <v>97.12</v>
      </c>
      <c r="Q41">
        <v>48.67</v>
      </c>
      <c r="R41">
        <v>5.68</v>
      </c>
      <c r="S41">
        <v>28.27</v>
      </c>
      <c r="T41">
        <v>67.86</v>
      </c>
      <c r="U41" s="156">
        <f t="shared" si="2"/>
        <v>247.60000000000002</v>
      </c>
      <c r="V41" s="154">
        <f t="shared" si="3"/>
        <v>0</v>
      </c>
      <c r="Y41">
        <f>BAWANA!AW41+BAWANA!AX41</f>
        <v>31.2</v>
      </c>
      <c r="Z41">
        <f>BAWANA!BD41+BAWANA!BE41</f>
        <v>31.2</v>
      </c>
      <c r="AA41">
        <f>BAWANA!X41+BAWANA!Y41</f>
        <v>31.2</v>
      </c>
      <c r="AB41">
        <f>BAWANA!AE41+BAWANA!AF41</f>
        <v>31.2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247.60000000000002</v>
      </c>
      <c r="E42">
        <f>BAWANA!AM42</f>
        <v>0</v>
      </c>
      <c r="F42">
        <f t="shared" si="4"/>
        <v>256</v>
      </c>
      <c r="G42">
        <f t="shared" si="5"/>
        <v>247.60000000000002</v>
      </c>
      <c r="H42" s="154"/>
      <c r="I42">
        <f>BRPL_EOD!AK42+BRPL_EOD!AL42</f>
        <v>97.12</v>
      </c>
      <c r="J42">
        <f>BYPL_EOD!AK42+BYPL_EOD!AL42</f>
        <v>48.67</v>
      </c>
      <c r="K42">
        <f>MES_EOD!AK42+MES_EOD!AL42</f>
        <v>5.68</v>
      </c>
      <c r="L42">
        <f>NDMC_EOD!AK42+NDMC_EOD!AL42</f>
        <v>28.27</v>
      </c>
      <c r="M42">
        <f>TPDDL_EOD!AK42+TPDDL_EOD!AL42</f>
        <v>67.86</v>
      </c>
      <c r="N42">
        <f t="shared" si="0"/>
        <v>247.60000000000002</v>
      </c>
      <c r="O42" s="154">
        <f t="shared" si="1"/>
        <v>0</v>
      </c>
      <c r="P42">
        <v>97.12</v>
      </c>
      <c r="Q42">
        <v>48.67</v>
      </c>
      <c r="R42">
        <v>5.68</v>
      </c>
      <c r="S42">
        <v>28.27</v>
      </c>
      <c r="T42">
        <v>67.86</v>
      </c>
      <c r="U42" s="156">
        <f t="shared" si="2"/>
        <v>247.60000000000002</v>
      </c>
      <c r="V42" s="154">
        <f t="shared" si="3"/>
        <v>0</v>
      </c>
      <c r="Y42">
        <f>BAWANA!AW42+BAWANA!AX42</f>
        <v>31.2</v>
      </c>
      <c r="Z42">
        <f>BAWANA!BD42+BAWANA!BE42</f>
        <v>31.2</v>
      </c>
      <c r="AA42">
        <f>BAWANA!X42+BAWANA!Y42</f>
        <v>31.2</v>
      </c>
      <c r="AB42">
        <f>BAWANA!AE42+BAWANA!AF42</f>
        <v>31.2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247.60000000000002</v>
      </c>
      <c r="E43">
        <f>BAWANA!AM43</f>
        <v>0</v>
      </c>
      <c r="F43">
        <f t="shared" si="4"/>
        <v>256</v>
      </c>
      <c r="G43">
        <f t="shared" si="5"/>
        <v>247.60000000000002</v>
      </c>
      <c r="H43" s="154"/>
      <c r="I43">
        <f>BRPL_EOD!AK43+BRPL_EOD!AL43</f>
        <v>97.12</v>
      </c>
      <c r="J43">
        <f>BYPL_EOD!AK43+BYPL_EOD!AL43</f>
        <v>48.67</v>
      </c>
      <c r="K43">
        <f>MES_EOD!AK43+MES_EOD!AL43</f>
        <v>5.68</v>
      </c>
      <c r="L43">
        <f>NDMC_EOD!AK43+NDMC_EOD!AL43</f>
        <v>28.27</v>
      </c>
      <c r="M43">
        <f>TPDDL_EOD!AK43+TPDDL_EOD!AL43</f>
        <v>67.86</v>
      </c>
      <c r="N43">
        <f t="shared" si="0"/>
        <v>247.60000000000002</v>
      </c>
      <c r="O43" s="154">
        <f t="shared" si="1"/>
        <v>0</v>
      </c>
      <c r="P43">
        <v>97.12</v>
      </c>
      <c r="Q43">
        <v>48.67</v>
      </c>
      <c r="R43">
        <v>5.68</v>
      </c>
      <c r="S43">
        <v>28.27</v>
      </c>
      <c r="T43">
        <v>67.86</v>
      </c>
      <c r="U43" s="156">
        <f t="shared" si="2"/>
        <v>247.60000000000002</v>
      </c>
      <c r="V43" s="154">
        <f t="shared" si="3"/>
        <v>0</v>
      </c>
      <c r="Y43">
        <f>BAWANA!AW43+BAWANA!AX43</f>
        <v>31.2</v>
      </c>
      <c r="Z43">
        <f>BAWANA!BD43+BAWANA!BE43</f>
        <v>31.2</v>
      </c>
      <c r="AA43">
        <f>BAWANA!X43+BAWANA!Y43</f>
        <v>31.2</v>
      </c>
      <c r="AB43">
        <f>BAWANA!AE43+BAWANA!AF43</f>
        <v>31.2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247.60000000000002</v>
      </c>
      <c r="E44">
        <f>BAWANA!AM44</f>
        <v>0</v>
      </c>
      <c r="F44">
        <f t="shared" si="4"/>
        <v>256</v>
      </c>
      <c r="G44">
        <f t="shared" si="5"/>
        <v>247.60000000000002</v>
      </c>
      <c r="H44" s="154"/>
      <c r="I44">
        <f>BRPL_EOD!AK44+BRPL_EOD!AL44</f>
        <v>97.12</v>
      </c>
      <c r="J44">
        <f>BYPL_EOD!AK44+BYPL_EOD!AL44</f>
        <v>48.67</v>
      </c>
      <c r="K44">
        <f>MES_EOD!AK44+MES_EOD!AL44</f>
        <v>5.68</v>
      </c>
      <c r="L44">
        <f>NDMC_EOD!AK44+NDMC_EOD!AL44</f>
        <v>28.27</v>
      </c>
      <c r="M44">
        <f>TPDDL_EOD!AK44+TPDDL_EOD!AL44</f>
        <v>67.86</v>
      </c>
      <c r="N44">
        <f t="shared" si="0"/>
        <v>247.60000000000002</v>
      </c>
      <c r="O44" s="154">
        <f t="shared" si="1"/>
        <v>0</v>
      </c>
      <c r="P44">
        <v>97.12</v>
      </c>
      <c r="Q44">
        <v>48.67</v>
      </c>
      <c r="R44">
        <v>5.68</v>
      </c>
      <c r="S44">
        <v>28.27</v>
      </c>
      <c r="T44">
        <v>67.86</v>
      </c>
      <c r="U44" s="156">
        <f t="shared" si="2"/>
        <v>247.60000000000002</v>
      </c>
      <c r="V44" s="154">
        <f t="shared" si="3"/>
        <v>0</v>
      </c>
      <c r="Y44">
        <f>BAWANA!AW44+BAWANA!AX44</f>
        <v>31.2</v>
      </c>
      <c r="Z44">
        <f>BAWANA!BD44+BAWANA!BE44</f>
        <v>31.2</v>
      </c>
      <c r="AA44">
        <f>BAWANA!X44+BAWANA!Y44</f>
        <v>31.2</v>
      </c>
      <c r="AB44">
        <f>BAWANA!AE44+BAWANA!AF44</f>
        <v>31.2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247.60000000000002</v>
      </c>
      <c r="E45">
        <f>BAWANA!AM45</f>
        <v>0</v>
      </c>
      <c r="F45">
        <f t="shared" si="4"/>
        <v>256</v>
      </c>
      <c r="G45">
        <f t="shared" si="5"/>
        <v>247.60000000000002</v>
      </c>
      <c r="H45" s="154"/>
      <c r="I45">
        <f>BRPL_EOD!AK45+BRPL_EOD!AL45</f>
        <v>97.12</v>
      </c>
      <c r="J45">
        <f>BYPL_EOD!AK45+BYPL_EOD!AL45</f>
        <v>48.67</v>
      </c>
      <c r="K45">
        <f>MES_EOD!AK45+MES_EOD!AL45</f>
        <v>5.68</v>
      </c>
      <c r="L45">
        <f>NDMC_EOD!AK45+NDMC_EOD!AL45</f>
        <v>28.27</v>
      </c>
      <c r="M45">
        <f>TPDDL_EOD!AK45+TPDDL_EOD!AL45</f>
        <v>67.86</v>
      </c>
      <c r="N45">
        <f t="shared" si="0"/>
        <v>247.60000000000002</v>
      </c>
      <c r="O45" s="154">
        <f t="shared" si="1"/>
        <v>0</v>
      </c>
      <c r="P45">
        <v>97.12</v>
      </c>
      <c r="Q45">
        <v>48.67</v>
      </c>
      <c r="R45">
        <v>5.68</v>
      </c>
      <c r="S45">
        <v>28.27</v>
      </c>
      <c r="T45">
        <v>67.86</v>
      </c>
      <c r="U45" s="156">
        <f t="shared" si="2"/>
        <v>247.60000000000002</v>
      </c>
      <c r="V45" s="154">
        <f t="shared" si="3"/>
        <v>0</v>
      </c>
      <c r="Y45">
        <f>BAWANA!AW45+BAWANA!AX45</f>
        <v>31.2</v>
      </c>
      <c r="Z45">
        <f>BAWANA!BD45+BAWANA!BE45</f>
        <v>31.2</v>
      </c>
      <c r="AA45">
        <f>BAWANA!X45+BAWANA!Y45</f>
        <v>31.2</v>
      </c>
      <c r="AB45">
        <f>BAWANA!AE45+BAWANA!AF45</f>
        <v>31.2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247.60000000000002</v>
      </c>
      <c r="E46">
        <f>BAWANA!AM46</f>
        <v>0</v>
      </c>
      <c r="F46">
        <f t="shared" si="4"/>
        <v>256</v>
      </c>
      <c r="G46">
        <f t="shared" si="5"/>
        <v>247.60000000000002</v>
      </c>
      <c r="H46" s="154"/>
      <c r="I46">
        <f>BRPL_EOD!AK46+BRPL_EOD!AL46</f>
        <v>97.12</v>
      </c>
      <c r="J46">
        <f>BYPL_EOD!AK46+BYPL_EOD!AL46</f>
        <v>48.67</v>
      </c>
      <c r="K46">
        <f>MES_EOD!AK46+MES_EOD!AL46</f>
        <v>5.68</v>
      </c>
      <c r="L46">
        <f>NDMC_EOD!AK46+NDMC_EOD!AL46</f>
        <v>28.27</v>
      </c>
      <c r="M46">
        <f>TPDDL_EOD!AK46+TPDDL_EOD!AL46</f>
        <v>67.86</v>
      </c>
      <c r="N46">
        <f t="shared" si="0"/>
        <v>247.60000000000002</v>
      </c>
      <c r="O46" s="154">
        <f t="shared" si="1"/>
        <v>0</v>
      </c>
      <c r="P46">
        <v>97.12</v>
      </c>
      <c r="Q46">
        <v>48.67</v>
      </c>
      <c r="R46">
        <v>5.68</v>
      </c>
      <c r="S46">
        <v>28.27</v>
      </c>
      <c r="T46">
        <v>67.86</v>
      </c>
      <c r="U46" s="156">
        <f t="shared" si="2"/>
        <v>247.60000000000002</v>
      </c>
      <c r="V46" s="154">
        <f t="shared" si="3"/>
        <v>0</v>
      </c>
      <c r="Y46">
        <f>BAWANA!AW46+BAWANA!AX46</f>
        <v>31.2</v>
      </c>
      <c r="Z46">
        <f>BAWANA!BD46+BAWANA!BE46</f>
        <v>31.2</v>
      </c>
      <c r="AA46">
        <f>BAWANA!X46+BAWANA!Y46</f>
        <v>31.2</v>
      </c>
      <c r="AB46">
        <f>BAWANA!AE46+BAWANA!AF46</f>
        <v>31.2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247.60000000000002</v>
      </c>
      <c r="E47">
        <f>BAWANA!AM47</f>
        <v>0</v>
      </c>
      <c r="F47">
        <f t="shared" si="4"/>
        <v>256</v>
      </c>
      <c r="G47">
        <f t="shared" si="5"/>
        <v>247.60000000000002</v>
      </c>
      <c r="H47" s="154"/>
      <c r="I47">
        <f>BRPL_EOD!AK47+BRPL_EOD!AL47</f>
        <v>97.12</v>
      </c>
      <c r="J47">
        <f>BYPL_EOD!AK47+BYPL_EOD!AL47</f>
        <v>48.67</v>
      </c>
      <c r="K47">
        <f>MES_EOD!AK47+MES_EOD!AL47</f>
        <v>5.68</v>
      </c>
      <c r="L47">
        <f>NDMC_EOD!AK47+NDMC_EOD!AL47</f>
        <v>28.27</v>
      </c>
      <c r="M47">
        <f>TPDDL_EOD!AK47+TPDDL_EOD!AL47</f>
        <v>67.86</v>
      </c>
      <c r="N47">
        <f t="shared" si="0"/>
        <v>247.60000000000002</v>
      </c>
      <c r="O47" s="154">
        <f t="shared" si="1"/>
        <v>0</v>
      </c>
      <c r="P47">
        <v>97.12</v>
      </c>
      <c r="Q47">
        <v>48.67</v>
      </c>
      <c r="R47">
        <v>5.68</v>
      </c>
      <c r="S47">
        <v>28.27</v>
      </c>
      <c r="T47">
        <v>67.86</v>
      </c>
      <c r="U47" s="156">
        <f t="shared" si="2"/>
        <v>247.60000000000002</v>
      </c>
      <c r="V47" s="154">
        <f t="shared" si="3"/>
        <v>0</v>
      </c>
      <c r="Y47">
        <f>BAWANA!AW47+BAWANA!AX47</f>
        <v>31.2</v>
      </c>
      <c r="Z47">
        <f>BAWANA!BD47+BAWANA!BE47</f>
        <v>31.2</v>
      </c>
      <c r="AA47">
        <f>BAWANA!X47+BAWANA!Y47</f>
        <v>31.2</v>
      </c>
      <c r="AB47">
        <f>BAWANA!AE47+BAWANA!AF47</f>
        <v>31.2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247.60000000000002</v>
      </c>
      <c r="E48">
        <f>BAWANA!AM48</f>
        <v>0</v>
      </c>
      <c r="F48">
        <f t="shared" si="4"/>
        <v>256</v>
      </c>
      <c r="G48">
        <f t="shared" si="5"/>
        <v>247.60000000000002</v>
      </c>
      <c r="H48" s="154"/>
      <c r="I48">
        <f>BRPL_EOD!AK48+BRPL_EOD!AL48</f>
        <v>97.12</v>
      </c>
      <c r="J48">
        <f>BYPL_EOD!AK48+BYPL_EOD!AL48</f>
        <v>48.67</v>
      </c>
      <c r="K48">
        <f>MES_EOD!AK48+MES_EOD!AL48</f>
        <v>5.68</v>
      </c>
      <c r="L48">
        <f>NDMC_EOD!AK48+NDMC_EOD!AL48</f>
        <v>28.27</v>
      </c>
      <c r="M48">
        <f>TPDDL_EOD!AK48+TPDDL_EOD!AL48</f>
        <v>67.86</v>
      </c>
      <c r="N48">
        <f t="shared" si="0"/>
        <v>247.60000000000002</v>
      </c>
      <c r="O48" s="154">
        <f t="shared" si="1"/>
        <v>0</v>
      </c>
      <c r="P48">
        <v>97.12</v>
      </c>
      <c r="Q48">
        <v>48.67</v>
      </c>
      <c r="R48">
        <v>5.68</v>
      </c>
      <c r="S48">
        <v>28.27</v>
      </c>
      <c r="T48">
        <v>67.86</v>
      </c>
      <c r="U48" s="156">
        <f t="shared" si="2"/>
        <v>247.60000000000002</v>
      </c>
      <c r="V48" s="154">
        <f t="shared" si="3"/>
        <v>0</v>
      </c>
      <c r="Y48">
        <f>BAWANA!AW48+BAWANA!AX48</f>
        <v>31.2</v>
      </c>
      <c r="Z48">
        <f>BAWANA!BD48+BAWANA!BE48</f>
        <v>31.2</v>
      </c>
      <c r="AA48">
        <f>BAWANA!X48+BAWANA!Y48</f>
        <v>31.2</v>
      </c>
      <c r="AB48">
        <f>BAWANA!AE48+BAWANA!AF48</f>
        <v>31.2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247.60000000000002</v>
      </c>
      <c r="E49">
        <f>BAWANA!AM49</f>
        <v>0</v>
      </c>
      <c r="F49">
        <f t="shared" si="4"/>
        <v>256</v>
      </c>
      <c r="G49">
        <f t="shared" si="5"/>
        <v>247.60000000000002</v>
      </c>
      <c r="H49" s="154"/>
      <c r="I49">
        <f>BRPL_EOD!AK49+BRPL_EOD!AL49</f>
        <v>97.12</v>
      </c>
      <c r="J49">
        <f>BYPL_EOD!AK49+BYPL_EOD!AL49</f>
        <v>48.67</v>
      </c>
      <c r="K49">
        <f>MES_EOD!AK49+MES_EOD!AL49</f>
        <v>5.68</v>
      </c>
      <c r="L49">
        <f>NDMC_EOD!AK49+NDMC_EOD!AL49</f>
        <v>28.27</v>
      </c>
      <c r="M49">
        <f>TPDDL_EOD!AK49+TPDDL_EOD!AL49</f>
        <v>67.86</v>
      </c>
      <c r="N49">
        <f t="shared" si="0"/>
        <v>247.60000000000002</v>
      </c>
      <c r="O49" s="154">
        <f t="shared" si="1"/>
        <v>0</v>
      </c>
      <c r="P49">
        <v>97.12</v>
      </c>
      <c r="Q49">
        <v>48.67</v>
      </c>
      <c r="R49">
        <v>5.68</v>
      </c>
      <c r="S49">
        <v>28.27</v>
      </c>
      <c r="T49">
        <v>67.86</v>
      </c>
      <c r="U49" s="156">
        <f t="shared" si="2"/>
        <v>247.60000000000002</v>
      </c>
      <c r="V49" s="154">
        <f t="shared" si="3"/>
        <v>0</v>
      </c>
      <c r="Y49">
        <f>BAWANA!AW49+BAWANA!AX49</f>
        <v>31.2</v>
      </c>
      <c r="Z49">
        <f>BAWANA!BD49+BAWANA!BE49</f>
        <v>31.2</v>
      </c>
      <c r="AA49">
        <f>BAWANA!X49+BAWANA!Y49</f>
        <v>31.2</v>
      </c>
      <c r="AB49">
        <f>BAWANA!AE49+BAWANA!AF49</f>
        <v>31.2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247.60000000000002</v>
      </c>
      <c r="E50">
        <f>BAWANA!AM50</f>
        <v>0</v>
      </c>
      <c r="F50">
        <f t="shared" si="4"/>
        <v>256</v>
      </c>
      <c r="G50">
        <f t="shared" si="5"/>
        <v>247.60000000000002</v>
      </c>
      <c r="H50" s="154"/>
      <c r="I50">
        <f>BRPL_EOD!AK50+BRPL_EOD!AL50</f>
        <v>97.12</v>
      </c>
      <c r="J50">
        <f>BYPL_EOD!AK50+BYPL_EOD!AL50</f>
        <v>48.67</v>
      </c>
      <c r="K50">
        <f>MES_EOD!AK50+MES_EOD!AL50</f>
        <v>5.68</v>
      </c>
      <c r="L50">
        <f>NDMC_EOD!AK50+NDMC_EOD!AL50</f>
        <v>28.27</v>
      </c>
      <c r="M50">
        <f>TPDDL_EOD!AK50+TPDDL_EOD!AL50</f>
        <v>67.86</v>
      </c>
      <c r="N50">
        <f t="shared" si="0"/>
        <v>247.60000000000002</v>
      </c>
      <c r="O50" s="154">
        <f t="shared" si="1"/>
        <v>0</v>
      </c>
      <c r="P50">
        <v>97.12</v>
      </c>
      <c r="Q50">
        <v>48.67</v>
      </c>
      <c r="R50">
        <v>5.68</v>
      </c>
      <c r="S50">
        <v>28.27</v>
      </c>
      <c r="T50">
        <v>67.86</v>
      </c>
      <c r="U50" s="156">
        <f t="shared" si="2"/>
        <v>247.60000000000002</v>
      </c>
      <c r="V50" s="154">
        <f t="shared" si="3"/>
        <v>0</v>
      </c>
      <c r="Y50">
        <f>BAWANA!AW50+BAWANA!AX50</f>
        <v>31.2</v>
      </c>
      <c r="Z50">
        <f>BAWANA!BD50+BAWANA!BE50</f>
        <v>31.2</v>
      </c>
      <c r="AA50">
        <f>BAWANA!X50+BAWANA!Y50</f>
        <v>31.2</v>
      </c>
      <c r="AB50">
        <f>BAWANA!AE50+BAWANA!AF50</f>
        <v>31.2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243.60000000000002</v>
      </c>
      <c r="E51">
        <f>BAWANA!AM51</f>
        <v>0</v>
      </c>
      <c r="F51">
        <f t="shared" si="4"/>
        <v>256</v>
      </c>
      <c r="G51">
        <f t="shared" si="5"/>
        <v>243.60000000000002</v>
      </c>
      <c r="H51" s="154"/>
      <c r="I51">
        <f>BRPL_EOD!AK51+BRPL_EOD!AL51</f>
        <v>95.56</v>
      </c>
      <c r="J51">
        <f>BYPL_EOD!AK51+BYPL_EOD!AL51</f>
        <v>47.89</v>
      </c>
      <c r="K51">
        <f>MES_EOD!AK51+MES_EOD!AL51</f>
        <v>5.59</v>
      </c>
      <c r="L51">
        <f>NDMC_EOD!AK51+NDMC_EOD!AL51</f>
        <v>27.82</v>
      </c>
      <c r="M51">
        <f>TPDDL_EOD!AK51+TPDDL_EOD!AL51</f>
        <v>66.760000000000005</v>
      </c>
      <c r="N51">
        <f t="shared" si="0"/>
        <v>243.62</v>
      </c>
      <c r="O51" s="154">
        <f t="shared" si="1"/>
        <v>-1.999999999998181E-2</v>
      </c>
      <c r="P51">
        <v>95.552154995484784</v>
      </c>
      <c r="Q51">
        <v>47.886068467285121</v>
      </c>
      <c r="R51">
        <v>5.5895410885805763</v>
      </c>
      <c r="S51">
        <v>27.817716115261476</v>
      </c>
      <c r="T51">
        <v>66.754519333388075</v>
      </c>
      <c r="U51" s="156">
        <f t="shared" si="2"/>
        <v>243.60000000000002</v>
      </c>
      <c r="V51" s="154">
        <f t="shared" si="3"/>
        <v>0</v>
      </c>
      <c r="Y51">
        <f>BAWANA!AW51+BAWANA!AX51</f>
        <v>30.7</v>
      </c>
      <c r="Z51">
        <f>BAWANA!BD51+BAWANA!BE51</f>
        <v>30.7</v>
      </c>
      <c r="AA51">
        <f>BAWANA!X51+BAWANA!Y51</f>
        <v>30.7</v>
      </c>
      <c r="AB51">
        <f>BAWANA!AE51+BAWANA!AF51</f>
        <v>30.7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243.60000000000002</v>
      </c>
      <c r="E52">
        <f>BAWANA!AM52</f>
        <v>0</v>
      </c>
      <c r="F52">
        <f t="shared" si="4"/>
        <v>256</v>
      </c>
      <c r="G52">
        <f t="shared" si="5"/>
        <v>243.60000000000002</v>
      </c>
      <c r="H52" s="154"/>
      <c r="I52">
        <f>BRPL_EOD!AK52+BRPL_EOD!AL52</f>
        <v>95.56</v>
      </c>
      <c r="J52">
        <f>BYPL_EOD!AK52+BYPL_EOD!AL52</f>
        <v>47.89</v>
      </c>
      <c r="K52">
        <f>MES_EOD!AK52+MES_EOD!AL52</f>
        <v>5.59</v>
      </c>
      <c r="L52">
        <f>NDMC_EOD!AK52+NDMC_EOD!AL52</f>
        <v>27.82</v>
      </c>
      <c r="M52">
        <f>TPDDL_EOD!AK52+TPDDL_EOD!AL52</f>
        <v>66.760000000000005</v>
      </c>
      <c r="N52">
        <f t="shared" si="0"/>
        <v>243.62</v>
      </c>
      <c r="O52" s="154">
        <f t="shared" si="1"/>
        <v>-1.999999999998181E-2</v>
      </c>
      <c r="P52">
        <v>95.552154995484784</v>
      </c>
      <c r="Q52">
        <v>47.886068467285121</v>
      </c>
      <c r="R52">
        <v>5.5895410885805763</v>
      </c>
      <c r="S52">
        <v>27.817716115261476</v>
      </c>
      <c r="T52">
        <v>66.754519333388075</v>
      </c>
      <c r="U52" s="156">
        <f t="shared" si="2"/>
        <v>243.60000000000002</v>
      </c>
      <c r="V52" s="154">
        <f t="shared" si="3"/>
        <v>0</v>
      </c>
      <c r="Y52">
        <f>BAWANA!AW52+BAWANA!AX52</f>
        <v>30.7</v>
      </c>
      <c r="Z52">
        <f>BAWANA!BD52+BAWANA!BE52</f>
        <v>30.7</v>
      </c>
      <c r="AA52">
        <f>BAWANA!X52+BAWANA!Y52</f>
        <v>30.7</v>
      </c>
      <c r="AB52">
        <f>BAWANA!AE52+BAWANA!AF52</f>
        <v>30.7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243.60000000000002</v>
      </c>
      <c r="E53">
        <f>BAWANA!AM53</f>
        <v>0</v>
      </c>
      <c r="F53">
        <f t="shared" si="4"/>
        <v>256</v>
      </c>
      <c r="G53">
        <f t="shared" si="5"/>
        <v>243.60000000000002</v>
      </c>
      <c r="H53" s="154"/>
      <c r="I53">
        <f>BRPL_EOD!AK53+BRPL_EOD!AL53</f>
        <v>95.56</v>
      </c>
      <c r="J53">
        <f>BYPL_EOD!AK53+BYPL_EOD!AL53</f>
        <v>47.89</v>
      </c>
      <c r="K53">
        <f>MES_EOD!AK53+MES_EOD!AL53</f>
        <v>5.59</v>
      </c>
      <c r="L53">
        <f>NDMC_EOD!AK53+NDMC_EOD!AL53</f>
        <v>27.82</v>
      </c>
      <c r="M53">
        <f>TPDDL_EOD!AK53+TPDDL_EOD!AL53</f>
        <v>66.760000000000005</v>
      </c>
      <c r="N53">
        <f t="shared" si="0"/>
        <v>243.62</v>
      </c>
      <c r="O53" s="154">
        <f t="shared" si="1"/>
        <v>-1.999999999998181E-2</v>
      </c>
      <c r="P53">
        <v>95.552154995484784</v>
      </c>
      <c r="Q53">
        <v>47.886068467285121</v>
      </c>
      <c r="R53">
        <v>5.5895410885805763</v>
      </c>
      <c r="S53">
        <v>27.817716115261476</v>
      </c>
      <c r="T53">
        <v>66.754519333388075</v>
      </c>
      <c r="U53" s="156">
        <f t="shared" si="2"/>
        <v>243.60000000000002</v>
      </c>
      <c r="V53" s="154">
        <f t="shared" si="3"/>
        <v>0</v>
      </c>
      <c r="Y53">
        <f>BAWANA!AW53+BAWANA!AX53</f>
        <v>30.7</v>
      </c>
      <c r="Z53">
        <f>BAWANA!BD53+BAWANA!BE53</f>
        <v>30.7</v>
      </c>
      <c r="AA53">
        <f>BAWANA!X53+BAWANA!Y53</f>
        <v>30.7</v>
      </c>
      <c r="AB53">
        <f>BAWANA!AE53+BAWANA!AF53</f>
        <v>30.7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243.60000000000002</v>
      </c>
      <c r="E54">
        <f>BAWANA!AM54</f>
        <v>0</v>
      </c>
      <c r="F54">
        <f t="shared" si="4"/>
        <v>256</v>
      </c>
      <c r="G54">
        <f t="shared" si="5"/>
        <v>243.60000000000002</v>
      </c>
      <c r="H54" s="154"/>
      <c r="I54">
        <f>BRPL_EOD!AK54+BRPL_EOD!AL54</f>
        <v>95.56</v>
      </c>
      <c r="J54">
        <f>BYPL_EOD!AK54+BYPL_EOD!AL54</f>
        <v>47.89</v>
      </c>
      <c r="K54">
        <f>MES_EOD!AK54+MES_EOD!AL54</f>
        <v>5.59</v>
      </c>
      <c r="L54">
        <f>NDMC_EOD!AK54+NDMC_EOD!AL54</f>
        <v>27.82</v>
      </c>
      <c r="M54">
        <f>TPDDL_EOD!AK54+TPDDL_EOD!AL54</f>
        <v>66.760000000000005</v>
      </c>
      <c r="N54">
        <f t="shared" si="0"/>
        <v>243.62</v>
      </c>
      <c r="O54" s="154">
        <f t="shared" si="1"/>
        <v>-1.999999999998181E-2</v>
      </c>
      <c r="P54">
        <v>95.552154995484784</v>
      </c>
      <c r="Q54">
        <v>47.886068467285121</v>
      </c>
      <c r="R54">
        <v>5.5895410885805763</v>
      </c>
      <c r="S54">
        <v>27.817716115261476</v>
      </c>
      <c r="T54">
        <v>66.754519333388075</v>
      </c>
      <c r="U54" s="156">
        <f t="shared" si="2"/>
        <v>243.60000000000002</v>
      </c>
      <c r="V54" s="154">
        <f t="shared" si="3"/>
        <v>0</v>
      </c>
      <c r="Y54">
        <f>BAWANA!AW54+BAWANA!AX54</f>
        <v>30.7</v>
      </c>
      <c r="Z54">
        <f>BAWANA!BD54+BAWANA!BE54</f>
        <v>30.7</v>
      </c>
      <c r="AA54">
        <f>BAWANA!X54+BAWANA!Y54</f>
        <v>30.7</v>
      </c>
      <c r="AB54">
        <f>BAWANA!AE54+BAWANA!AF54</f>
        <v>30.7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243.60000000000002</v>
      </c>
      <c r="E55">
        <f>BAWANA!AM55</f>
        <v>0</v>
      </c>
      <c r="F55">
        <f t="shared" si="4"/>
        <v>256</v>
      </c>
      <c r="G55">
        <f t="shared" si="5"/>
        <v>243.60000000000002</v>
      </c>
      <c r="H55" s="154"/>
      <c r="I55">
        <f>BRPL_EOD!AK55+BRPL_EOD!AL55</f>
        <v>95.56</v>
      </c>
      <c r="J55">
        <f>BYPL_EOD!AK55+BYPL_EOD!AL55</f>
        <v>47.89</v>
      </c>
      <c r="K55">
        <f>MES_EOD!AK55+MES_EOD!AL55</f>
        <v>5.59</v>
      </c>
      <c r="L55">
        <f>NDMC_EOD!AK55+NDMC_EOD!AL55</f>
        <v>27.82</v>
      </c>
      <c r="M55">
        <f>TPDDL_EOD!AK55+TPDDL_EOD!AL55</f>
        <v>66.760000000000005</v>
      </c>
      <c r="N55">
        <f t="shared" si="0"/>
        <v>243.62</v>
      </c>
      <c r="O55" s="154">
        <f t="shared" si="1"/>
        <v>-1.999999999998181E-2</v>
      </c>
      <c r="P55">
        <v>95.552154995484784</v>
      </c>
      <c r="Q55">
        <v>47.886068467285121</v>
      </c>
      <c r="R55">
        <v>5.5895410885805763</v>
      </c>
      <c r="S55">
        <v>27.817716115261476</v>
      </c>
      <c r="T55">
        <v>66.754519333388075</v>
      </c>
      <c r="U55" s="156">
        <f t="shared" si="2"/>
        <v>243.60000000000002</v>
      </c>
      <c r="V55" s="154">
        <f t="shared" si="3"/>
        <v>0</v>
      </c>
      <c r="Y55">
        <f>BAWANA!AW55+BAWANA!AX55</f>
        <v>30.7</v>
      </c>
      <c r="Z55">
        <f>BAWANA!BD55+BAWANA!BE55</f>
        <v>30.7</v>
      </c>
      <c r="AA55">
        <f>BAWANA!X55+BAWANA!Y55</f>
        <v>30.7</v>
      </c>
      <c r="AB55">
        <f>BAWANA!AE55+BAWANA!AF55</f>
        <v>30.7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243.60000000000002</v>
      </c>
      <c r="E56">
        <f>BAWANA!AM56</f>
        <v>0</v>
      </c>
      <c r="F56">
        <f t="shared" si="4"/>
        <v>256</v>
      </c>
      <c r="G56">
        <f t="shared" si="5"/>
        <v>243.60000000000002</v>
      </c>
      <c r="H56" s="154"/>
      <c r="I56">
        <f>BRPL_EOD!AK56+BRPL_EOD!AL56</f>
        <v>95.56</v>
      </c>
      <c r="J56">
        <f>BYPL_EOD!AK56+BYPL_EOD!AL56</f>
        <v>47.89</v>
      </c>
      <c r="K56">
        <f>MES_EOD!AK56+MES_EOD!AL56</f>
        <v>5.59</v>
      </c>
      <c r="L56">
        <f>NDMC_EOD!AK56+NDMC_EOD!AL56</f>
        <v>27.82</v>
      </c>
      <c r="M56">
        <f>TPDDL_EOD!AK56+TPDDL_EOD!AL56</f>
        <v>66.760000000000005</v>
      </c>
      <c r="N56">
        <f t="shared" si="0"/>
        <v>243.62</v>
      </c>
      <c r="O56" s="154">
        <f t="shared" si="1"/>
        <v>-1.999999999998181E-2</v>
      </c>
      <c r="P56">
        <v>95.552154995484784</v>
      </c>
      <c r="Q56">
        <v>47.886068467285121</v>
      </c>
      <c r="R56">
        <v>5.5895410885805763</v>
      </c>
      <c r="S56">
        <v>27.817716115261476</v>
      </c>
      <c r="T56">
        <v>66.754519333388075</v>
      </c>
      <c r="U56" s="156">
        <f t="shared" si="2"/>
        <v>243.60000000000002</v>
      </c>
      <c r="V56" s="154">
        <f t="shared" si="3"/>
        <v>0</v>
      </c>
      <c r="Y56">
        <f>BAWANA!AW56+BAWANA!AX56</f>
        <v>30.7</v>
      </c>
      <c r="Z56">
        <f>BAWANA!BD56+BAWANA!BE56</f>
        <v>30.7</v>
      </c>
      <c r="AA56">
        <f>BAWANA!X56+BAWANA!Y56</f>
        <v>30.7</v>
      </c>
      <c r="AB56">
        <f>BAWANA!AE56+BAWANA!AF56</f>
        <v>30.7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243.60000000000002</v>
      </c>
      <c r="E57">
        <f>BAWANA!AM57</f>
        <v>0</v>
      </c>
      <c r="F57">
        <f t="shared" si="4"/>
        <v>256</v>
      </c>
      <c r="G57">
        <f t="shared" si="5"/>
        <v>243.60000000000002</v>
      </c>
      <c r="H57" s="154"/>
      <c r="I57">
        <f>BRPL_EOD!AK57+BRPL_EOD!AL57</f>
        <v>95.56</v>
      </c>
      <c r="J57">
        <f>BYPL_EOD!AK57+BYPL_EOD!AL57</f>
        <v>47.89</v>
      </c>
      <c r="K57">
        <f>MES_EOD!AK57+MES_EOD!AL57</f>
        <v>5.59</v>
      </c>
      <c r="L57">
        <f>NDMC_EOD!AK57+NDMC_EOD!AL57</f>
        <v>27.82</v>
      </c>
      <c r="M57">
        <f>TPDDL_EOD!AK57+TPDDL_EOD!AL57</f>
        <v>66.760000000000005</v>
      </c>
      <c r="N57">
        <f t="shared" si="0"/>
        <v>243.62</v>
      </c>
      <c r="O57" s="154">
        <f t="shared" si="1"/>
        <v>-1.999999999998181E-2</v>
      </c>
      <c r="P57">
        <v>95.552154995484784</v>
      </c>
      <c r="Q57">
        <v>47.886068467285121</v>
      </c>
      <c r="R57">
        <v>5.5895410885805763</v>
      </c>
      <c r="S57">
        <v>27.817716115261476</v>
      </c>
      <c r="T57">
        <v>66.754519333388075</v>
      </c>
      <c r="U57" s="156">
        <f t="shared" si="2"/>
        <v>243.60000000000002</v>
      </c>
      <c r="V57" s="154">
        <f t="shared" si="3"/>
        <v>0</v>
      </c>
      <c r="Y57">
        <f>BAWANA!AW57+BAWANA!AX57</f>
        <v>30.7</v>
      </c>
      <c r="Z57">
        <f>BAWANA!BD57+BAWANA!BE57</f>
        <v>30.7</v>
      </c>
      <c r="AA57">
        <f>BAWANA!X57+BAWANA!Y57</f>
        <v>30.7</v>
      </c>
      <c r="AB57">
        <f>BAWANA!AE57+BAWANA!AF57</f>
        <v>30.7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243.60000000000002</v>
      </c>
      <c r="E58">
        <f>BAWANA!AM58</f>
        <v>0</v>
      </c>
      <c r="F58">
        <f t="shared" si="4"/>
        <v>256</v>
      </c>
      <c r="G58">
        <f t="shared" si="5"/>
        <v>243.60000000000002</v>
      </c>
      <c r="H58" s="154"/>
      <c r="I58">
        <f>BRPL_EOD!AK58+BRPL_EOD!AL58</f>
        <v>95.56</v>
      </c>
      <c r="J58">
        <f>BYPL_EOD!AK58+BYPL_EOD!AL58</f>
        <v>47.89</v>
      </c>
      <c r="K58">
        <f>MES_EOD!AK58+MES_EOD!AL58</f>
        <v>5.59</v>
      </c>
      <c r="L58">
        <f>NDMC_EOD!AK58+NDMC_EOD!AL58</f>
        <v>27.82</v>
      </c>
      <c r="M58">
        <f>TPDDL_EOD!AK58+TPDDL_EOD!AL58</f>
        <v>66.760000000000005</v>
      </c>
      <c r="N58">
        <f t="shared" si="0"/>
        <v>243.62</v>
      </c>
      <c r="O58" s="154">
        <f t="shared" si="1"/>
        <v>-1.999999999998181E-2</v>
      </c>
      <c r="P58">
        <v>95.552154995484784</v>
      </c>
      <c r="Q58">
        <v>47.886068467285121</v>
      </c>
      <c r="R58">
        <v>5.5895410885805763</v>
      </c>
      <c r="S58">
        <v>27.817716115261476</v>
      </c>
      <c r="T58">
        <v>66.754519333388075</v>
      </c>
      <c r="U58" s="156">
        <f t="shared" si="2"/>
        <v>243.60000000000002</v>
      </c>
      <c r="V58" s="154">
        <f t="shared" si="3"/>
        <v>0</v>
      </c>
      <c r="Y58">
        <f>BAWANA!AW58+BAWANA!AX58</f>
        <v>30.7</v>
      </c>
      <c r="Z58">
        <f>BAWANA!BD58+BAWANA!BE58</f>
        <v>30.7</v>
      </c>
      <c r="AA58">
        <f>BAWANA!X58+BAWANA!Y58</f>
        <v>30.7</v>
      </c>
      <c r="AB58">
        <f>BAWANA!AE58+BAWANA!AF58</f>
        <v>30.7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244</v>
      </c>
      <c r="E59">
        <f>BAWANA!AM59</f>
        <v>0</v>
      </c>
      <c r="F59">
        <f t="shared" si="4"/>
        <v>256</v>
      </c>
      <c r="G59">
        <f t="shared" si="5"/>
        <v>244</v>
      </c>
      <c r="H59" s="154"/>
      <c r="I59">
        <f>BRPL_EOD!AK59+BRPL_EOD!AL59</f>
        <v>96.89</v>
      </c>
      <c r="J59">
        <f>BYPL_EOD!AK59+BYPL_EOD!AL59</f>
        <v>47.58</v>
      </c>
      <c r="K59">
        <f>MES_EOD!AK59+MES_EOD!AL59</f>
        <v>5.55</v>
      </c>
      <c r="L59">
        <f>NDMC_EOD!AK59+NDMC_EOD!AL59</f>
        <v>27.64</v>
      </c>
      <c r="M59">
        <f>TPDDL_EOD!AK59+TPDDL_EOD!AL59</f>
        <v>66.34</v>
      </c>
      <c r="N59">
        <f t="shared" si="0"/>
        <v>244.00000000000003</v>
      </c>
      <c r="O59" s="154">
        <f t="shared" si="1"/>
        <v>0</v>
      </c>
      <c r="P59">
        <v>96.889999999999986</v>
      </c>
      <c r="Q59">
        <v>47.579999999999991</v>
      </c>
      <c r="R59">
        <v>5.5499999999999989</v>
      </c>
      <c r="S59">
        <v>27.639999999999997</v>
      </c>
      <c r="T59">
        <v>66.339999999999989</v>
      </c>
      <c r="U59" s="156">
        <f t="shared" si="2"/>
        <v>243.99999999999994</v>
      </c>
      <c r="V59" s="154">
        <f t="shared" si="3"/>
        <v>0</v>
      </c>
      <c r="Y59">
        <f>BAWANA!AW59+BAWANA!AX59</f>
        <v>30.5</v>
      </c>
      <c r="Z59">
        <f>BAWANA!BD59+BAWANA!BE59</f>
        <v>30.5</v>
      </c>
      <c r="AA59">
        <f>BAWANA!X59+BAWANA!Y59</f>
        <v>30.5</v>
      </c>
      <c r="AB59">
        <f>BAWANA!AE59+BAWANA!AF59</f>
        <v>30.5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244</v>
      </c>
      <c r="E60">
        <f>BAWANA!AM60</f>
        <v>0</v>
      </c>
      <c r="F60">
        <f t="shared" si="4"/>
        <v>256</v>
      </c>
      <c r="G60">
        <f t="shared" si="5"/>
        <v>244</v>
      </c>
      <c r="H60" s="154"/>
      <c r="I60">
        <f>BRPL_EOD!AK60+BRPL_EOD!AL60</f>
        <v>96.89</v>
      </c>
      <c r="J60">
        <f>BYPL_EOD!AK60+BYPL_EOD!AL60</f>
        <v>47.58</v>
      </c>
      <c r="K60">
        <f>MES_EOD!AK60+MES_EOD!AL60</f>
        <v>5.55</v>
      </c>
      <c r="L60">
        <f>NDMC_EOD!AK60+NDMC_EOD!AL60</f>
        <v>27.64</v>
      </c>
      <c r="M60">
        <f>TPDDL_EOD!AK60+TPDDL_EOD!AL60</f>
        <v>66.34</v>
      </c>
      <c r="N60">
        <f t="shared" si="0"/>
        <v>244.00000000000003</v>
      </c>
      <c r="O60" s="154">
        <f t="shared" si="1"/>
        <v>0</v>
      </c>
      <c r="P60">
        <v>96.889999999999986</v>
      </c>
      <c r="Q60">
        <v>47.579999999999991</v>
      </c>
      <c r="R60">
        <v>5.5499999999999989</v>
      </c>
      <c r="S60">
        <v>27.639999999999997</v>
      </c>
      <c r="T60">
        <v>66.339999999999989</v>
      </c>
      <c r="U60" s="156">
        <f t="shared" si="2"/>
        <v>243.99999999999994</v>
      </c>
      <c r="V60" s="154">
        <f t="shared" si="3"/>
        <v>0</v>
      </c>
      <c r="Y60">
        <f>BAWANA!AW60+BAWANA!AX60</f>
        <v>30.5</v>
      </c>
      <c r="Z60">
        <f>BAWANA!BD60+BAWANA!BE60</f>
        <v>30.5</v>
      </c>
      <c r="AA60">
        <f>BAWANA!X60+BAWANA!Y60</f>
        <v>30.5</v>
      </c>
      <c r="AB60">
        <f>BAWANA!AE60+BAWANA!AF60</f>
        <v>30.5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244</v>
      </c>
      <c r="E61">
        <f>BAWANA!AM61</f>
        <v>0</v>
      </c>
      <c r="F61">
        <f t="shared" si="4"/>
        <v>256</v>
      </c>
      <c r="G61">
        <f t="shared" si="5"/>
        <v>244</v>
      </c>
      <c r="H61" s="154"/>
      <c r="I61">
        <f>BRPL_EOD!AK61+BRPL_EOD!AL61</f>
        <v>96.89</v>
      </c>
      <c r="J61">
        <f>BYPL_EOD!AK61+BYPL_EOD!AL61</f>
        <v>47.58</v>
      </c>
      <c r="K61">
        <f>MES_EOD!AK61+MES_EOD!AL61</f>
        <v>5.55</v>
      </c>
      <c r="L61">
        <f>NDMC_EOD!AK61+NDMC_EOD!AL61</f>
        <v>27.64</v>
      </c>
      <c r="M61">
        <f>TPDDL_EOD!AK61+TPDDL_EOD!AL61</f>
        <v>66.34</v>
      </c>
      <c r="N61">
        <f t="shared" si="0"/>
        <v>244.00000000000003</v>
      </c>
      <c r="O61" s="154">
        <f t="shared" si="1"/>
        <v>0</v>
      </c>
      <c r="P61">
        <v>96.889999999999986</v>
      </c>
      <c r="Q61">
        <v>47.579999999999991</v>
      </c>
      <c r="R61">
        <v>5.5499999999999989</v>
      </c>
      <c r="S61">
        <v>27.639999999999997</v>
      </c>
      <c r="T61">
        <v>66.339999999999989</v>
      </c>
      <c r="U61" s="156">
        <f t="shared" si="2"/>
        <v>243.99999999999994</v>
      </c>
      <c r="V61" s="154">
        <f t="shared" si="3"/>
        <v>0</v>
      </c>
      <c r="Y61">
        <f>BAWANA!AW61+BAWANA!AX61</f>
        <v>30.5</v>
      </c>
      <c r="Z61">
        <f>BAWANA!BD61+BAWANA!BE61</f>
        <v>30.5</v>
      </c>
      <c r="AA61">
        <f>BAWANA!X61+BAWANA!Y61</f>
        <v>30.5</v>
      </c>
      <c r="AB61">
        <f>BAWANA!AE61+BAWANA!AF61</f>
        <v>30.5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244</v>
      </c>
      <c r="E62">
        <f>BAWANA!AM62</f>
        <v>0</v>
      </c>
      <c r="F62">
        <f t="shared" si="4"/>
        <v>256</v>
      </c>
      <c r="G62">
        <f t="shared" si="5"/>
        <v>244</v>
      </c>
      <c r="H62" s="154"/>
      <c r="I62">
        <f>BRPL_EOD!AK62+BRPL_EOD!AL62</f>
        <v>96.89</v>
      </c>
      <c r="J62">
        <f>BYPL_EOD!AK62+BYPL_EOD!AL62</f>
        <v>47.58</v>
      </c>
      <c r="K62">
        <f>MES_EOD!AK62+MES_EOD!AL62</f>
        <v>5.55</v>
      </c>
      <c r="L62">
        <f>NDMC_EOD!AK62+NDMC_EOD!AL62</f>
        <v>27.64</v>
      </c>
      <c r="M62">
        <f>TPDDL_EOD!AK62+TPDDL_EOD!AL62</f>
        <v>66.34</v>
      </c>
      <c r="N62">
        <f t="shared" si="0"/>
        <v>244.00000000000003</v>
      </c>
      <c r="O62" s="154">
        <f t="shared" si="1"/>
        <v>0</v>
      </c>
      <c r="P62">
        <v>96.889999999999986</v>
      </c>
      <c r="Q62">
        <v>47.579999999999991</v>
      </c>
      <c r="R62">
        <v>5.5499999999999989</v>
      </c>
      <c r="S62">
        <v>27.639999999999997</v>
      </c>
      <c r="T62">
        <v>66.339999999999989</v>
      </c>
      <c r="U62" s="156">
        <f t="shared" si="2"/>
        <v>243.99999999999994</v>
      </c>
      <c r="V62" s="154">
        <f t="shared" si="3"/>
        <v>0</v>
      </c>
      <c r="Y62">
        <f>BAWANA!AW62+BAWANA!AX62</f>
        <v>30.5</v>
      </c>
      <c r="Z62">
        <f>BAWANA!BD62+BAWANA!BE62</f>
        <v>30.5</v>
      </c>
      <c r="AA62">
        <f>BAWANA!X62+BAWANA!Y62</f>
        <v>30.5</v>
      </c>
      <c r="AB62">
        <f>BAWANA!AE62+BAWANA!AF62</f>
        <v>30.5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244</v>
      </c>
      <c r="E63">
        <f>BAWANA!AM63</f>
        <v>0</v>
      </c>
      <c r="F63">
        <f t="shared" si="4"/>
        <v>256</v>
      </c>
      <c r="G63">
        <f t="shared" si="5"/>
        <v>244</v>
      </c>
      <c r="H63" s="154"/>
      <c r="I63">
        <f>BRPL_EOD!AK63+BRPL_EOD!AL63</f>
        <v>96.89</v>
      </c>
      <c r="J63">
        <f>BYPL_EOD!AK63+BYPL_EOD!AL63</f>
        <v>47.58</v>
      </c>
      <c r="K63">
        <f>MES_EOD!AK63+MES_EOD!AL63</f>
        <v>5.55</v>
      </c>
      <c r="L63">
        <f>NDMC_EOD!AK63+NDMC_EOD!AL63</f>
        <v>27.64</v>
      </c>
      <c r="M63">
        <f>TPDDL_EOD!AK63+TPDDL_EOD!AL63</f>
        <v>66.34</v>
      </c>
      <c r="N63">
        <f t="shared" si="0"/>
        <v>244.00000000000003</v>
      </c>
      <c r="O63" s="154">
        <f t="shared" si="1"/>
        <v>0</v>
      </c>
      <c r="P63">
        <v>96.889999999999986</v>
      </c>
      <c r="Q63">
        <v>47.579999999999991</v>
      </c>
      <c r="R63">
        <v>5.5499999999999989</v>
      </c>
      <c r="S63">
        <v>27.639999999999997</v>
      </c>
      <c r="T63">
        <v>66.339999999999989</v>
      </c>
      <c r="U63" s="156">
        <f t="shared" si="2"/>
        <v>243.99999999999994</v>
      </c>
      <c r="V63" s="154">
        <f t="shared" si="3"/>
        <v>0</v>
      </c>
      <c r="Y63">
        <f>BAWANA!AW63+BAWANA!AX63</f>
        <v>30.5</v>
      </c>
      <c r="Z63">
        <f>BAWANA!BD63+BAWANA!BE63</f>
        <v>30.5</v>
      </c>
      <c r="AA63">
        <f>BAWANA!X63+BAWANA!Y63</f>
        <v>30.5</v>
      </c>
      <c r="AB63">
        <f>BAWANA!AE63+BAWANA!AF63</f>
        <v>30.5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244</v>
      </c>
      <c r="E64">
        <f>BAWANA!AM64</f>
        <v>0</v>
      </c>
      <c r="F64">
        <f t="shared" si="4"/>
        <v>256</v>
      </c>
      <c r="G64">
        <f t="shared" si="5"/>
        <v>244</v>
      </c>
      <c r="H64" s="154"/>
      <c r="I64">
        <f>BRPL_EOD!AK64+BRPL_EOD!AL64</f>
        <v>96.89</v>
      </c>
      <c r="J64">
        <f>BYPL_EOD!AK64+BYPL_EOD!AL64</f>
        <v>47.58</v>
      </c>
      <c r="K64">
        <f>MES_EOD!AK64+MES_EOD!AL64</f>
        <v>5.55</v>
      </c>
      <c r="L64">
        <f>NDMC_EOD!AK64+NDMC_EOD!AL64</f>
        <v>27.64</v>
      </c>
      <c r="M64">
        <f>TPDDL_EOD!AK64+TPDDL_EOD!AL64</f>
        <v>66.34</v>
      </c>
      <c r="N64">
        <f t="shared" si="0"/>
        <v>244.00000000000003</v>
      </c>
      <c r="O64" s="154">
        <f t="shared" si="1"/>
        <v>0</v>
      </c>
      <c r="P64">
        <v>96.889999999999986</v>
      </c>
      <c r="Q64">
        <v>47.579999999999991</v>
      </c>
      <c r="R64">
        <v>5.5499999999999989</v>
      </c>
      <c r="S64">
        <v>27.639999999999997</v>
      </c>
      <c r="T64">
        <v>66.339999999999989</v>
      </c>
      <c r="U64" s="156">
        <f t="shared" si="2"/>
        <v>243.99999999999994</v>
      </c>
      <c r="V64" s="154">
        <f t="shared" si="3"/>
        <v>0</v>
      </c>
      <c r="Y64">
        <f>BAWANA!AW64+BAWANA!AX64</f>
        <v>30.5</v>
      </c>
      <c r="Z64">
        <f>BAWANA!BD64+BAWANA!BE64</f>
        <v>30.5</v>
      </c>
      <c r="AA64">
        <f>BAWANA!X64+BAWANA!Y64</f>
        <v>30.5</v>
      </c>
      <c r="AB64">
        <f>BAWANA!AE64+BAWANA!AF64</f>
        <v>30.5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244</v>
      </c>
      <c r="E65">
        <f>BAWANA!AM65</f>
        <v>0</v>
      </c>
      <c r="F65">
        <f t="shared" si="4"/>
        <v>256</v>
      </c>
      <c r="G65">
        <f t="shared" si="5"/>
        <v>244</v>
      </c>
      <c r="H65" s="154"/>
      <c r="I65">
        <f>BRPL_EOD!AK65+BRPL_EOD!AL65</f>
        <v>96.89</v>
      </c>
      <c r="J65">
        <f>BYPL_EOD!AK65+BYPL_EOD!AL65</f>
        <v>47.58</v>
      </c>
      <c r="K65">
        <f>MES_EOD!AK65+MES_EOD!AL65</f>
        <v>5.55</v>
      </c>
      <c r="L65">
        <f>NDMC_EOD!AK65+NDMC_EOD!AL65</f>
        <v>27.64</v>
      </c>
      <c r="M65">
        <f>TPDDL_EOD!AK65+TPDDL_EOD!AL65</f>
        <v>66.34</v>
      </c>
      <c r="N65">
        <f t="shared" si="0"/>
        <v>244.00000000000003</v>
      </c>
      <c r="O65" s="154">
        <f t="shared" si="1"/>
        <v>0</v>
      </c>
      <c r="P65">
        <v>96.889999999999986</v>
      </c>
      <c r="Q65">
        <v>47.579999999999991</v>
      </c>
      <c r="R65">
        <v>5.5499999999999989</v>
      </c>
      <c r="S65">
        <v>27.639999999999997</v>
      </c>
      <c r="T65">
        <v>66.339999999999989</v>
      </c>
      <c r="U65" s="156">
        <f t="shared" si="2"/>
        <v>243.99999999999994</v>
      </c>
      <c r="V65" s="154">
        <f t="shared" si="3"/>
        <v>0</v>
      </c>
      <c r="Y65">
        <f>BAWANA!AW65+BAWANA!AX65</f>
        <v>30.5</v>
      </c>
      <c r="Z65">
        <f>BAWANA!BD65+BAWANA!BE65</f>
        <v>30.5</v>
      </c>
      <c r="AA65">
        <f>BAWANA!X65+BAWANA!Y65</f>
        <v>30.5</v>
      </c>
      <c r="AB65">
        <f>BAWANA!AE65+BAWANA!AF65</f>
        <v>30.5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244</v>
      </c>
      <c r="E66">
        <f>BAWANA!AM66</f>
        <v>0</v>
      </c>
      <c r="F66">
        <f t="shared" si="4"/>
        <v>256</v>
      </c>
      <c r="G66">
        <f t="shared" si="5"/>
        <v>244</v>
      </c>
      <c r="H66" s="154"/>
      <c r="I66">
        <f>BRPL_EOD!AK66+BRPL_EOD!AL66</f>
        <v>96.89</v>
      </c>
      <c r="J66">
        <f>BYPL_EOD!AK66+BYPL_EOD!AL66</f>
        <v>47.58</v>
      </c>
      <c r="K66">
        <f>MES_EOD!AK66+MES_EOD!AL66</f>
        <v>5.55</v>
      </c>
      <c r="L66">
        <f>NDMC_EOD!AK66+NDMC_EOD!AL66</f>
        <v>27.64</v>
      </c>
      <c r="M66">
        <f>TPDDL_EOD!AK66+TPDDL_EOD!AL66</f>
        <v>66.34</v>
      </c>
      <c r="N66">
        <f t="shared" si="0"/>
        <v>244.00000000000003</v>
      </c>
      <c r="O66" s="154">
        <f t="shared" si="1"/>
        <v>0</v>
      </c>
      <c r="P66">
        <v>96.889999999999986</v>
      </c>
      <c r="Q66">
        <v>47.579999999999991</v>
      </c>
      <c r="R66">
        <v>5.5499999999999989</v>
      </c>
      <c r="S66">
        <v>27.639999999999997</v>
      </c>
      <c r="T66">
        <v>66.339999999999989</v>
      </c>
      <c r="U66" s="156">
        <f t="shared" si="2"/>
        <v>243.99999999999994</v>
      </c>
      <c r="V66" s="154">
        <f t="shared" si="3"/>
        <v>0</v>
      </c>
      <c r="Y66">
        <f>BAWANA!AW66+BAWANA!AX66</f>
        <v>30.5</v>
      </c>
      <c r="Z66">
        <f>BAWANA!BD66+BAWANA!BE66</f>
        <v>30.5</v>
      </c>
      <c r="AA66">
        <f>BAWANA!X66+BAWANA!Y66</f>
        <v>30.5</v>
      </c>
      <c r="AB66">
        <f>BAWANA!AE66+BAWANA!AF66</f>
        <v>30.5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244</v>
      </c>
      <c r="E67">
        <f>BAWANA!AM67</f>
        <v>0</v>
      </c>
      <c r="F67">
        <f t="shared" si="4"/>
        <v>256</v>
      </c>
      <c r="G67">
        <f t="shared" si="5"/>
        <v>244</v>
      </c>
      <c r="H67" s="154"/>
      <c r="I67">
        <f>BRPL_EOD!AK67+BRPL_EOD!AL67</f>
        <v>96.89</v>
      </c>
      <c r="J67">
        <f>BYPL_EOD!AK67+BYPL_EOD!AL67</f>
        <v>47.58</v>
      </c>
      <c r="K67">
        <f>MES_EOD!AK67+MES_EOD!AL67</f>
        <v>5.55</v>
      </c>
      <c r="L67">
        <f>NDMC_EOD!AK67+NDMC_EOD!AL67</f>
        <v>27.64</v>
      </c>
      <c r="M67">
        <f>TPDDL_EOD!AK67+TPDDL_EOD!AL67</f>
        <v>66.34</v>
      </c>
      <c r="N67">
        <f t="shared" ref="N67:N98" si="7">SUM(I67:M67)</f>
        <v>244.00000000000003</v>
      </c>
      <c r="O67" s="154">
        <f t="shared" ref="O67:O98" si="8">G67-N67</f>
        <v>0</v>
      </c>
      <c r="P67">
        <v>96.889999999999986</v>
      </c>
      <c r="Q67">
        <v>47.579999999999991</v>
      </c>
      <c r="R67">
        <v>5.5499999999999989</v>
      </c>
      <c r="S67">
        <v>27.639999999999997</v>
      </c>
      <c r="T67">
        <v>66.339999999999989</v>
      </c>
      <c r="U67" s="156">
        <f t="shared" ref="U67:U98" si="9">SUM(P67:T67)</f>
        <v>243.99999999999994</v>
      </c>
      <c r="V67" s="154">
        <f t="shared" ref="V67:V99" si="10">G67-U67</f>
        <v>0</v>
      </c>
      <c r="Y67">
        <f>BAWANA!AW67+BAWANA!AX67</f>
        <v>30.5</v>
      </c>
      <c r="Z67">
        <f>BAWANA!BD67+BAWANA!BE67</f>
        <v>30.5</v>
      </c>
      <c r="AA67">
        <f>BAWANA!X67+BAWANA!Y67</f>
        <v>30.5</v>
      </c>
      <c r="AB67">
        <f>BAWANA!AE67+BAWANA!AF67</f>
        <v>30.5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244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244</v>
      </c>
      <c r="H68" s="154"/>
      <c r="I68">
        <f>BRPL_EOD!AK68+BRPL_EOD!AL68</f>
        <v>96.89</v>
      </c>
      <c r="J68">
        <f>BYPL_EOD!AK68+BYPL_EOD!AL68</f>
        <v>47.58</v>
      </c>
      <c r="K68">
        <f>MES_EOD!AK68+MES_EOD!AL68</f>
        <v>5.55</v>
      </c>
      <c r="L68">
        <f>NDMC_EOD!AK68+NDMC_EOD!AL68</f>
        <v>27.64</v>
      </c>
      <c r="M68">
        <f>TPDDL_EOD!AK68+TPDDL_EOD!AL68</f>
        <v>66.34</v>
      </c>
      <c r="N68">
        <f t="shared" si="7"/>
        <v>244.00000000000003</v>
      </c>
      <c r="O68" s="154">
        <f t="shared" si="8"/>
        <v>0</v>
      </c>
      <c r="P68">
        <v>96.889999999999986</v>
      </c>
      <c r="Q68">
        <v>47.579999999999991</v>
      </c>
      <c r="R68">
        <v>5.5499999999999989</v>
      </c>
      <c r="S68">
        <v>27.639999999999997</v>
      </c>
      <c r="T68">
        <v>66.339999999999989</v>
      </c>
      <c r="U68" s="156">
        <f t="shared" si="9"/>
        <v>243.99999999999994</v>
      </c>
      <c r="V68" s="154">
        <f t="shared" si="10"/>
        <v>0</v>
      </c>
      <c r="Y68">
        <f>BAWANA!AW68+BAWANA!AX68</f>
        <v>30.5</v>
      </c>
      <c r="Z68">
        <f>BAWANA!BD68+BAWANA!BE68</f>
        <v>30.5</v>
      </c>
      <c r="AA68">
        <f>BAWANA!X68+BAWANA!Y68</f>
        <v>30.5</v>
      </c>
      <c r="AB68">
        <f>BAWANA!AE68+BAWANA!AF68</f>
        <v>30.5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244</v>
      </c>
      <c r="E69">
        <f>BAWANA!AM69</f>
        <v>0</v>
      </c>
      <c r="F69">
        <f t="shared" si="11"/>
        <v>256</v>
      </c>
      <c r="G69">
        <f t="shared" si="12"/>
        <v>244</v>
      </c>
      <c r="H69" s="154"/>
      <c r="I69">
        <f>BRPL_EOD!AK69+BRPL_EOD!AL69</f>
        <v>96.89</v>
      </c>
      <c r="J69">
        <f>BYPL_EOD!AK69+BYPL_EOD!AL69</f>
        <v>47.58</v>
      </c>
      <c r="K69">
        <f>MES_EOD!AK69+MES_EOD!AL69</f>
        <v>5.55</v>
      </c>
      <c r="L69">
        <f>NDMC_EOD!AK69+NDMC_EOD!AL69</f>
        <v>27.64</v>
      </c>
      <c r="M69">
        <f>TPDDL_EOD!AK69+TPDDL_EOD!AL69</f>
        <v>66.34</v>
      </c>
      <c r="N69">
        <f t="shared" si="7"/>
        <v>244.00000000000003</v>
      </c>
      <c r="O69" s="154">
        <f t="shared" si="8"/>
        <v>0</v>
      </c>
      <c r="P69">
        <v>96.889999999999986</v>
      </c>
      <c r="Q69">
        <v>47.579999999999991</v>
      </c>
      <c r="R69">
        <v>5.5499999999999989</v>
      </c>
      <c r="S69">
        <v>27.639999999999997</v>
      </c>
      <c r="T69">
        <v>66.339999999999989</v>
      </c>
      <c r="U69" s="156">
        <f t="shared" si="9"/>
        <v>243.99999999999994</v>
      </c>
      <c r="V69" s="154">
        <f t="shared" si="10"/>
        <v>0</v>
      </c>
      <c r="Y69">
        <f>BAWANA!AW69+BAWANA!AX69</f>
        <v>30.5</v>
      </c>
      <c r="Z69">
        <f>BAWANA!BD69+BAWANA!BE69</f>
        <v>30.5</v>
      </c>
      <c r="AA69">
        <f>BAWANA!X69+BAWANA!Y69</f>
        <v>30.5</v>
      </c>
      <c r="AB69">
        <f>BAWANA!AE69+BAWANA!AF69</f>
        <v>30.5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244</v>
      </c>
      <c r="E70">
        <f>BAWANA!AM70</f>
        <v>0</v>
      </c>
      <c r="F70">
        <f t="shared" si="11"/>
        <v>256</v>
      </c>
      <c r="G70">
        <f t="shared" si="12"/>
        <v>244</v>
      </c>
      <c r="H70" s="154"/>
      <c r="I70">
        <f>BRPL_EOD!AK70+BRPL_EOD!AL70</f>
        <v>96.89</v>
      </c>
      <c r="J70">
        <f>BYPL_EOD!AK70+BYPL_EOD!AL70</f>
        <v>47.58</v>
      </c>
      <c r="K70">
        <f>MES_EOD!AK70+MES_EOD!AL70</f>
        <v>5.55</v>
      </c>
      <c r="L70">
        <f>NDMC_EOD!AK70+NDMC_EOD!AL70</f>
        <v>27.64</v>
      </c>
      <c r="M70">
        <f>TPDDL_EOD!AK70+TPDDL_EOD!AL70</f>
        <v>66.34</v>
      </c>
      <c r="N70">
        <f t="shared" si="7"/>
        <v>244.00000000000003</v>
      </c>
      <c r="O70" s="154">
        <f t="shared" si="8"/>
        <v>0</v>
      </c>
      <c r="P70">
        <v>96.889999999999986</v>
      </c>
      <c r="Q70">
        <v>47.579999999999991</v>
      </c>
      <c r="R70">
        <v>5.5499999999999989</v>
      </c>
      <c r="S70">
        <v>27.639999999999997</v>
      </c>
      <c r="T70">
        <v>66.339999999999989</v>
      </c>
      <c r="U70" s="156">
        <f t="shared" si="9"/>
        <v>243.99999999999994</v>
      </c>
      <c r="V70" s="154">
        <f t="shared" si="10"/>
        <v>0</v>
      </c>
      <c r="Y70">
        <f>BAWANA!AW70+BAWANA!AX70</f>
        <v>30.5</v>
      </c>
      <c r="Z70">
        <f>BAWANA!BD70+BAWANA!BE70</f>
        <v>30.5</v>
      </c>
      <c r="AA70">
        <f>BAWANA!X70+BAWANA!Y70</f>
        <v>30.5</v>
      </c>
      <c r="AB70">
        <f>BAWANA!AE70+BAWANA!AF70</f>
        <v>30.5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244</v>
      </c>
      <c r="E71">
        <f>BAWANA!AM71</f>
        <v>0</v>
      </c>
      <c r="F71">
        <f t="shared" si="11"/>
        <v>256</v>
      </c>
      <c r="G71">
        <f t="shared" si="12"/>
        <v>244</v>
      </c>
      <c r="H71" s="154"/>
      <c r="I71">
        <f>BRPL_EOD!AK71+BRPL_EOD!AL71</f>
        <v>96.89</v>
      </c>
      <c r="J71">
        <f>BYPL_EOD!AK71+BYPL_EOD!AL71</f>
        <v>47.58</v>
      </c>
      <c r="K71">
        <f>MES_EOD!AK71+MES_EOD!AL71</f>
        <v>5.55</v>
      </c>
      <c r="L71">
        <f>NDMC_EOD!AK71+NDMC_EOD!AL71</f>
        <v>27.64</v>
      </c>
      <c r="M71">
        <f>TPDDL_EOD!AK71+TPDDL_EOD!AL71</f>
        <v>66.34</v>
      </c>
      <c r="N71">
        <f t="shared" si="7"/>
        <v>244.00000000000003</v>
      </c>
      <c r="O71" s="154">
        <f t="shared" si="8"/>
        <v>0</v>
      </c>
      <c r="P71">
        <v>96.889999999999986</v>
      </c>
      <c r="Q71">
        <v>47.579999999999991</v>
      </c>
      <c r="R71">
        <v>5.5499999999999989</v>
      </c>
      <c r="S71">
        <v>27.639999999999997</v>
      </c>
      <c r="T71">
        <v>66.339999999999989</v>
      </c>
      <c r="U71" s="156">
        <f t="shared" si="9"/>
        <v>243.99999999999994</v>
      </c>
      <c r="V71" s="154">
        <f t="shared" si="10"/>
        <v>0</v>
      </c>
      <c r="Y71">
        <f>BAWANA!AW71+BAWANA!AX71</f>
        <v>30.5</v>
      </c>
      <c r="Z71">
        <f>BAWANA!BD71+BAWANA!BE71</f>
        <v>30.5</v>
      </c>
      <c r="AA71">
        <f>BAWANA!X71+BAWANA!Y71</f>
        <v>30.5</v>
      </c>
      <c r="AB71">
        <f>BAWANA!AE71+BAWANA!AF71</f>
        <v>30.5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244</v>
      </c>
      <c r="E72">
        <f>BAWANA!AM72</f>
        <v>0</v>
      </c>
      <c r="F72">
        <f t="shared" si="11"/>
        <v>256</v>
      </c>
      <c r="G72">
        <f t="shared" si="12"/>
        <v>244</v>
      </c>
      <c r="H72" s="154"/>
      <c r="I72">
        <f>BRPL_EOD!AK72+BRPL_EOD!AL72</f>
        <v>96.89</v>
      </c>
      <c r="J72">
        <f>BYPL_EOD!AK72+BYPL_EOD!AL72</f>
        <v>47.58</v>
      </c>
      <c r="K72">
        <f>MES_EOD!AK72+MES_EOD!AL72</f>
        <v>5.55</v>
      </c>
      <c r="L72">
        <f>NDMC_EOD!AK72+NDMC_EOD!AL72</f>
        <v>27.64</v>
      </c>
      <c r="M72">
        <f>TPDDL_EOD!AK72+TPDDL_EOD!AL72</f>
        <v>66.34</v>
      </c>
      <c r="N72">
        <f t="shared" si="7"/>
        <v>244.00000000000003</v>
      </c>
      <c r="O72" s="154">
        <f t="shared" si="8"/>
        <v>0</v>
      </c>
      <c r="P72">
        <v>96.889999999999986</v>
      </c>
      <c r="Q72">
        <v>47.579999999999991</v>
      </c>
      <c r="R72">
        <v>5.5499999999999989</v>
      </c>
      <c r="S72">
        <v>27.639999999999997</v>
      </c>
      <c r="T72">
        <v>66.339999999999989</v>
      </c>
      <c r="U72" s="156">
        <f t="shared" si="9"/>
        <v>243.99999999999994</v>
      </c>
      <c r="V72" s="154">
        <f t="shared" si="10"/>
        <v>0</v>
      </c>
      <c r="Y72">
        <f>BAWANA!AW72+BAWANA!AX72</f>
        <v>30.5</v>
      </c>
      <c r="Z72">
        <f>BAWANA!BD72+BAWANA!BE72</f>
        <v>30.5</v>
      </c>
      <c r="AA72">
        <f>BAWANA!X72+BAWANA!Y72</f>
        <v>30.5</v>
      </c>
      <c r="AB72">
        <f>BAWANA!AE72+BAWANA!AF72</f>
        <v>30.5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244</v>
      </c>
      <c r="E73">
        <f>BAWANA!AM73</f>
        <v>0</v>
      </c>
      <c r="F73">
        <f t="shared" si="11"/>
        <v>256</v>
      </c>
      <c r="G73">
        <f t="shared" si="12"/>
        <v>244</v>
      </c>
      <c r="H73" s="154"/>
      <c r="I73">
        <f>BRPL_EOD!AK73+BRPL_EOD!AL73</f>
        <v>96.89</v>
      </c>
      <c r="J73">
        <f>BYPL_EOD!AK73+BYPL_EOD!AL73</f>
        <v>47.58</v>
      </c>
      <c r="K73">
        <f>MES_EOD!AK73+MES_EOD!AL73</f>
        <v>5.55</v>
      </c>
      <c r="L73">
        <f>NDMC_EOD!AK73+NDMC_EOD!AL73</f>
        <v>27.64</v>
      </c>
      <c r="M73">
        <f>TPDDL_EOD!AK73+TPDDL_EOD!AL73</f>
        <v>66.34</v>
      </c>
      <c r="N73">
        <f t="shared" si="7"/>
        <v>244.00000000000003</v>
      </c>
      <c r="O73" s="154">
        <f t="shared" si="8"/>
        <v>0</v>
      </c>
      <c r="P73">
        <v>96.889999999999986</v>
      </c>
      <c r="Q73">
        <v>47.579999999999991</v>
      </c>
      <c r="R73">
        <v>5.5499999999999989</v>
      </c>
      <c r="S73">
        <v>27.639999999999997</v>
      </c>
      <c r="T73">
        <v>66.339999999999989</v>
      </c>
      <c r="U73" s="156">
        <f t="shared" si="9"/>
        <v>243.99999999999994</v>
      </c>
      <c r="V73" s="154">
        <f t="shared" si="10"/>
        <v>0</v>
      </c>
      <c r="Y73">
        <f>BAWANA!AW73+BAWANA!AX73</f>
        <v>30.5</v>
      </c>
      <c r="Z73">
        <f>BAWANA!BD73+BAWANA!BE73</f>
        <v>30.5</v>
      </c>
      <c r="AA73">
        <f>BAWANA!X73+BAWANA!Y73</f>
        <v>30.5</v>
      </c>
      <c r="AB73">
        <f>BAWANA!AE73+BAWANA!AF73</f>
        <v>30.5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244</v>
      </c>
      <c r="E74">
        <f>BAWANA!AM74</f>
        <v>0</v>
      </c>
      <c r="F74">
        <f t="shared" si="11"/>
        <v>256</v>
      </c>
      <c r="G74">
        <f t="shared" si="12"/>
        <v>244</v>
      </c>
      <c r="H74" s="154"/>
      <c r="I74">
        <f>BRPL_EOD!AK74+BRPL_EOD!AL74</f>
        <v>96.89</v>
      </c>
      <c r="J74">
        <f>BYPL_EOD!AK74+BYPL_EOD!AL74</f>
        <v>47.58</v>
      </c>
      <c r="K74">
        <f>MES_EOD!AK74+MES_EOD!AL74</f>
        <v>5.55</v>
      </c>
      <c r="L74">
        <f>NDMC_EOD!AK74+NDMC_EOD!AL74</f>
        <v>27.64</v>
      </c>
      <c r="M74">
        <f>TPDDL_EOD!AK74+TPDDL_EOD!AL74</f>
        <v>66.34</v>
      </c>
      <c r="N74">
        <f t="shared" si="7"/>
        <v>244.00000000000003</v>
      </c>
      <c r="O74" s="154">
        <f t="shared" si="8"/>
        <v>0</v>
      </c>
      <c r="P74">
        <v>96.889999999999986</v>
      </c>
      <c r="Q74">
        <v>47.579999999999991</v>
      </c>
      <c r="R74">
        <v>5.5499999999999989</v>
      </c>
      <c r="S74">
        <v>27.639999999999997</v>
      </c>
      <c r="T74">
        <v>66.339999999999989</v>
      </c>
      <c r="U74" s="156">
        <f t="shared" si="9"/>
        <v>243.99999999999994</v>
      </c>
      <c r="V74" s="154">
        <f t="shared" si="10"/>
        <v>0</v>
      </c>
      <c r="Y74">
        <f>BAWANA!AW74+BAWANA!AX74</f>
        <v>30.5</v>
      </c>
      <c r="Z74">
        <f>BAWANA!BD74+BAWANA!BE74</f>
        <v>30.5</v>
      </c>
      <c r="AA74">
        <f>BAWANA!X74+BAWANA!Y74</f>
        <v>30.5</v>
      </c>
      <c r="AB74">
        <f>BAWANA!AE74+BAWANA!AF74</f>
        <v>30.5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248</v>
      </c>
      <c r="E75">
        <f>BAWANA!AM75</f>
        <v>0</v>
      </c>
      <c r="F75">
        <f t="shared" si="11"/>
        <v>256</v>
      </c>
      <c r="G75">
        <f t="shared" si="12"/>
        <v>248</v>
      </c>
      <c r="H75" s="154"/>
      <c r="I75">
        <f>BRPL_EOD!AK75+BRPL_EOD!AL75</f>
        <v>98.37</v>
      </c>
      <c r="J75">
        <f>BYPL_EOD!AK75+BYPL_EOD!AL75</f>
        <v>48.36</v>
      </c>
      <c r="K75">
        <f>MES_EOD!AK75+MES_EOD!AL75</f>
        <v>5.75</v>
      </c>
      <c r="L75">
        <f>NDMC_EOD!AK75+NDMC_EOD!AL75</f>
        <v>28.09</v>
      </c>
      <c r="M75">
        <f>TPDDL_EOD!AK75+TPDDL_EOD!AL75</f>
        <v>67.430000000000007</v>
      </c>
      <c r="N75">
        <f t="shared" si="7"/>
        <v>248.00000000000003</v>
      </c>
      <c r="O75" s="154">
        <f t="shared" si="8"/>
        <v>0</v>
      </c>
      <c r="P75">
        <v>98.36999999999999</v>
      </c>
      <c r="Q75">
        <v>48.359999999999992</v>
      </c>
      <c r="R75">
        <v>5.7499999999999991</v>
      </c>
      <c r="S75">
        <v>28.089999999999996</v>
      </c>
      <c r="T75">
        <v>67.429999999999993</v>
      </c>
      <c r="U75" s="156">
        <f t="shared" si="9"/>
        <v>248</v>
      </c>
      <c r="V75" s="154">
        <f t="shared" si="10"/>
        <v>0</v>
      </c>
      <c r="Y75">
        <f>BAWANA!AW75+BAWANA!AX75</f>
        <v>31</v>
      </c>
      <c r="Z75">
        <f>BAWANA!BD75+BAWANA!BE75</f>
        <v>31</v>
      </c>
      <c r="AA75">
        <f>BAWANA!X75+BAWANA!Y75</f>
        <v>31</v>
      </c>
      <c r="AB75">
        <f>BAWANA!AE75+BAWANA!AF75</f>
        <v>31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248</v>
      </c>
      <c r="E76">
        <f>BAWANA!AM76</f>
        <v>0</v>
      </c>
      <c r="F76">
        <f t="shared" si="11"/>
        <v>256</v>
      </c>
      <c r="G76">
        <f t="shared" si="12"/>
        <v>248</v>
      </c>
      <c r="H76" s="154"/>
      <c r="I76">
        <f>BRPL_EOD!AK76+BRPL_EOD!AL76</f>
        <v>98.37</v>
      </c>
      <c r="J76">
        <f>BYPL_EOD!AK76+BYPL_EOD!AL76</f>
        <v>48.36</v>
      </c>
      <c r="K76">
        <f>MES_EOD!AK76+MES_EOD!AL76</f>
        <v>5.75</v>
      </c>
      <c r="L76">
        <f>NDMC_EOD!AK76+NDMC_EOD!AL76</f>
        <v>28.09</v>
      </c>
      <c r="M76">
        <f>TPDDL_EOD!AK76+TPDDL_EOD!AL76</f>
        <v>67.430000000000007</v>
      </c>
      <c r="N76">
        <f t="shared" si="7"/>
        <v>248.00000000000003</v>
      </c>
      <c r="O76" s="154">
        <f t="shared" si="8"/>
        <v>0</v>
      </c>
      <c r="P76">
        <v>98.36999999999999</v>
      </c>
      <c r="Q76">
        <v>48.359999999999992</v>
      </c>
      <c r="R76">
        <v>5.7499999999999991</v>
      </c>
      <c r="S76">
        <v>28.089999999999996</v>
      </c>
      <c r="T76">
        <v>67.429999999999993</v>
      </c>
      <c r="U76" s="156">
        <f t="shared" si="9"/>
        <v>248</v>
      </c>
      <c r="V76" s="154">
        <f t="shared" si="10"/>
        <v>0</v>
      </c>
      <c r="Y76">
        <f>BAWANA!AW76+BAWANA!AX76</f>
        <v>31</v>
      </c>
      <c r="Z76">
        <f>BAWANA!BD76+BAWANA!BE76</f>
        <v>31</v>
      </c>
      <c r="AA76">
        <f>BAWANA!X76+BAWANA!Y76</f>
        <v>31</v>
      </c>
      <c r="AB76">
        <f>BAWANA!AE76+BAWANA!AF76</f>
        <v>31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248</v>
      </c>
      <c r="E77">
        <f>BAWANA!AM77</f>
        <v>0</v>
      </c>
      <c r="F77">
        <f t="shared" si="11"/>
        <v>256</v>
      </c>
      <c r="G77">
        <f t="shared" si="12"/>
        <v>248</v>
      </c>
      <c r="H77" s="154"/>
      <c r="I77">
        <f>BRPL_EOD!AK77+BRPL_EOD!AL77</f>
        <v>98.37</v>
      </c>
      <c r="J77">
        <f>BYPL_EOD!AK77+BYPL_EOD!AL77</f>
        <v>48.36</v>
      </c>
      <c r="K77">
        <f>MES_EOD!AK77+MES_EOD!AL77</f>
        <v>5.75</v>
      </c>
      <c r="L77">
        <f>NDMC_EOD!AK77+NDMC_EOD!AL77</f>
        <v>28.09</v>
      </c>
      <c r="M77">
        <f>TPDDL_EOD!AK77+TPDDL_EOD!AL77</f>
        <v>67.430000000000007</v>
      </c>
      <c r="N77">
        <f t="shared" si="7"/>
        <v>248.00000000000003</v>
      </c>
      <c r="O77" s="154">
        <f t="shared" si="8"/>
        <v>0</v>
      </c>
      <c r="P77">
        <v>98.36999999999999</v>
      </c>
      <c r="Q77">
        <v>48.359999999999992</v>
      </c>
      <c r="R77">
        <v>5.7499999999999991</v>
      </c>
      <c r="S77">
        <v>28.089999999999996</v>
      </c>
      <c r="T77">
        <v>67.429999999999993</v>
      </c>
      <c r="U77" s="156">
        <f t="shared" si="9"/>
        <v>248</v>
      </c>
      <c r="V77" s="154">
        <f t="shared" si="10"/>
        <v>0</v>
      </c>
      <c r="Y77">
        <f>BAWANA!AW77+BAWANA!AX77</f>
        <v>31</v>
      </c>
      <c r="Z77">
        <f>BAWANA!BD77+BAWANA!BE77</f>
        <v>31</v>
      </c>
      <c r="AA77">
        <f>BAWANA!X77+BAWANA!Y77</f>
        <v>31</v>
      </c>
      <c r="AB77">
        <f>BAWANA!AE77+BAWANA!AF77</f>
        <v>31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248</v>
      </c>
      <c r="E78">
        <f>BAWANA!AM78</f>
        <v>0</v>
      </c>
      <c r="F78">
        <f t="shared" si="11"/>
        <v>256</v>
      </c>
      <c r="G78">
        <f t="shared" si="12"/>
        <v>248</v>
      </c>
      <c r="H78" s="154"/>
      <c r="I78">
        <f>BRPL_EOD!AK78+BRPL_EOD!AL78</f>
        <v>98.37</v>
      </c>
      <c r="J78">
        <f>BYPL_EOD!AK78+BYPL_EOD!AL78</f>
        <v>48.36</v>
      </c>
      <c r="K78">
        <f>MES_EOD!AK78+MES_EOD!AL78</f>
        <v>5.75</v>
      </c>
      <c r="L78">
        <f>NDMC_EOD!AK78+NDMC_EOD!AL78</f>
        <v>28.09</v>
      </c>
      <c r="M78">
        <f>TPDDL_EOD!AK78+TPDDL_EOD!AL78</f>
        <v>67.430000000000007</v>
      </c>
      <c r="N78">
        <f t="shared" si="7"/>
        <v>248.00000000000003</v>
      </c>
      <c r="O78" s="154">
        <f t="shared" si="8"/>
        <v>0</v>
      </c>
      <c r="P78">
        <v>98.36999999999999</v>
      </c>
      <c r="Q78">
        <v>48.359999999999992</v>
      </c>
      <c r="R78">
        <v>5.7499999999999991</v>
      </c>
      <c r="S78">
        <v>28.089999999999996</v>
      </c>
      <c r="T78">
        <v>67.429999999999993</v>
      </c>
      <c r="U78" s="156">
        <f t="shared" si="9"/>
        <v>248</v>
      </c>
      <c r="V78" s="154">
        <f t="shared" si="10"/>
        <v>0</v>
      </c>
      <c r="Y78">
        <f>BAWANA!AW78+BAWANA!AX78</f>
        <v>31</v>
      </c>
      <c r="Z78">
        <f>BAWANA!BD78+BAWANA!BE78</f>
        <v>31</v>
      </c>
      <c r="AA78">
        <f>BAWANA!X78+BAWANA!Y78</f>
        <v>31</v>
      </c>
      <c r="AB78">
        <f>BAWANA!AE78+BAWANA!AF78</f>
        <v>31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248</v>
      </c>
      <c r="E79">
        <f>BAWANA!AM79</f>
        <v>0</v>
      </c>
      <c r="F79">
        <f t="shared" si="11"/>
        <v>256</v>
      </c>
      <c r="G79">
        <f t="shared" si="12"/>
        <v>248</v>
      </c>
      <c r="H79" s="154"/>
      <c r="I79">
        <f>BRPL_EOD!AK79+BRPL_EOD!AL79</f>
        <v>98.37</v>
      </c>
      <c r="J79">
        <f>BYPL_EOD!AK79+BYPL_EOD!AL79</f>
        <v>48.36</v>
      </c>
      <c r="K79">
        <f>MES_EOD!AK79+MES_EOD!AL79</f>
        <v>5.75</v>
      </c>
      <c r="L79">
        <f>NDMC_EOD!AK79+NDMC_EOD!AL79</f>
        <v>28.09</v>
      </c>
      <c r="M79">
        <f>TPDDL_EOD!AK79+TPDDL_EOD!AL79</f>
        <v>67.430000000000007</v>
      </c>
      <c r="N79">
        <f t="shared" si="7"/>
        <v>248.00000000000003</v>
      </c>
      <c r="O79" s="154">
        <f t="shared" si="8"/>
        <v>0</v>
      </c>
      <c r="P79">
        <v>98.36999999999999</v>
      </c>
      <c r="Q79">
        <v>48.359999999999992</v>
      </c>
      <c r="R79">
        <v>5.7499999999999991</v>
      </c>
      <c r="S79">
        <v>28.089999999999996</v>
      </c>
      <c r="T79">
        <v>67.429999999999993</v>
      </c>
      <c r="U79" s="156">
        <f t="shared" si="9"/>
        <v>248</v>
      </c>
      <c r="V79" s="154">
        <f t="shared" si="10"/>
        <v>0</v>
      </c>
      <c r="Y79">
        <f>BAWANA!AW79+BAWANA!AX79</f>
        <v>31</v>
      </c>
      <c r="Z79">
        <f>BAWANA!BD79+BAWANA!BE79</f>
        <v>31</v>
      </c>
      <c r="AA79">
        <f>BAWANA!X79+BAWANA!Y79</f>
        <v>31</v>
      </c>
      <c r="AB79">
        <f>BAWANA!AE79+BAWANA!AF79</f>
        <v>31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248</v>
      </c>
      <c r="E80">
        <f>BAWANA!AM80</f>
        <v>0</v>
      </c>
      <c r="F80">
        <f t="shared" si="11"/>
        <v>256</v>
      </c>
      <c r="G80">
        <f t="shared" si="12"/>
        <v>248</v>
      </c>
      <c r="H80" s="154"/>
      <c r="I80">
        <f>BRPL_EOD!AK80+BRPL_EOD!AL80</f>
        <v>98.37</v>
      </c>
      <c r="J80">
        <f>BYPL_EOD!AK80+BYPL_EOD!AL80</f>
        <v>48.36</v>
      </c>
      <c r="K80">
        <f>MES_EOD!AK80+MES_EOD!AL80</f>
        <v>5.75</v>
      </c>
      <c r="L80">
        <f>NDMC_EOD!AK80+NDMC_EOD!AL80</f>
        <v>28.09</v>
      </c>
      <c r="M80">
        <f>TPDDL_EOD!AK80+TPDDL_EOD!AL80</f>
        <v>67.430000000000007</v>
      </c>
      <c r="N80">
        <f t="shared" si="7"/>
        <v>248.00000000000003</v>
      </c>
      <c r="O80" s="154">
        <f t="shared" si="8"/>
        <v>0</v>
      </c>
      <c r="P80">
        <v>98.36999999999999</v>
      </c>
      <c r="Q80">
        <v>48.359999999999992</v>
      </c>
      <c r="R80">
        <v>5.7499999999999991</v>
      </c>
      <c r="S80">
        <v>28.089999999999996</v>
      </c>
      <c r="T80">
        <v>67.429999999999993</v>
      </c>
      <c r="U80" s="156">
        <f t="shared" si="9"/>
        <v>248</v>
      </c>
      <c r="V80" s="154">
        <f t="shared" si="10"/>
        <v>0</v>
      </c>
      <c r="Y80">
        <f>BAWANA!AW80+BAWANA!AX80</f>
        <v>31</v>
      </c>
      <c r="Z80">
        <f>BAWANA!BD80+BAWANA!BE80</f>
        <v>31</v>
      </c>
      <c r="AA80">
        <f>BAWANA!X80+BAWANA!Y80</f>
        <v>31</v>
      </c>
      <c r="AB80">
        <f>BAWANA!AE80+BAWANA!AF80</f>
        <v>31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246.39999999999998</v>
      </c>
      <c r="E81">
        <f>BAWANA!AM81</f>
        <v>0</v>
      </c>
      <c r="F81">
        <f t="shared" si="11"/>
        <v>256</v>
      </c>
      <c r="G81">
        <f t="shared" si="12"/>
        <v>246.39999999999998</v>
      </c>
      <c r="H81" s="154"/>
      <c r="I81">
        <f>BRPL_EOD!AK81+BRPL_EOD!AL81</f>
        <v>97.73</v>
      </c>
      <c r="J81">
        <f>BYPL_EOD!AK81+BYPL_EOD!AL81</f>
        <v>48.05</v>
      </c>
      <c r="K81">
        <f>MES_EOD!AK81+MES_EOD!AL81</f>
        <v>5.72</v>
      </c>
      <c r="L81">
        <f>NDMC_EOD!AK81+NDMC_EOD!AL81</f>
        <v>27.91</v>
      </c>
      <c r="M81">
        <f>TPDDL_EOD!AK81+TPDDL_EOD!AL81</f>
        <v>66.989999999999995</v>
      </c>
      <c r="N81">
        <f t="shared" si="7"/>
        <v>246.39999999999998</v>
      </c>
      <c r="O81" s="154">
        <f t="shared" si="8"/>
        <v>0</v>
      </c>
      <c r="P81">
        <v>97.73</v>
      </c>
      <c r="Q81">
        <v>48.05</v>
      </c>
      <c r="R81">
        <v>5.72</v>
      </c>
      <c r="S81">
        <v>27.91</v>
      </c>
      <c r="T81">
        <v>66.989999999999995</v>
      </c>
      <c r="U81" s="156">
        <f t="shared" si="9"/>
        <v>246.39999999999998</v>
      </c>
      <c r="V81" s="154">
        <f t="shared" si="10"/>
        <v>0</v>
      </c>
      <c r="Y81">
        <f>BAWANA!AW81+BAWANA!AX81</f>
        <v>30.8</v>
      </c>
      <c r="Z81">
        <f>BAWANA!BD81+BAWANA!BE81</f>
        <v>30.8</v>
      </c>
      <c r="AA81">
        <f>BAWANA!X81+BAWANA!Y81</f>
        <v>30.8</v>
      </c>
      <c r="AB81">
        <f>BAWANA!AE81+BAWANA!AF81</f>
        <v>30.8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246.39999999999998</v>
      </c>
      <c r="E82">
        <f>BAWANA!AM82</f>
        <v>0</v>
      </c>
      <c r="F82">
        <f t="shared" si="11"/>
        <v>256</v>
      </c>
      <c r="G82">
        <f t="shared" si="12"/>
        <v>246.39999999999998</v>
      </c>
      <c r="H82" s="154"/>
      <c r="I82">
        <f>BRPL_EOD!AK82+BRPL_EOD!AL82</f>
        <v>97.73</v>
      </c>
      <c r="J82">
        <f>BYPL_EOD!AK82+BYPL_EOD!AL82</f>
        <v>48.05</v>
      </c>
      <c r="K82">
        <f>MES_EOD!AK82+MES_EOD!AL82</f>
        <v>5.72</v>
      </c>
      <c r="L82">
        <f>NDMC_EOD!AK82+NDMC_EOD!AL82</f>
        <v>27.91</v>
      </c>
      <c r="M82">
        <f>TPDDL_EOD!AK82+TPDDL_EOD!AL82</f>
        <v>66.989999999999995</v>
      </c>
      <c r="N82">
        <f t="shared" si="7"/>
        <v>246.39999999999998</v>
      </c>
      <c r="O82" s="154">
        <f t="shared" si="8"/>
        <v>0</v>
      </c>
      <c r="P82">
        <v>97.73</v>
      </c>
      <c r="Q82">
        <v>48.05</v>
      </c>
      <c r="R82">
        <v>5.72</v>
      </c>
      <c r="S82">
        <v>27.91</v>
      </c>
      <c r="T82">
        <v>66.989999999999995</v>
      </c>
      <c r="U82" s="156">
        <f t="shared" si="9"/>
        <v>246.39999999999998</v>
      </c>
      <c r="V82" s="154">
        <f t="shared" si="10"/>
        <v>0</v>
      </c>
      <c r="Y82">
        <f>BAWANA!AW82+BAWANA!AX82</f>
        <v>30.8</v>
      </c>
      <c r="Z82">
        <f>BAWANA!BD82+BAWANA!BE82</f>
        <v>30.8</v>
      </c>
      <c r="AA82">
        <f>BAWANA!X82+BAWANA!Y82</f>
        <v>30.8</v>
      </c>
      <c r="AB82">
        <f>BAWANA!AE82+BAWANA!AF82</f>
        <v>30.8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244.79999999999998</v>
      </c>
      <c r="E83">
        <f>BAWANA!AM83</f>
        <v>0</v>
      </c>
      <c r="F83">
        <f t="shared" si="11"/>
        <v>256</v>
      </c>
      <c r="G83">
        <f t="shared" si="12"/>
        <v>244.79999999999998</v>
      </c>
      <c r="H83" s="154"/>
      <c r="I83">
        <f>BRPL_EOD!AK83+BRPL_EOD!AL83</f>
        <v>97.1</v>
      </c>
      <c r="J83">
        <f>BYPL_EOD!AK83+BYPL_EOD!AL83</f>
        <v>47.74</v>
      </c>
      <c r="K83">
        <f>MES_EOD!AK83+MES_EOD!AL83</f>
        <v>5.68</v>
      </c>
      <c r="L83">
        <f>NDMC_EOD!AK83+NDMC_EOD!AL83</f>
        <v>27.73</v>
      </c>
      <c r="M83">
        <f>TPDDL_EOD!AK83+TPDDL_EOD!AL83</f>
        <v>66.56</v>
      </c>
      <c r="N83">
        <f t="shared" si="7"/>
        <v>244.81</v>
      </c>
      <c r="O83" s="154">
        <f t="shared" si="8"/>
        <v>-1.0000000000019327E-2</v>
      </c>
      <c r="P83">
        <v>97.096033658755758</v>
      </c>
      <c r="Q83">
        <v>47.738049916261588</v>
      </c>
      <c r="R83">
        <v>5.6797679833340133</v>
      </c>
      <c r="S83">
        <v>27.728867284833136</v>
      </c>
      <c r="T83">
        <v>66.557281156815492</v>
      </c>
      <c r="U83" s="156">
        <f t="shared" si="9"/>
        <v>244.8</v>
      </c>
      <c r="V83" s="154">
        <f t="shared" si="10"/>
        <v>0</v>
      </c>
      <c r="Y83">
        <f>BAWANA!AW83+BAWANA!AX83</f>
        <v>30.6</v>
      </c>
      <c r="Z83">
        <f>BAWANA!BD83+BAWANA!BE83</f>
        <v>30.6</v>
      </c>
      <c r="AA83">
        <f>BAWANA!X83+BAWANA!Y83</f>
        <v>30.6</v>
      </c>
      <c r="AB83">
        <f>BAWANA!AE83+BAWANA!AF83</f>
        <v>30.6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244.79999999999998</v>
      </c>
      <c r="E84">
        <f>BAWANA!AM84</f>
        <v>0</v>
      </c>
      <c r="F84">
        <f t="shared" si="11"/>
        <v>256</v>
      </c>
      <c r="G84">
        <f t="shared" si="12"/>
        <v>244.79999999999998</v>
      </c>
      <c r="H84" s="154"/>
      <c r="I84">
        <f>BRPL_EOD!AK84+BRPL_EOD!AL84</f>
        <v>97.1</v>
      </c>
      <c r="J84">
        <f>BYPL_EOD!AK84+BYPL_EOD!AL84</f>
        <v>47.74</v>
      </c>
      <c r="K84">
        <f>MES_EOD!AK84+MES_EOD!AL84</f>
        <v>5.68</v>
      </c>
      <c r="L84">
        <f>NDMC_EOD!AK84+NDMC_EOD!AL84</f>
        <v>27.73</v>
      </c>
      <c r="M84">
        <f>TPDDL_EOD!AK84+TPDDL_EOD!AL84</f>
        <v>66.56</v>
      </c>
      <c r="N84">
        <f t="shared" si="7"/>
        <v>244.81</v>
      </c>
      <c r="O84" s="154">
        <f t="shared" si="8"/>
        <v>-1.0000000000019327E-2</v>
      </c>
      <c r="P84">
        <v>97.096033658755758</v>
      </c>
      <c r="Q84">
        <v>47.738049916261588</v>
      </c>
      <c r="R84">
        <v>5.6797679833340133</v>
      </c>
      <c r="S84">
        <v>27.728867284833136</v>
      </c>
      <c r="T84">
        <v>66.557281156815492</v>
      </c>
      <c r="U84" s="156">
        <f t="shared" si="9"/>
        <v>244.8</v>
      </c>
      <c r="V84" s="154">
        <f t="shared" si="10"/>
        <v>0</v>
      </c>
      <c r="Y84">
        <f>BAWANA!AW84+BAWANA!AX84</f>
        <v>30.6</v>
      </c>
      <c r="Z84">
        <f>BAWANA!BD84+BAWANA!BE84</f>
        <v>30.6</v>
      </c>
      <c r="AA84">
        <f>BAWANA!X84+BAWANA!Y84</f>
        <v>30.6</v>
      </c>
      <c r="AB84">
        <f>BAWANA!AE84+BAWANA!AF84</f>
        <v>30.6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244.79999999999998</v>
      </c>
      <c r="E85">
        <f>BAWANA!AM85</f>
        <v>0</v>
      </c>
      <c r="F85">
        <f t="shared" si="11"/>
        <v>256</v>
      </c>
      <c r="G85">
        <f t="shared" si="12"/>
        <v>244.79999999999998</v>
      </c>
      <c r="H85" s="154"/>
      <c r="I85">
        <f>BRPL_EOD!AK85+BRPL_EOD!AL85</f>
        <v>97.1</v>
      </c>
      <c r="J85">
        <f>BYPL_EOD!AK85+BYPL_EOD!AL85</f>
        <v>47.74</v>
      </c>
      <c r="K85">
        <f>MES_EOD!AK85+MES_EOD!AL85</f>
        <v>5.68</v>
      </c>
      <c r="L85">
        <f>NDMC_EOD!AK85+NDMC_EOD!AL85</f>
        <v>27.73</v>
      </c>
      <c r="M85">
        <f>TPDDL_EOD!AK85+TPDDL_EOD!AL85</f>
        <v>66.56</v>
      </c>
      <c r="N85">
        <f t="shared" si="7"/>
        <v>244.81</v>
      </c>
      <c r="O85" s="154">
        <f t="shared" si="8"/>
        <v>-1.0000000000019327E-2</v>
      </c>
      <c r="P85">
        <v>97.096033658755758</v>
      </c>
      <c r="Q85">
        <v>47.738049916261588</v>
      </c>
      <c r="R85">
        <v>5.6797679833340133</v>
      </c>
      <c r="S85">
        <v>27.728867284833136</v>
      </c>
      <c r="T85">
        <v>66.557281156815492</v>
      </c>
      <c r="U85" s="156">
        <f t="shared" si="9"/>
        <v>244.8</v>
      </c>
      <c r="V85" s="154">
        <f t="shared" si="10"/>
        <v>0</v>
      </c>
      <c r="Y85">
        <f>BAWANA!AW85+BAWANA!AX85</f>
        <v>30.6</v>
      </c>
      <c r="Z85">
        <f>BAWANA!BD85+BAWANA!BE85</f>
        <v>30.6</v>
      </c>
      <c r="AA85">
        <f>BAWANA!X85+BAWANA!Y85</f>
        <v>30.6</v>
      </c>
      <c r="AB85">
        <f>BAWANA!AE85+BAWANA!AF85</f>
        <v>30.6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244.79999999999998</v>
      </c>
      <c r="E86">
        <f>BAWANA!AM86</f>
        <v>0</v>
      </c>
      <c r="F86">
        <f t="shared" si="11"/>
        <v>256</v>
      </c>
      <c r="G86">
        <f t="shared" si="12"/>
        <v>244.79999999999998</v>
      </c>
      <c r="H86" s="154"/>
      <c r="I86">
        <f>BRPL_EOD!AK86+BRPL_EOD!AL86</f>
        <v>97.1</v>
      </c>
      <c r="J86">
        <f>BYPL_EOD!AK86+BYPL_EOD!AL86</f>
        <v>47.74</v>
      </c>
      <c r="K86">
        <f>MES_EOD!AK86+MES_EOD!AL86</f>
        <v>5.68</v>
      </c>
      <c r="L86">
        <f>NDMC_EOD!AK86+NDMC_EOD!AL86</f>
        <v>27.73</v>
      </c>
      <c r="M86">
        <f>TPDDL_EOD!AK86+TPDDL_EOD!AL86</f>
        <v>66.56</v>
      </c>
      <c r="N86">
        <f t="shared" si="7"/>
        <v>244.81</v>
      </c>
      <c r="O86" s="154">
        <f t="shared" si="8"/>
        <v>-1.0000000000019327E-2</v>
      </c>
      <c r="P86">
        <v>97.096033658755758</v>
      </c>
      <c r="Q86">
        <v>47.738049916261588</v>
      </c>
      <c r="R86">
        <v>5.6797679833340133</v>
      </c>
      <c r="S86">
        <v>27.728867284833136</v>
      </c>
      <c r="T86">
        <v>66.557281156815492</v>
      </c>
      <c r="U86" s="156">
        <f t="shared" si="9"/>
        <v>244.8</v>
      </c>
      <c r="V86" s="154">
        <f t="shared" si="10"/>
        <v>0</v>
      </c>
      <c r="Y86">
        <f>BAWANA!AW86+BAWANA!AX86</f>
        <v>30.6</v>
      </c>
      <c r="Z86">
        <f>BAWANA!BD86+BAWANA!BE86</f>
        <v>30.6</v>
      </c>
      <c r="AA86">
        <f>BAWANA!X86+BAWANA!Y86</f>
        <v>30.6</v>
      </c>
      <c r="AB86">
        <f>BAWANA!AE86+BAWANA!AF86</f>
        <v>30.6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244.79999999999998</v>
      </c>
      <c r="E87">
        <f>BAWANA!AM87</f>
        <v>0</v>
      </c>
      <c r="F87">
        <f t="shared" si="11"/>
        <v>256</v>
      </c>
      <c r="G87">
        <f t="shared" si="12"/>
        <v>244.79999999999998</v>
      </c>
      <c r="H87" s="154"/>
      <c r="I87">
        <f>BRPL_EOD!AK87+BRPL_EOD!AL87</f>
        <v>97.1</v>
      </c>
      <c r="J87">
        <f>BYPL_EOD!AK87+BYPL_EOD!AL87</f>
        <v>47.74</v>
      </c>
      <c r="K87">
        <f>MES_EOD!AK87+MES_EOD!AL87</f>
        <v>5.68</v>
      </c>
      <c r="L87">
        <f>NDMC_EOD!AK87+NDMC_EOD!AL87</f>
        <v>27.73</v>
      </c>
      <c r="M87">
        <f>TPDDL_EOD!AK87+TPDDL_EOD!AL87</f>
        <v>66.56</v>
      </c>
      <c r="N87">
        <f t="shared" si="7"/>
        <v>244.81</v>
      </c>
      <c r="O87" s="154">
        <f t="shared" si="8"/>
        <v>-1.0000000000019327E-2</v>
      </c>
      <c r="P87">
        <v>97.096033658755758</v>
      </c>
      <c r="Q87">
        <v>47.738049916261588</v>
      </c>
      <c r="R87">
        <v>5.6797679833340133</v>
      </c>
      <c r="S87">
        <v>27.728867284833136</v>
      </c>
      <c r="T87">
        <v>66.557281156815492</v>
      </c>
      <c r="U87" s="156">
        <f t="shared" si="9"/>
        <v>244.8</v>
      </c>
      <c r="V87" s="154">
        <f t="shared" si="10"/>
        <v>0</v>
      </c>
      <c r="Y87">
        <f>BAWANA!AW87+BAWANA!AX87</f>
        <v>30.6</v>
      </c>
      <c r="Z87">
        <f>BAWANA!BD87+BAWANA!BE87</f>
        <v>30.6</v>
      </c>
      <c r="AA87">
        <f>BAWANA!X87+BAWANA!Y87</f>
        <v>30.6</v>
      </c>
      <c r="AB87">
        <f>BAWANA!AE87+BAWANA!AF87</f>
        <v>30.6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244.79999999999998</v>
      </c>
      <c r="E88">
        <f>BAWANA!AM88</f>
        <v>0</v>
      </c>
      <c r="F88">
        <f t="shared" si="11"/>
        <v>256</v>
      </c>
      <c r="G88">
        <f t="shared" si="12"/>
        <v>244.79999999999998</v>
      </c>
      <c r="H88" s="154"/>
      <c r="I88">
        <f>BRPL_EOD!AK88+BRPL_EOD!AL88</f>
        <v>97.1</v>
      </c>
      <c r="J88">
        <f>BYPL_EOD!AK88+BYPL_EOD!AL88</f>
        <v>47.74</v>
      </c>
      <c r="K88">
        <f>MES_EOD!AK88+MES_EOD!AL88</f>
        <v>5.68</v>
      </c>
      <c r="L88">
        <f>NDMC_EOD!AK88+NDMC_EOD!AL88</f>
        <v>27.73</v>
      </c>
      <c r="M88">
        <f>TPDDL_EOD!AK88+TPDDL_EOD!AL88</f>
        <v>66.56</v>
      </c>
      <c r="N88">
        <f t="shared" si="7"/>
        <v>244.81</v>
      </c>
      <c r="O88" s="154">
        <f t="shared" si="8"/>
        <v>-1.0000000000019327E-2</v>
      </c>
      <c r="P88">
        <v>97.096033658755758</v>
      </c>
      <c r="Q88">
        <v>47.738049916261588</v>
      </c>
      <c r="R88">
        <v>5.6797679833340133</v>
      </c>
      <c r="S88">
        <v>27.728867284833136</v>
      </c>
      <c r="T88">
        <v>66.557281156815492</v>
      </c>
      <c r="U88" s="156">
        <f t="shared" si="9"/>
        <v>244.8</v>
      </c>
      <c r="V88" s="154">
        <f t="shared" si="10"/>
        <v>0</v>
      </c>
      <c r="Y88">
        <f>BAWANA!AW88+BAWANA!AX88</f>
        <v>30.6</v>
      </c>
      <c r="Z88">
        <f>BAWANA!BD88+BAWANA!BE88</f>
        <v>30.6</v>
      </c>
      <c r="AA88">
        <f>BAWANA!X88+BAWANA!Y88</f>
        <v>30.6</v>
      </c>
      <c r="AB88">
        <f>BAWANA!AE88+BAWANA!AF88</f>
        <v>30.6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246.39999999999998</v>
      </c>
      <c r="E89">
        <f>BAWANA!AM89</f>
        <v>0</v>
      </c>
      <c r="F89">
        <f t="shared" si="11"/>
        <v>256</v>
      </c>
      <c r="G89">
        <f t="shared" si="12"/>
        <v>246.39999999999998</v>
      </c>
      <c r="H89" s="154"/>
      <c r="I89">
        <f>BRPL_EOD!AK89+BRPL_EOD!AL89</f>
        <v>97.73</v>
      </c>
      <c r="J89">
        <f>BYPL_EOD!AK89+BYPL_EOD!AL89</f>
        <v>48.05</v>
      </c>
      <c r="K89">
        <f>MES_EOD!AK89+MES_EOD!AL89</f>
        <v>5.72</v>
      </c>
      <c r="L89">
        <f>NDMC_EOD!AK89+NDMC_EOD!AL89</f>
        <v>27.91</v>
      </c>
      <c r="M89">
        <f>TPDDL_EOD!AK89+TPDDL_EOD!AL89</f>
        <v>66.989999999999995</v>
      </c>
      <c r="N89">
        <f t="shared" si="7"/>
        <v>246.39999999999998</v>
      </c>
      <c r="O89" s="154">
        <f t="shared" si="8"/>
        <v>0</v>
      </c>
      <c r="P89">
        <v>97.73</v>
      </c>
      <c r="Q89">
        <v>48.05</v>
      </c>
      <c r="R89">
        <v>5.72</v>
      </c>
      <c r="S89">
        <v>27.91</v>
      </c>
      <c r="T89">
        <v>66.989999999999995</v>
      </c>
      <c r="U89" s="156">
        <f t="shared" si="9"/>
        <v>246.39999999999998</v>
      </c>
      <c r="V89" s="154">
        <f t="shared" si="10"/>
        <v>0</v>
      </c>
      <c r="Y89">
        <f>BAWANA!AW89+BAWANA!AX89</f>
        <v>30.8</v>
      </c>
      <c r="Z89">
        <f>BAWANA!BD89+BAWANA!BE89</f>
        <v>30.8</v>
      </c>
      <c r="AA89">
        <f>BAWANA!X89+BAWANA!Y89</f>
        <v>30.8</v>
      </c>
      <c r="AB89">
        <f>BAWANA!AE89+BAWANA!AF89</f>
        <v>30.8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246.39999999999998</v>
      </c>
      <c r="E90">
        <f>BAWANA!AM90</f>
        <v>0</v>
      </c>
      <c r="F90">
        <f t="shared" si="11"/>
        <v>256</v>
      </c>
      <c r="G90">
        <f t="shared" si="12"/>
        <v>246.39999999999998</v>
      </c>
      <c r="H90" s="154"/>
      <c r="I90">
        <f>BRPL_EOD!AK90+BRPL_EOD!AL90</f>
        <v>97.73</v>
      </c>
      <c r="J90">
        <f>BYPL_EOD!AK90+BYPL_EOD!AL90</f>
        <v>48.05</v>
      </c>
      <c r="K90">
        <f>MES_EOD!AK90+MES_EOD!AL90</f>
        <v>5.72</v>
      </c>
      <c r="L90">
        <f>NDMC_EOD!AK90+NDMC_EOD!AL90</f>
        <v>27.91</v>
      </c>
      <c r="M90">
        <f>TPDDL_EOD!AK90+TPDDL_EOD!AL90</f>
        <v>66.989999999999995</v>
      </c>
      <c r="N90">
        <f t="shared" si="7"/>
        <v>246.39999999999998</v>
      </c>
      <c r="O90" s="154">
        <f t="shared" si="8"/>
        <v>0</v>
      </c>
      <c r="P90">
        <v>97.73</v>
      </c>
      <c r="Q90">
        <v>48.05</v>
      </c>
      <c r="R90">
        <v>5.72</v>
      </c>
      <c r="S90">
        <v>27.91</v>
      </c>
      <c r="T90">
        <v>66.989999999999995</v>
      </c>
      <c r="U90" s="156">
        <f t="shared" si="9"/>
        <v>246.39999999999998</v>
      </c>
      <c r="V90" s="154">
        <f t="shared" si="10"/>
        <v>0</v>
      </c>
      <c r="Y90">
        <f>BAWANA!AW90+BAWANA!AX90</f>
        <v>30.8</v>
      </c>
      <c r="Z90">
        <f>BAWANA!BD90+BAWANA!BE90</f>
        <v>30.8</v>
      </c>
      <c r="AA90">
        <f>BAWANA!X90+BAWANA!Y90</f>
        <v>30.8</v>
      </c>
      <c r="AB90">
        <f>BAWANA!AE90+BAWANA!AF90</f>
        <v>30.8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246.39999999999998</v>
      </c>
      <c r="E91">
        <f>BAWANA!AM91</f>
        <v>0</v>
      </c>
      <c r="F91">
        <f t="shared" si="11"/>
        <v>256</v>
      </c>
      <c r="G91">
        <f t="shared" si="12"/>
        <v>246.39999999999998</v>
      </c>
      <c r="H91" s="154"/>
      <c r="I91">
        <f>BRPL_EOD!AK91+BRPL_EOD!AL91</f>
        <v>97.73</v>
      </c>
      <c r="J91">
        <f>BYPL_EOD!AK91+BYPL_EOD!AL91</f>
        <v>48.05</v>
      </c>
      <c r="K91">
        <f>MES_EOD!AK91+MES_EOD!AL91</f>
        <v>5.72</v>
      </c>
      <c r="L91">
        <f>NDMC_EOD!AK91+NDMC_EOD!AL91</f>
        <v>27.91</v>
      </c>
      <c r="M91">
        <f>TPDDL_EOD!AK91+TPDDL_EOD!AL91</f>
        <v>66.989999999999995</v>
      </c>
      <c r="N91">
        <f t="shared" si="7"/>
        <v>246.39999999999998</v>
      </c>
      <c r="O91" s="154">
        <f t="shared" si="8"/>
        <v>0</v>
      </c>
      <c r="P91">
        <v>97.73</v>
      </c>
      <c r="Q91">
        <v>48.05</v>
      </c>
      <c r="R91">
        <v>5.72</v>
      </c>
      <c r="S91">
        <v>27.91</v>
      </c>
      <c r="T91">
        <v>66.989999999999995</v>
      </c>
      <c r="U91" s="156">
        <f t="shared" si="9"/>
        <v>246.39999999999998</v>
      </c>
      <c r="V91" s="154">
        <f t="shared" si="10"/>
        <v>0</v>
      </c>
      <c r="Y91">
        <f>BAWANA!AW91+BAWANA!AX91</f>
        <v>30.8</v>
      </c>
      <c r="Z91">
        <f>BAWANA!BD91+BAWANA!BE91</f>
        <v>30.8</v>
      </c>
      <c r="AA91">
        <f>BAWANA!X91+BAWANA!Y91</f>
        <v>30.8</v>
      </c>
      <c r="AB91">
        <f>BAWANA!AE91+BAWANA!AF91</f>
        <v>30.8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246.39999999999998</v>
      </c>
      <c r="E92">
        <f>BAWANA!AM92</f>
        <v>0</v>
      </c>
      <c r="F92">
        <f t="shared" si="11"/>
        <v>256</v>
      </c>
      <c r="G92">
        <f t="shared" si="12"/>
        <v>246.39999999999998</v>
      </c>
      <c r="H92" s="154"/>
      <c r="I92">
        <f>BRPL_EOD!AK92+BRPL_EOD!AL92</f>
        <v>97.73</v>
      </c>
      <c r="J92">
        <f>BYPL_EOD!AK92+BYPL_EOD!AL92</f>
        <v>48.05</v>
      </c>
      <c r="K92">
        <f>MES_EOD!AK92+MES_EOD!AL92</f>
        <v>5.72</v>
      </c>
      <c r="L92">
        <f>NDMC_EOD!AK92+NDMC_EOD!AL92</f>
        <v>27.91</v>
      </c>
      <c r="M92">
        <f>TPDDL_EOD!AK92+TPDDL_EOD!AL92</f>
        <v>66.989999999999995</v>
      </c>
      <c r="N92">
        <f t="shared" si="7"/>
        <v>246.39999999999998</v>
      </c>
      <c r="O92" s="154">
        <f t="shared" si="8"/>
        <v>0</v>
      </c>
      <c r="P92">
        <v>97.73</v>
      </c>
      <c r="Q92">
        <v>48.05</v>
      </c>
      <c r="R92">
        <v>5.72</v>
      </c>
      <c r="S92">
        <v>27.91</v>
      </c>
      <c r="T92">
        <v>66.989999999999995</v>
      </c>
      <c r="U92" s="156">
        <f t="shared" si="9"/>
        <v>246.39999999999998</v>
      </c>
      <c r="V92" s="154">
        <f t="shared" si="10"/>
        <v>0</v>
      </c>
      <c r="Y92">
        <f>BAWANA!AW92+BAWANA!AX92</f>
        <v>30.8</v>
      </c>
      <c r="Z92">
        <f>BAWANA!BD92+BAWANA!BE92</f>
        <v>30.8</v>
      </c>
      <c r="AA92">
        <f>BAWANA!X92+BAWANA!Y92</f>
        <v>30.8</v>
      </c>
      <c r="AB92">
        <f>BAWANA!AE92+BAWANA!AF92</f>
        <v>30.8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246.39999999999998</v>
      </c>
      <c r="E93">
        <f>BAWANA!AM93</f>
        <v>0</v>
      </c>
      <c r="F93">
        <f t="shared" si="11"/>
        <v>256</v>
      </c>
      <c r="G93">
        <f t="shared" si="12"/>
        <v>246.39999999999998</v>
      </c>
      <c r="H93" s="154"/>
      <c r="I93">
        <f>BRPL_EOD!AK93+BRPL_EOD!AL93</f>
        <v>97.73</v>
      </c>
      <c r="J93">
        <f>BYPL_EOD!AK93+BYPL_EOD!AL93</f>
        <v>48.05</v>
      </c>
      <c r="K93">
        <f>MES_EOD!AK93+MES_EOD!AL93</f>
        <v>5.72</v>
      </c>
      <c r="L93">
        <f>NDMC_EOD!AK93+NDMC_EOD!AL93</f>
        <v>27.91</v>
      </c>
      <c r="M93">
        <f>TPDDL_EOD!AK93+TPDDL_EOD!AL93</f>
        <v>66.989999999999995</v>
      </c>
      <c r="N93">
        <f t="shared" si="7"/>
        <v>246.39999999999998</v>
      </c>
      <c r="O93" s="154">
        <f t="shared" si="8"/>
        <v>0</v>
      </c>
      <c r="P93">
        <v>97.73</v>
      </c>
      <c r="Q93">
        <v>48.05</v>
      </c>
      <c r="R93">
        <v>5.72</v>
      </c>
      <c r="S93">
        <v>27.91</v>
      </c>
      <c r="T93">
        <v>66.989999999999995</v>
      </c>
      <c r="U93" s="156">
        <f t="shared" si="9"/>
        <v>246.39999999999998</v>
      </c>
      <c r="V93" s="154">
        <f t="shared" si="10"/>
        <v>0</v>
      </c>
      <c r="Y93">
        <f>BAWANA!AW93+BAWANA!AX93</f>
        <v>30.8</v>
      </c>
      <c r="Z93">
        <f>BAWANA!BD93+BAWANA!BE93</f>
        <v>30.8</v>
      </c>
      <c r="AA93">
        <f>BAWANA!X93+BAWANA!Y93</f>
        <v>30.8</v>
      </c>
      <c r="AB93">
        <f>BAWANA!AE93+BAWANA!AF93</f>
        <v>30.8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246.39999999999998</v>
      </c>
      <c r="E94">
        <f>BAWANA!AM94</f>
        <v>0</v>
      </c>
      <c r="F94">
        <f t="shared" si="11"/>
        <v>256</v>
      </c>
      <c r="G94">
        <f t="shared" si="12"/>
        <v>246.39999999999998</v>
      </c>
      <c r="H94" s="154"/>
      <c r="I94">
        <f>BRPL_EOD!AK94+BRPL_EOD!AL94</f>
        <v>97.73</v>
      </c>
      <c r="J94">
        <f>BYPL_EOD!AK94+BYPL_EOD!AL94</f>
        <v>48.05</v>
      </c>
      <c r="K94">
        <f>MES_EOD!AK94+MES_EOD!AL94</f>
        <v>5.72</v>
      </c>
      <c r="L94">
        <f>NDMC_EOD!AK94+NDMC_EOD!AL94</f>
        <v>27.91</v>
      </c>
      <c r="M94">
        <f>TPDDL_EOD!AK94+TPDDL_EOD!AL94</f>
        <v>66.989999999999995</v>
      </c>
      <c r="N94">
        <f t="shared" si="7"/>
        <v>246.39999999999998</v>
      </c>
      <c r="O94" s="154">
        <f t="shared" si="8"/>
        <v>0</v>
      </c>
      <c r="P94">
        <v>97.73</v>
      </c>
      <c r="Q94">
        <v>48.05</v>
      </c>
      <c r="R94">
        <v>5.72</v>
      </c>
      <c r="S94">
        <v>27.91</v>
      </c>
      <c r="T94">
        <v>66.989999999999995</v>
      </c>
      <c r="U94" s="156">
        <f t="shared" si="9"/>
        <v>246.39999999999998</v>
      </c>
      <c r="V94" s="154">
        <f t="shared" si="10"/>
        <v>0</v>
      </c>
      <c r="Y94">
        <f>BAWANA!AW94+BAWANA!AX94</f>
        <v>30.8</v>
      </c>
      <c r="Z94">
        <f>BAWANA!BD94+BAWANA!BE94</f>
        <v>30.8</v>
      </c>
      <c r="AA94">
        <f>BAWANA!X94+BAWANA!Y94</f>
        <v>30.8</v>
      </c>
      <c r="AB94">
        <f>BAWANA!AE94+BAWANA!AF94</f>
        <v>30.8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249.60000000000002</v>
      </c>
      <c r="E95">
        <f>BAWANA!AM95</f>
        <v>0</v>
      </c>
      <c r="F95">
        <f t="shared" si="11"/>
        <v>256</v>
      </c>
      <c r="G95">
        <f t="shared" si="12"/>
        <v>249.60000000000002</v>
      </c>
      <c r="H95" s="154"/>
      <c r="I95">
        <f>BRPL_EOD!AK95+BRPL_EOD!AL95</f>
        <v>99</v>
      </c>
      <c r="J95">
        <f>BYPL_EOD!AK95+BYPL_EOD!AL95</f>
        <v>48.67</v>
      </c>
      <c r="K95">
        <f>MES_EOD!AK95+MES_EOD!AL95</f>
        <v>5.79</v>
      </c>
      <c r="L95">
        <f>NDMC_EOD!AK95+NDMC_EOD!AL95</f>
        <v>28.28</v>
      </c>
      <c r="M95">
        <f>TPDDL_EOD!AK95+TPDDL_EOD!AL95</f>
        <v>67.86</v>
      </c>
      <c r="N95">
        <f t="shared" si="7"/>
        <v>249.60000000000002</v>
      </c>
      <c r="O95" s="154">
        <f t="shared" si="8"/>
        <v>0</v>
      </c>
      <c r="P95">
        <v>99</v>
      </c>
      <c r="Q95">
        <v>48.67</v>
      </c>
      <c r="R95">
        <v>5.79</v>
      </c>
      <c r="S95">
        <v>28.28</v>
      </c>
      <c r="T95">
        <v>67.86</v>
      </c>
      <c r="U95" s="156">
        <f t="shared" si="9"/>
        <v>249.60000000000002</v>
      </c>
      <c r="V95" s="154">
        <f t="shared" si="10"/>
        <v>0</v>
      </c>
      <c r="Y95">
        <f>BAWANA!AW95+BAWANA!AX95</f>
        <v>31.2</v>
      </c>
      <c r="Z95">
        <f>BAWANA!BD95+BAWANA!BE95</f>
        <v>31.2</v>
      </c>
      <c r="AA95">
        <f>BAWANA!X95+BAWANA!Y95</f>
        <v>31.2</v>
      </c>
      <c r="AB95">
        <f>BAWANA!AE95+BAWANA!AF95</f>
        <v>31.2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249.60000000000002</v>
      </c>
      <c r="E96">
        <f>BAWANA!AM96</f>
        <v>0</v>
      </c>
      <c r="F96">
        <f t="shared" si="11"/>
        <v>256</v>
      </c>
      <c r="G96">
        <f t="shared" si="12"/>
        <v>249.60000000000002</v>
      </c>
      <c r="H96" s="154"/>
      <c r="I96">
        <f>BRPL_EOD!AK96+BRPL_EOD!AL96</f>
        <v>99</v>
      </c>
      <c r="J96">
        <f>BYPL_EOD!AK96+BYPL_EOD!AL96</f>
        <v>48.67</v>
      </c>
      <c r="K96">
        <f>MES_EOD!AK96+MES_EOD!AL96</f>
        <v>5.79</v>
      </c>
      <c r="L96">
        <f>NDMC_EOD!AK96+NDMC_EOD!AL96</f>
        <v>28.28</v>
      </c>
      <c r="M96">
        <f>TPDDL_EOD!AK96+TPDDL_EOD!AL96</f>
        <v>67.86</v>
      </c>
      <c r="N96">
        <f t="shared" si="7"/>
        <v>249.60000000000002</v>
      </c>
      <c r="O96" s="154">
        <f t="shared" si="8"/>
        <v>0</v>
      </c>
      <c r="P96">
        <v>99</v>
      </c>
      <c r="Q96">
        <v>48.67</v>
      </c>
      <c r="R96">
        <v>5.79</v>
      </c>
      <c r="S96">
        <v>28.28</v>
      </c>
      <c r="T96">
        <v>67.86</v>
      </c>
      <c r="U96" s="156">
        <f t="shared" si="9"/>
        <v>249.60000000000002</v>
      </c>
      <c r="V96" s="154">
        <f t="shared" si="10"/>
        <v>0</v>
      </c>
      <c r="Y96">
        <f>BAWANA!AW96+BAWANA!AX96</f>
        <v>31.2</v>
      </c>
      <c r="Z96">
        <f>BAWANA!BD96+BAWANA!BE96</f>
        <v>31.2</v>
      </c>
      <c r="AA96">
        <f>BAWANA!X96+BAWANA!Y96</f>
        <v>31.2</v>
      </c>
      <c r="AB96">
        <f>BAWANA!AE96+BAWANA!AF96</f>
        <v>31.2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249.60000000000002</v>
      </c>
      <c r="E97">
        <f>BAWANA!AM97</f>
        <v>0</v>
      </c>
      <c r="F97">
        <f t="shared" si="11"/>
        <v>256</v>
      </c>
      <c r="G97">
        <f t="shared" si="12"/>
        <v>249.60000000000002</v>
      </c>
      <c r="H97" s="154"/>
      <c r="I97">
        <f>BRPL_EOD!AK97+BRPL_EOD!AL97</f>
        <v>99</v>
      </c>
      <c r="J97">
        <f>BYPL_EOD!AK97+BYPL_EOD!AL97</f>
        <v>48.67</v>
      </c>
      <c r="K97">
        <f>MES_EOD!AK97+MES_EOD!AL97</f>
        <v>5.79</v>
      </c>
      <c r="L97">
        <f>NDMC_EOD!AK97+NDMC_EOD!AL97</f>
        <v>28.28</v>
      </c>
      <c r="M97">
        <f>TPDDL_EOD!AK97+TPDDL_EOD!AL97</f>
        <v>67.86</v>
      </c>
      <c r="N97">
        <f t="shared" si="7"/>
        <v>249.60000000000002</v>
      </c>
      <c r="O97" s="154">
        <f t="shared" si="8"/>
        <v>0</v>
      </c>
      <c r="P97">
        <v>99</v>
      </c>
      <c r="Q97">
        <v>48.67</v>
      </c>
      <c r="R97">
        <v>5.79</v>
      </c>
      <c r="S97">
        <v>28.28</v>
      </c>
      <c r="T97">
        <v>67.86</v>
      </c>
      <c r="U97" s="156">
        <f t="shared" si="9"/>
        <v>249.60000000000002</v>
      </c>
      <c r="V97" s="154">
        <f t="shared" si="10"/>
        <v>0</v>
      </c>
      <c r="Y97">
        <f>BAWANA!AW97+BAWANA!AX97</f>
        <v>31.2</v>
      </c>
      <c r="Z97">
        <f>BAWANA!BD97+BAWANA!BE97</f>
        <v>31.2</v>
      </c>
      <c r="AA97">
        <f>BAWANA!X97+BAWANA!Y97</f>
        <v>31.2</v>
      </c>
      <c r="AB97">
        <f>BAWANA!AE97+BAWANA!AF97</f>
        <v>31.2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249.60000000000002</v>
      </c>
      <c r="E98">
        <f>BAWANA!AM98</f>
        <v>0</v>
      </c>
      <c r="F98">
        <f t="shared" si="11"/>
        <v>256</v>
      </c>
      <c r="G98">
        <f t="shared" si="12"/>
        <v>249.60000000000002</v>
      </c>
      <c r="H98" s="154"/>
      <c r="I98">
        <f>BRPL_EOD!AK98+BRPL_EOD!AL98</f>
        <v>99</v>
      </c>
      <c r="J98">
        <f>BYPL_EOD!AK98+BYPL_EOD!AL98</f>
        <v>48.67</v>
      </c>
      <c r="K98">
        <f>MES_EOD!AK98+MES_EOD!AL98</f>
        <v>5.79</v>
      </c>
      <c r="L98">
        <f>NDMC_EOD!AK98+NDMC_EOD!AL98</f>
        <v>28.28</v>
      </c>
      <c r="M98">
        <f>TPDDL_EOD!AK98+TPDDL_EOD!AL98</f>
        <v>67.86</v>
      </c>
      <c r="N98">
        <f t="shared" si="7"/>
        <v>249.60000000000002</v>
      </c>
      <c r="O98" s="154">
        <f t="shared" si="8"/>
        <v>0</v>
      </c>
      <c r="P98">
        <v>99</v>
      </c>
      <c r="Q98">
        <v>48.67</v>
      </c>
      <c r="R98">
        <v>5.79</v>
      </c>
      <c r="S98">
        <v>28.28</v>
      </c>
      <c r="T98">
        <v>67.86</v>
      </c>
      <c r="U98" s="156">
        <f t="shared" si="9"/>
        <v>249.60000000000002</v>
      </c>
      <c r="V98" s="154">
        <f t="shared" si="10"/>
        <v>0</v>
      </c>
      <c r="Y98">
        <f>BAWANA!AW98+BAWANA!AX98</f>
        <v>31.2</v>
      </c>
      <c r="Z98">
        <f>BAWANA!BD98+BAWANA!BE98</f>
        <v>31.2</v>
      </c>
      <c r="AA98">
        <f>BAWANA!X98+BAWANA!Y98</f>
        <v>31.2</v>
      </c>
      <c r="AB98">
        <f>BAWANA!AE98+BAWANA!AF98</f>
        <v>31.2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5.9424000000000028</v>
      </c>
      <c r="E99" s="156">
        <f t="shared" si="14"/>
        <v>0</v>
      </c>
      <c r="F99" s="156">
        <f t="shared" si="14"/>
        <v>6.1440000000000001</v>
      </c>
      <c r="G99" s="156">
        <f t="shared" si="14"/>
        <v>5.9424000000000028</v>
      </c>
      <c r="H99" s="156"/>
      <c r="I99" s="156">
        <f t="shared" si="14"/>
        <v>2.3421400000000014</v>
      </c>
      <c r="J99" s="156">
        <f t="shared" si="14"/>
        <v>1.1642600000000005</v>
      </c>
      <c r="K99" s="156">
        <f t="shared" si="14"/>
        <v>0.13649500000000001</v>
      </c>
      <c r="L99" s="156">
        <f t="shared" si="14"/>
        <v>0.67632000000000014</v>
      </c>
      <c r="M99" s="156">
        <f t="shared" si="14"/>
        <v>1.623205000000002</v>
      </c>
      <c r="N99" s="156">
        <f t="shared" si="14"/>
        <v>5.9424200000000056</v>
      </c>
      <c r="O99" s="156">
        <f t="shared" si="14"/>
        <v>-2.0000000000024444E-5</v>
      </c>
      <c r="P99" s="156">
        <f t="shared" si="14"/>
        <v>2.3421320894282602</v>
      </c>
      <c r="Q99" s="156">
        <f t="shared" si="14"/>
        <v>1.164256091684158</v>
      </c>
      <c r="R99" s="156">
        <f t="shared" si="14"/>
        <v>0.13649453638425146</v>
      </c>
      <c r="S99" s="156">
        <f t="shared" si="14"/>
        <v>0.67631773031765918</v>
      </c>
      <c r="T99" s="156">
        <f t="shared" si="14"/>
        <v>1.6231995521856717</v>
      </c>
      <c r="U99" s="156">
        <f t="shared" si="14"/>
        <v>5.9424000000000028</v>
      </c>
      <c r="V99" s="156">
        <f t="shared" si="10"/>
        <v>0</v>
      </c>
      <c r="Y99" s="156">
        <f>SUM(Y3:Y98)/4000</f>
        <v>0.7463000000000003</v>
      </c>
      <c r="Z99" s="156">
        <f t="shared" ref="Z99:AD99" si="15">SUM(Z3:Z98)/4000</f>
        <v>0.7463000000000003</v>
      </c>
      <c r="AA99" s="156">
        <f t="shared" si="15"/>
        <v>0.7463000000000003</v>
      </c>
      <c r="AB99" s="156">
        <f t="shared" si="15"/>
        <v>0.7463000000000003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Y1" s="211" t="s">
        <v>350</v>
      </c>
      <c r="Z1" s="211"/>
      <c r="AA1" s="211" t="s">
        <v>351</v>
      </c>
      <c r="AB1" s="211"/>
      <c r="AC1" s="232" t="s">
        <v>348</v>
      </c>
      <c r="AD1" s="232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Y1" s="211" t="s">
        <v>350</v>
      </c>
      <c r="Z1" s="211"/>
      <c r="AA1" s="211" t="s">
        <v>351</v>
      </c>
      <c r="AB1" s="211"/>
      <c r="AC1" s="232" t="s">
        <v>348</v>
      </c>
      <c r="AD1" s="232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BAWANA!F3</f>
        <v>950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760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950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760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950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760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950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760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950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760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950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760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950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760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950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760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950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760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950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760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950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760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950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760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950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760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950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760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950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760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950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760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950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760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950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760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950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760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950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760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950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760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950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760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950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760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950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760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950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760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950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760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950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760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950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760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950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760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950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760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950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760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950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760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950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760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950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760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950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760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950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760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950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760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950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760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950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760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950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760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950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760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950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760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950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760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950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760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950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760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950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760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950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760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950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760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930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744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930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744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930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744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930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744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930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744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930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744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930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744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930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744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930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744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930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744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930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744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930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744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930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744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930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744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930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744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930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744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930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744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930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744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930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744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930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744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930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744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930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744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930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744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930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744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950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760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950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760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950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760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950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760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950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760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950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760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950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760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950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760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950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760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950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760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950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760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950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760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950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760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950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760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950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760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950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760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950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760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950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760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950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760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950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760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950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760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950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760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950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760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950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760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22.68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18.143999999999998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45">
      <c r="A2" s="217"/>
      <c r="B2" t="s">
        <v>503</v>
      </c>
      <c r="C2" t="s">
        <v>504</v>
      </c>
      <c r="D2" t="s">
        <v>505</v>
      </c>
      <c r="E2" t="s">
        <v>507</v>
      </c>
      <c r="F2" t="s">
        <v>508</v>
      </c>
      <c r="G2" t="s">
        <v>509</v>
      </c>
      <c r="H2" t="s">
        <v>515</v>
      </c>
      <c r="I2" t="s">
        <v>516</v>
      </c>
      <c r="J2" t="s">
        <v>517</v>
      </c>
      <c r="K2" t="s">
        <v>518</v>
      </c>
      <c r="L2" t="s">
        <v>521</v>
      </c>
      <c r="M2" t="s">
        <v>528</v>
      </c>
      <c r="N2" t="s">
        <v>529</v>
      </c>
      <c r="O2" t="s">
        <v>530</v>
      </c>
      <c r="P2" t="s">
        <v>533</v>
      </c>
      <c r="Q2" t="s">
        <v>537</v>
      </c>
      <c r="R2" t="s">
        <v>538</v>
      </c>
      <c r="S2" t="s">
        <v>539</v>
      </c>
      <c r="T2" t="s">
        <v>540</v>
      </c>
      <c r="U2" t="s">
        <v>469</v>
      </c>
      <c r="V2" t="s">
        <v>454</v>
      </c>
      <c r="W2" t="s">
        <v>457</v>
      </c>
      <c r="Z2" t="s">
        <v>510</v>
      </c>
      <c r="AA2" t="s">
        <v>511</v>
      </c>
      <c r="AB2" t="s">
        <v>512</v>
      </c>
      <c r="AC2" t="s">
        <v>513</v>
      </c>
      <c r="AD2" t="s">
        <v>519</v>
      </c>
      <c r="AE2" t="s">
        <v>520</v>
      </c>
      <c r="AF2" t="s">
        <v>522</v>
      </c>
      <c r="AG2" t="s">
        <v>523</v>
      </c>
      <c r="AH2" t="s">
        <v>524</v>
      </c>
      <c r="AI2" t="s">
        <v>525</v>
      </c>
      <c r="AJ2" t="s">
        <v>526</v>
      </c>
      <c r="AK2" t="s">
        <v>527</v>
      </c>
      <c r="AL2" t="s">
        <v>531</v>
      </c>
      <c r="AM2" t="s">
        <v>532</v>
      </c>
      <c r="AN2" t="s">
        <v>534</v>
      </c>
      <c r="AO2" t="s">
        <v>471</v>
      </c>
      <c r="AP2" t="s">
        <v>535</v>
      </c>
      <c r="AQ2" t="s">
        <v>536</v>
      </c>
      <c r="AR2" t="s">
        <v>541</v>
      </c>
      <c r="AS2" s="19"/>
      <c r="AT2" s="206" t="s">
        <v>453</v>
      </c>
      <c r="AU2" s="169"/>
      <c r="AV2" s="206" t="s">
        <v>502</v>
      </c>
      <c r="AW2" s="206" t="s">
        <v>506</v>
      </c>
      <c r="AX2" s="206" t="s">
        <v>514</v>
      </c>
      <c r="AY2" s="169"/>
      <c r="AZ2" s="169"/>
      <c r="BA2" s="217"/>
      <c r="BD2" t="s">
        <v>459</v>
      </c>
      <c r="BE2" t="s">
        <v>466</v>
      </c>
      <c r="BF2" t="s">
        <v>464</v>
      </c>
      <c r="BG2" t="s">
        <v>455</v>
      </c>
      <c r="BH2" t="s">
        <v>472</v>
      </c>
      <c r="BI2" t="s">
        <v>473</v>
      </c>
      <c r="BJ2" t="s">
        <v>470</v>
      </c>
      <c r="BK2" t="s">
        <v>463</v>
      </c>
      <c r="BL2" t="s">
        <v>462</v>
      </c>
      <c r="BM2" t="s">
        <v>458</v>
      </c>
      <c r="BN2" t="s">
        <v>460</v>
      </c>
      <c r="BO2" t="s">
        <v>467</v>
      </c>
      <c r="BP2" t="s">
        <v>468</v>
      </c>
      <c r="BQ2" t="s">
        <v>456</v>
      </c>
      <c r="BR2" t="s">
        <v>461</v>
      </c>
      <c r="BS2" t="s">
        <v>465</v>
      </c>
    </row>
    <row r="3" spans="1:75">
      <c r="A3" t="s">
        <v>45</v>
      </c>
      <c r="B3">
        <v>0</v>
      </c>
      <c r="C3">
        <v>42.524999999999999</v>
      </c>
      <c r="D3">
        <v>0</v>
      </c>
      <c r="E3">
        <v>0</v>
      </c>
      <c r="F3">
        <v>52.128</v>
      </c>
      <c r="G3">
        <v>17.376000000000001</v>
      </c>
      <c r="H3">
        <v>0</v>
      </c>
      <c r="I3">
        <v>58.088000000000001</v>
      </c>
      <c r="J3">
        <v>2.1920000000000002</v>
      </c>
      <c r="K3">
        <v>215.533728</v>
      </c>
      <c r="L3">
        <v>653.15250000000003</v>
      </c>
      <c r="M3">
        <v>46</v>
      </c>
      <c r="N3">
        <v>118.125</v>
      </c>
      <c r="O3">
        <v>123.66562500000001</v>
      </c>
      <c r="P3">
        <v>125.58750000000001</v>
      </c>
      <c r="Q3">
        <v>21.823619999999998</v>
      </c>
      <c r="R3">
        <v>42.392195999999998</v>
      </c>
      <c r="S3">
        <v>26.390910000000002</v>
      </c>
      <c r="T3">
        <v>0</v>
      </c>
      <c r="U3">
        <v>348.97500000000002</v>
      </c>
      <c r="V3">
        <v>20.731850000000001</v>
      </c>
      <c r="W3">
        <v>147.515625</v>
      </c>
      <c r="X3">
        <v>0</v>
      </c>
      <c r="Y3">
        <v>0</v>
      </c>
      <c r="Z3">
        <v>13.1076</v>
      </c>
      <c r="AA3">
        <v>12.64</v>
      </c>
      <c r="AB3">
        <v>26.34008</v>
      </c>
      <c r="AC3">
        <v>19.35568</v>
      </c>
      <c r="AD3">
        <v>36.591700000000003</v>
      </c>
      <c r="AE3">
        <v>16.4224</v>
      </c>
      <c r="AF3">
        <v>17.748000000000001</v>
      </c>
      <c r="AG3">
        <v>37.380000000000003</v>
      </c>
      <c r="AH3">
        <v>152.94049999999999</v>
      </c>
      <c r="AI3">
        <v>3.1825000000000001</v>
      </c>
      <c r="AJ3">
        <v>0</v>
      </c>
      <c r="AK3">
        <v>50.252400000000002</v>
      </c>
      <c r="AL3">
        <v>79.364599999999996</v>
      </c>
      <c r="AM3">
        <v>0</v>
      </c>
      <c r="AN3">
        <v>0.91823999999999995</v>
      </c>
      <c r="AO3">
        <v>28.812000000000001</v>
      </c>
      <c r="AP3">
        <v>12.9381</v>
      </c>
      <c r="AQ3">
        <v>62.244</v>
      </c>
      <c r="AR3">
        <v>22.868400000000001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77.8</v>
      </c>
      <c r="BA3">
        <f>SUM(B3:AZ3)</f>
        <v>2748.1055539999998</v>
      </c>
      <c r="BD3">
        <v>24.07</v>
      </c>
      <c r="BE3">
        <v>3.81</v>
      </c>
      <c r="BF3">
        <v>1.4</v>
      </c>
      <c r="BG3">
        <v>1.96</v>
      </c>
      <c r="BH3">
        <v>5.77</v>
      </c>
      <c r="BI3">
        <v>7.17</v>
      </c>
      <c r="BJ3">
        <v>3.11</v>
      </c>
      <c r="BK3">
        <v>3.71</v>
      </c>
      <c r="BL3">
        <v>0.85</v>
      </c>
      <c r="BM3">
        <v>0</v>
      </c>
      <c r="BN3">
        <v>0.5</v>
      </c>
      <c r="BO3">
        <v>15.77</v>
      </c>
      <c r="BP3">
        <v>3.98</v>
      </c>
      <c r="BQ3">
        <v>4.41</v>
      </c>
      <c r="BR3">
        <v>1.08</v>
      </c>
      <c r="BS3">
        <v>0.21</v>
      </c>
      <c r="BT3">
        <v>0</v>
      </c>
      <c r="BU3">
        <v>0</v>
      </c>
      <c r="BV3">
        <v>0</v>
      </c>
      <c r="BW3">
        <f>SUM(BD3:BV3)</f>
        <v>77.8</v>
      </c>
    </row>
    <row r="4" spans="1:75">
      <c r="A4" t="s">
        <v>46</v>
      </c>
      <c r="B4">
        <v>0</v>
      </c>
      <c r="C4">
        <v>42.524999999999999</v>
      </c>
      <c r="D4">
        <v>0</v>
      </c>
      <c r="E4">
        <v>0</v>
      </c>
      <c r="F4">
        <v>52.128</v>
      </c>
      <c r="G4">
        <v>17.376000000000001</v>
      </c>
      <c r="H4">
        <v>0</v>
      </c>
      <c r="I4">
        <v>58.088000000000001</v>
      </c>
      <c r="J4">
        <v>2.1920000000000002</v>
      </c>
      <c r="K4">
        <v>215.533728</v>
      </c>
      <c r="L4">
        <v>653.15250000000003</v>
      </c>
      <c r="M4">
        <v>46</v>
      </c>
      <c r="N4">
        <v>118.125</v>
      </c>
      <c r="O4">
        <v>123.66562500000001</v>
      </c>
      <c r="P4">
        <v>125.58750000000001</v>
      </c>
      <c r="Q4">
        <v>21.823619999999998</v>
      </c>
      <c r="R4">
        <v>42.392195999999998</v>
      </c>
      <c r="S4">
        <v>26.390910000000002</v>
      </c>
      <c r="T4">
        <v>0</v>
      </c>
      <c r="U4">
        <v>348.97500000000002</v>
      </c>
      <c r="V4">
        <v>20.731850000000001</v>
      </c>
      <c r="W4">
        <v>147.515625</v>
      </c>
      <c r="X4">
        <v>0</v>
      </c>
      <c r="Y4">
        <v>0</v>
      </c>
      <c r="Z4">
        <v>13.1076</v>
      </c>
      <c r="AA4">
        <v>12.64</v>
      </c>
      <c r="AB4">
        <v>26.34008</v>
      </c>
      <c r="AC4">
        <v>19.35568</v>
      </c>
      <c r="AD4">
        <v>36.591700000000003</v>
      </c>
      <c r="AE4">
        <v>16.4224</v>
      </c>
      <c r="AF4">
        <v>17.748000000000001</v>
      </c>
      <c r="AG4">
        <v>37.380000000000003</v>
      </c>
      <c r="AH4">
        <v>152.94049999999999</v>
      </c>
      <c r="AI4">
        <v>3.1825000000000001</v>
      </c>
      <c r="AJ4">
        <v>0</v>
      </c>
      <c r="AK4">
        <v>50.252400000000002</v>
      </c>
      <c r="AL4">
        <v>79.364599999999996</v>
      </c>
      <c r="AM4">
        <v>0</v>
      </c>
      <c r="AN4">
        <v>0.91823999999999995</v>
      </c>
      <c r="AO4">
        <v>28.812000000000001</v>
      </c>
      <c r="AP4">
        <v>12.9381</v>
      </c>
      <c r="AQ4">
        <v>62.244</v>
      </c>
      <c r="AR4">
        <v>22.868400000000001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77.8</v>
      </c>
      <c r="BA4">
        <f t="shared" ref="BA4:BA67" si="1">SUM(B4:AZ4)</f>
        <v>2748.1055539999998</v>
      </c>
      <c r="BD4">
        <v>24.07</v>
      </c>
      <c r="BE4">
        <v>3.81</v>
      </c>
      <c r="BF4">
        <v>1.4</v>
      </c>
      <c r="BG4">
        <v>1.96</v>
      </c>
      <c r="BH4">
        <v>5.77</v>
      </c>
      <c r="BI4">
        <v>7.17</v>
      </c>
      <c r="BJ4">
        <v>3.11</v>
      </c>
      <c r="BK4">
        <v>3.71</v>
      </c>
      <c r="BL4">
        <v>0.85</v>
      </c>
      <c r="BM4">
        <v>0</v>
      </c>
      <c r="BN4">
        <v>0.5</v>
      </c>
      <c r="BO4">
        <v>15.77</v>
      </c>
      <c r="BP4">
        <v>3.98</v>
      </c>
      <c r="BQ4">
        <v>4.41</v>
      </c>
      <c r="BR4">
        <v>1.08</v>
      </c>
      <c r="BS4">
        <v>0.21</v>
      </c>
      <c r="BT4">
        <v>0</v>
      </c>
      <c r="BU4">
        <v>0</v>
      </c>
      <c r="BV4">
        <v>0</v>
      </c>
      <c r="BW4">
        <f t="shared" ref="BW4:BW67" si="2">SUM(BD4:BV4)</f>
        <v>77.8</v>
      </c>
    </row>
    <row r="5" spans="1:75">
      <c r="A5" t="s">
        <v>47</v>
      </c>
      <c r="B5">
        <v>0</v>
      </c>
      <c r="C5">
        <v>42.524999999999999</v>
      </c>
      <c r="D5">
        <v>0</v>
      </c>
      <c r="E5">
        <v>0</v>
      </c>
      <c r="F5">
        <v>52.128</v>
      </c>
      <c r="G5">
        <v>17.376000000000001</v>
      </c>
      <c r="H5">
        <v>0</v>
      </c>
      <c r="I5">
        <v>58.088000000000001</v>
      </c>
      <c r="J5">
        <v>2.1920000000000002</v>
      </c>
      <c r="K5">
        <v>215.533728</v>
      </c>
      <c r="L5">
        <v>653.15250000000003</v>
      </c>
      <c r="M5">
        <v>46</v>
      </c>
      <c r="N5">
        <v>118.125</v>
      </c>
      <c r="O5">
        <v>123.66562500000001</v>
      </c>
      <c r="P5">
        <v>125.58750000000001</v>
      </c>
      <c r="Q5">
        <v>21.823619999999998</v>
      </c>
      <c r="R5">
        <v>42.392195999999998</v>
      </c>
      <c r="S5">
        <v>26.390910000000002</v>
      </c>
      <c r="T5">
        <v>0</v>
      </c>
      <c r="U5">
        <v>348.97500000000002</v>
      </c>
      <c r="V5">
        <v>20.731850000000001</v>
      </c>
      <c r="W5">
        <v>147.515625</v>
      </c>
      <c r="X5">
        <v>0</v>
      </c>
      <c r="Y5">
        <v>0</v>
      </c>
      <c r="Z5">
        <v>13.1076</v>
      </c>
      <c r="AA5">
        <v>12.64</v>
      </c>
      <c r="AB5">
        <v>26.34008</v>
      </c>
      <c r="AC5">
        <v>19.35568</v>
      </c>
      <c r="AD5">
        <v>36.591700000000003</v>
      </c>
      <c r="AE5">
        <v>16.4224</v>
      </c>
      <c r="AF5">
        <v>17.748000000000001</v>
      </c>
      <c r="AG5">
        <v>37.380000000000003</v>
      </c>
      <c r="AH5">
        <v>152.94049999999999</v>
      </c>
      <c r="AI5">
        <v>3.1825000000000001</v>
      </c>
      <c r="AJ5">
        <v>0</v>
      </c>
      <c r="AK5">
        <v>50.252400000000002</v>
      </c>
      <c r="AL5">
        <v>79.364599999999996</v>
      </c>
      <c r="AM5">
        <v>0</v>
      </c>
      <c r="AN5">
        <v>0.89910999999999996</v>
      </c>
      <c r="AO5">
        <v>28.518000000000001</v>
      </c>
      <c r="AP5">
        <v>12.9381</v>
      </c>
      <c r="AQ5">
        <v>62.244</v>
      </c>
      <c r="AR5">
        <v>22.868400000000001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77.669999999999987</v>
      </c>
      <c r="BA5">
        <f t="shared" si="1"/>
        <v>2747.6624239999996</v>
      </c>
      <c r="BD5">
        <v>24.07</v>
      </c>
      <c r="BE5">
        <v>3.81</v>
      </c>
      <c r="BF5">
        <v>1.4</v>
      </c>
      <c r="BG5">
        <v>1.96</v>
      </c>
      <c r="BH5">
        <v>5.77</v>
      </c>
      <c r="BI5">
        <v>7.17</v>
      </c>
      <c r="BJ5">
        <v>3.11</v>
      </c>
      <c r="BK5">
        <v>3.65</v>
      </c>
      <c r="BL5">
        <v>0.78</v>
      </c>
      <c r="BM5">
        <v>0</v>
      </c>
      <c r="BN5">
        <v>0.5</v>
      </c>
      <c r="BO5">
        <v>15.77</v>
      </c>
      <c r="BP5">
        <v>3.98</v>
      </c>
      <c r="BQ5">
        <v>4.41</v>
      </c>
      <c r="BR5">
        <v>1.08</v>
      </c>
      <c r="BS5">
        <v>0.21</v>
      </c>
      <c r="BT5">
        <v>0</v>
      </c>
      <c r="BU5">
        <v>0</v>
      </c>
      <c r="BV5">
        <v>0</v>
      </c>
      <c r="BW5">
        <f t="shared" si="2"/>
        <v>77.669999999999987</v>
      </c>
    </row>
    <row r="6" spans="1:75">
      <c r="A6" t="s">
        <v>48</v>
      </c>
      <c r="B6">
        <v>0</v>
      </c>
      <c r="C6">
        <v>42.524999999999999</v>
      </c>
      <c r="D6">
        <v>0</v>
      </c>
      <c r="E6">
        <v>0</v>
      </c>
      <c r="F6">
        <v>52.128</v>
      </c>
      <c r="G6">
        <v>17.376000000000001</v>
      </c>
      <c r="H6">
        <v>0</v>
      </c>
      <c r="I6">
        <v>58.088000000000001</v>
      </c>
      <c r="J6">
        <v>2.1920000000000002</v>
      </c>
      <c r="K6">
        <v>215.533728</v>
      </c>
      <c r="L6">
        <v>653.15250000000003</v>
      </c>
      <c r="M6">
        <v>46</v>
      </c>
      <c r="N6">
        <v>118.125</v>
      </c>
      <c r="O6">
        <v>123.66562500000001</v>
      </c>
      <c r="P6">
        <v>125.58750000000001</v>
      </c>
      <c r="Q6">
        <v>21.823619999999998</v>
      </c>
      <c r="R6">
        <v>42.392195999999998</v>
      </c>
      <c r="S6">
        <v>26.390910000000002</v>
      </c>
      <c r="T6">
        <v>0</v>
      </c>
      <c r="U6">
        <v>348.97500000000002</v>
      </c>
      <c r="V6">
        <v>20.731850000000001</v>
      </c>
      <c r="W6">
        <v>147.515625</v>
      </c>
      <c r="X6">
        <v>0</v>
      </c>
      <c r="Y6">
        <v>0</v>
      </c>
      <c r="Z6">
        <v>13.1076</v>
      </c>
      <c r="AA6">
        <v>12.64</v>
      </c>
      <c r="AB6">
        <v>26.34008</v>
      </c>
      <c r="AC6">
        <v>19.35568</v>
      </c>
      <c r="AD6">
        <v>36.591700000000003</v>
      </c>
      <c r="AE6">
        <v>16.4224</v>
      </c>
      <c r="AF6">
        <v>17.748000000000001</v>
      </c>
      <c r="AG6">
        <v>37.380000000000003</v>
      </c>
      <c r="AH6">
        <v>152.94049999999999</v>
      </c>
      <c r="AI6">
        <v>3.1825000000000001</v>
      </c>
      <c r="AJ6">
        <v>0</v>
      </c>
      <c r="AK6">
        <v>50.252400000000002</v>
      </c>
      <c r="AL6">
        <v>79.364599999999996</v>
      </c>
      <c r="AM6">
        <v>0</v>
      </c>
      <c r="AN6">
        <v>0.89910999999999996</v>
      </c>
      <c r="AO6">
        <v>28.518000000000001</v>
      </c>
      <c r="AP6">
        <v>12.9381</v>
      </c>
      <c r="AQ6">
        <v>62.244</v>
      </c>
      <c r="AR6">
        <v>22.868400000000001</v>
      </c>
      <c r="AS6">
        <v>0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77.669999999999987</v>
      </c>
      <c r="BA6">
        <f t="shared" si="1"/>
        <v>2747.6624239999996</v>
      </c>
      <c r="BD6">
        <v>24.07</v>
      </c>
      <c r="BE6">
        <v>3.81</v>
      </c>
      <c r="BF6">
        <v>1.4</v>
      </c>
      <c r="BG6">
        <v>1.96</v>
      </c>
      <c r="BH6">
        <v>5.77</v>
      </c>
      <c r="BI6">
        <v>7.17</v>
      </c>
      <c r="BJ6">
        <v>3.11</v>
      </c>
      <c r="BK6">
        <v>3.65</v>
      </c>
      <c r="BL6">
        <v>0.78</v>
      </c>
      <c r="BM6">
        <v>0</v>
      </c>
      <c r="BN6">
        <v>0.5</v>
      </c>
      <c r="BO6">
        <v>15.77</v>
      </c>
      <c r="BP6">
        <v>3.98</v>
      </c>
      <c r="BQ6">
        <v>4.41</v>
      </c>
      <c r="BR6">
        <v>1.08</v>
      </c>
      <c r="BS6">
        <v>0.21</v>
      </c>
      <c r="BT6">
        <v>0</v>
      </c>
      <c r="BU6">
        <v>0</v>
      </c>
      <c r="BV6">
        <v>0</v>
      </c>
      <c r="BW6">
        <f t="shared" si="2"/>
        <v>77.669999999999987</v>
      </c>
    </row>
    <row r="7" spans="1:75">
      <c r="A7" t="s">
        <v>49</v>
      </c>
      <c r="B7">
        <v>0</v>
      </c>
      <c r="C7">
        <v>42.524999999999999</v>
      </c>
      <c r="D7">
        <v>0</v>
      </c>
      <c r="E7">
        <v>0</v>
      </c>
      <c r="F7">
        <v>52.128</v>
      </c>
      <c r="G7">
        <v>17.376000000000001</v>
      </c>
      <c r="H7">
        <v>0</v>
      </c>
      <c r="I7">
        <v>58.088000000000001</v>
      </c>
      <c r="J7">
        <v>2.1920000000000002</v>
      </c>
      <c r="K7">
        <v>215.533728</v>
      </c>
      <c r="L7">
        <v>653.15250000000003</v>
      </c>
      <c r="M7">
        <v>46</v>
      </c>
      <c r="N7">
        <v>118.125</v>
      </c>
      <c r="O7">
        <v>123.66562500000001</v>
      </c>
      <c r="P7">
        <v>125.58750000000001</v>
      </c>
      <c r="Q7">
        <v>21.823619999999998</v>
      </c>
      <c r="R7">
        <v>42.392195999999998</v>
      </c>
      <c r="S7">
        <v>26.390910000000002</v>
      </c>
      <c r="T7">
        <v>0</v>
      </c>
      <c r="U7">
        <v>348.97500000000002</v>
      </c>
      <c r="V7">
        <v>20.731850000000001</v>
      </c>
      <c r="W7">
        <v>147.515625</v>
      </c>
      <c r="X7">
        <v>0</v>
      </c>
      <c r="Y7">
        <v>0</v>
      </c>
      <c r="Z7">
        <v>6.5537999999999998</v>
      </c>
      <c r="AA7">
        <v>14.04936</v>
      </c>
      <c r="AB7">
        <v>26.34008</v>
      </c>
      <c r="AC7">
        <v>19.35568</v>
      </c>
      <c r="AD7">
        <v>36.591700000000003</v>
      </c>
      <c r="AE7">
        <v>16.4224</v>
      </c>
      <c r="AF7">
        <v>17.748000000000001</v>
      </c>
      <c r="AG7">
        <v>37.380000000000003</v>
      </c>
      <c r="AH7">
        <v>152.94049999999999</v>
      </c>
      <c r="AI7">
        <v>3.1825000000000001</v>
      </c>
      <c r="AJ7">
        <v>0</v>
      </c>
      <c r="AK7">
        <v>50.252400000000002</v>
      </c>
      <c r="AL7">
        <v>79.364599999999996</v>
      </c>
      <c r="AM7">
        <v>0</v>
      </c>
      <c r="AN7">
        <v>0.89910999999999996</v>
      </c>
      <c r="AO7">
        <v>28.518000000000001</v>
      </c>
      <c r="AP7">
        <v>12.9381</v>
      </c>
      <c r="AQ7">
        <v>62.244</v>
      </c>
      <c r="AR7">
        <v>32.688360000000003</v>
      </c>
      <c r="AS7">
        <v>0</v>
      </c>
      <c r="AT7">
        <v>14.9968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77.669999999999987</v>
      </c>
      <c r="BA7">
        <f t="shared" si="1"/>
        <v>2752.3379440000003</v>
      </c>
      <c r="BD7">
        <v>24.07</v>
      </c>
      <c r="BE7">
        <v>3.81</v>
      </c>
      <c r="BF7">
        <v>1.4</v>
      </c>
      <c r="BG7">
        <v>1.96</v>
      </c>
      <c r="BH7">
        <v>5.77</v>
      </c>
      <c r="BI7">
        <v>7.17</v>
      </c>
      <c r="BJ7">
        <v>3.11</v>
      </c>
      <c r="BK7">
        <v>3.65</v>
      </c>
      <c r="BL7">
        <v>0.78</v>
      </c>
      <c r="BM7">
        <v>0</v>
      </c>
      <c r="BN7">
        <v>0.5</v>
      </c>
      <c r="BO7">
        <v>15.77</v>
      </c>
      <c r="BP7">
        <v>3.98</v>
      </c>
      <c r="BQ7">
        <v>4.41</v>
      </c>
      <c r="BR7">
        <v>1.08</v>
      </c>
      <c r="BS7">
        <v>0.21</v>
      </c>
      <c r="BT7">
        <v>0</v>
      </c>
      <c r="BU7">
        <v>0</v>
      </c>
      <c r="BV7">
        <v>0</v>
      </c>
      <c r="BW7">
        <f t="shared" si="2"/>
        <v>77.669999999999987</v>
      </c>
    </row>
    <row r="8" spans="1:75">
      <c r="A8" t="s">
        <v>50</v>
      </c>
      <c r="B8">
        <v>0</v>
      </c>
      <c r="C8">
        <v>42.524999999999999</v>
      </c>
      <c r="D8">
        <v>0</v>
      </c>
      <c r="E8">
        <v>0</v>
      </c>
      <c r="F8">
        <v>52.128</v>
      </c>
      <c r="G8">
        <v>17.376000000000001</v>
      </c>
      <c r="H8">
        <v>0</v>
      </c>
      <c r="I8">
        <v>58.088000000000001</v>
      </c>
      <c r="J8">
        <v>2.1920000000000002</v>
      </c>
      <c r="K8">
        <v>215.533728</v>
      </c>
      <c r="L8">
        <v>653.15250000000003</v>
      </c>
      <c r="M8">
        <v>46</v>
      </c>
      <c r="N8">
        <v>118.125</v>
      </c>
      <c r="O8">
        <v>123.66562500000001</v>
      </c>
      <c r="P8">
        <v>125.58750000000001</v>
      </c>
      <c r="Q8">
        <v>21.823619999999998</v>
      </c>
      <c r="R8">
        <v>42.392195999999998</v>
      </c>
      <c r="S8">
        <v>26.390910000000002</v>
      </c>
      <c r="T8">
        <v>0</v>
      </c>
      <c r="U8">
        <v>348.97500000000002</v>
      </c>
      <c r="V8">
        <v>20.731850000000001</v>
      </c>
      <c r="W8">
        <v>147.515625</v>
      </c>
      <c r="X8">
        <v>0</v>
      </c>
      <c r="Y8">
        <v>0</v>
      </c>
      <c r="Z8">
        <v>6.5537999999999998</v>
      </c>
      <c r="AA8">
        <v>14.04936</v>
      </c>
      <c r="AB8">
        <v>26.34008</v>
      </c>
      <c r="AC8">
        <v>19.35568</v>
      </c>
      <c r="AD8">
        <v>36.591700000000003</v>
      </c>
      <c r="AE8">
        <v>16.4224</v>
      </c>
      <c r="AF8">
        <v>17.748000000000001</v>
      </c>
      <c r="AG8">
        <v>37.380000000000003</v>
      </c>
      <c r="AH8">
        <v>152.94049999999999</v>
      </c>
      <c r="AI8">
        <v>3.1825000000000001</v>
      </c>
      <c r="AJ8">
        <v>0</v>
      </c>
      <c r="AK8">
        <v>50.252400000000002</v>
      </c>
      <c r="AL8">
        <v>79.364599999999996</v>
      </c>
      <c r="AM8">
        <v>0</v>
      </c>
      <c r="AN8">
        <v>0.89910999999999996</v>
      </c>
      <c r="AO8">
        <v>28.518000000000001</v>
      </c>
      <c r="AP8">
        <v>12.9381</v>
      </c>
      <c r="AQ8">
        <v>50.4</v>
      </c>
      <c r="AR8">
        <v>32.688360000000003</v>
      </c>
      <c r="AS8">
        <v>0</v>
      </c>
      <c r="AT8">
        <v>14.9968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77.669999999999987</v>
      </c>
      <c r="BA8">
        <f t="shared" si="1"/>
        <v>2740.4939440000003</v>
      </c>
      <c r="BD8">
        <v>24.07</v>
      </c>
      <c r="BE8">
        <v>3.81</v>
      </c>
      <c r="BF8">
        <v>1.4</v>
      </c>
      <c r="BG8">
        <v>1.96</v>
      </c>
      <c r="BH8">
        <v>5.77</v>
      </c>
      <c r="BI8">
        <v>7.17</v>
      </c>
      <c r="BJ8">
        <v>3.11</v>
      </c>
      <c r="BK8">
        <v>3.65</v>
      </c>
      <c r="BL8">
        <v>0.78</v>
      </c>
      <c r="BM8">
        <v>0</v>
      </c>
      <c r="BN8">
        <v>0.5</v>
      </c>
      <c r="BO8">
        <v>15.77</v>
      </c>
      <c r="BP8">
        <v>3.98</v>
      </c>
      <c r="BQ8">
        <v>4.41</v>
      </c>
      <c r="BR8">
        <v>1.08</v>
      </c>
      <c r="BS8">
        <v>0.21</v>
      </c>
      <c r="BT8">
        <v>0</v>
      </c>
      <c r="BU8">
        <v>0</v>
      </c>
      <c r="BV8">
        <v>0</v>
      </c>
      <c r="BW8">
        <f t="shared" si="2"/>
        <v>77.669999999999987</v>
      </c>
    </row>
    <row r="9" spans="1:75">
      <c r="A9" t="s">
        <v>51</v>
      </c>
      <c r="B9">
        <v>0</v>
      </c>
      <c r="C9">
        <v>42.524999999999999</v>
      </c>
      <c r="D9">
        <v>0</v>
      </c>
      <c r="E9">
        <v>0</v>
      </c>
      <c r="F9">
        <v>52.128</v>
      </c>
      <c r="G9">
        <v>17.376000000000001</v>
      </c>
      <c r="H9">
        <v>0</v>
      </c>
      <c r="I9">
        <v>58.088000000000001</v>
      </c>
      <c r="J9">
        <v>2.1920000000000002</v>
      </c>
      <c r="K9">
        <v>215.533728</v>
      </c>
      <c r="L9">
        <v>653.15250000000003</v>
      </c>
      <c r="M9">
        <v>46</v>
      </c>
      <c r="N9">
        <v>118.125</v>
      </c>
      <c r="O9">
        <v>123.66562500000001</v>
      </c>
      <c r="P9">
        <v>125.58750000000001</v>
      </c>
      <c r="Q9">
        <v>21.823619999999998</v>
      </c>
      <c r="R9">
        <v>42.392195999999998</v>
      </c>
      <c r="S9">
        <v>26.390910000000002</v>
      </c>
      <c r="T9">
        <v>0</v>
      </c>
      <c r="U9">
        <v>348.97500000000002</v>
      </c>
      <c r="V9">
        <v>20.731850000000001</v>
      </c>
      <c r="W9">
        <v>147.515625</v>
      </c>
      <c r="X9">
        <v>0</v>
      </c>
      <c r="Y9">
        <v>0</v>
      </c>
      <c r="Z9">
        <v>6.5537999999999998</v>
      </c>
      <c r="AA9">
        <v>14.04936</v>
      </c>
      <c r="AB9">
        <v>26.34008</v>
      </c>
      <c r="AC9">
        <v>19.35568</v>
      </c>
      <c r="AD9">
        <v>36.591700000000003</v>
      </c>
      <c r="AE9">
        <v>16.4224</v>
      </c>
      <c r="AF9">
        <v>18.734000000000002</v>
      </c>
      <c r="AG9">
        <v>37.380000000000003</v>
      </c>
      <c r="AH9">
        <v>152.94049999999999</v>
      </c>
      <c r="AI9">
        <v>3.1825000000000001</v>
      </c>
      <c r="AJ9">
        <v>0</v>
      </c>
      <c r="AK9">
        <v>50.252400000000002</v>
      </c>
      <c r="AL9">
        <v>79.364599999999996</v>
      </c>
      <c r="AM9">
        <v>0</v>
      </c>
      <c r="AN9">
        <v>0.89910999999999996</v>
      </c>
      <c r="AO9">
        <v>28.518000000000001</v>
      </c>
      <c r="AP9">
        <v>12.9381</v>
      </c>
      <c r="AQ9">
        <v>46.683</v>
      </c>
      <c r="AR9">
        <v>32.688360000000003</v>
      </c>
      <c r="AS9">
        <v>0</v>
      </c>
      <c r="AT9">
        <v>14.9968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77.72999999999999</v>
      </c>
      <c r="BA9">
        <f t="shared" si="1"/>
        <v>2737.822944</v>
      </c>
      <c r="BD9">
        <v>24.07</v>
      </c>
      <c r="BE9">
        <v>3.81</v>
      </c>
      <c r="BF9">
        <v>1.46</v>
      </c>
      <c r="BG9">
        <v>1.96</v>
      </c>
      <c r="BH9">
        <v>5.77</v>
      </c>
      <c r="BI9">
        <v>7.17</v>
      </c>
      <c r="BJ9">
        <v>3.11</v>
      </c>
      <c r="BK9">
        <v>3.65</v>
      </c>
      <c r="BL9">
        <v>0.78</v>
      </c>
      <c r="BM9">
        <v>0</v>
      </c>
      <c r="BN9">
        <v>0.5</v>
      </c>
      <c r="BO9">
        <v>15.77</v>
      </c>
      <c r="BP9">
        <v>3.98</v>
      </c>
      <c r="BQ9">
        <v>4.41</v>
      </c>
      <c r="BR9">
        <v>1.08</v>
      </c>
      <c r="BS9">
        <v>0.21</v>
      </c>
      <c r="BT9">
        <v>0</v>
      </c>
      <c r="BU9">
        <v>0</v>
      </c>
      <c r="BV9">
        <v>0</v>
      </c>
      <c r="BW9">
        <f t="shared" si="2"/>
        <v>77.72999999999999</v>
      </c>
    </row>
    <row r="10" spans="1:75">
      <c r="A10" t="s">
        <v>52</v>
      </c>
      <c r="B10">
        <v>0</v>
      </c>
      <c r="C10">
        <v>42.524999999999999</v>
      </c>
      <c r="D10">
        <v>0</v>
      </c>
      <c r="E10">
        <v>0</v>
      </c>
      <c r="F10">
        <v>52.128</v>
      </c>
      <c r="G10">
        <v>17.376000000000001</v>
      </c>
      <c r="H10">
        <v>0</v>
      </c>
      <c r="I10">
        <v>58.088000000000001</v>
      </c>
      <c r="J10">
        <v>2.1920000000000002</v>
      </c>
      <c r="K10">
        <v>215.533728</v>
      </c>
      <c r="L10">
        <v>653.15250000000003</v>
      </c>
      <c r="M10">
        <v>46</v>
      </c>
      <c r="N10">
        <v>118.125</v>
      </c>
      <c r="O10">
        <v>123.66562500000001</v>
      </c>
      <c r="P10">
        <v>125.58750000000001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348.97500000000002</v>
      </c>
      <c r="V10">
        <v>20.731850000000001</v>
      </c>
      <c r="W10">
        <v>147.515625</v>
      </c>
      <c r="X10">
        <v>0</v>
      </c>
      <c r="Y10">
        <v>0</v>
      </c>
      <c r="Z10">
        <v>6.5537999999999998</v>
      </c>
      <c r="AA10">
        <v>14.04936</v>
      </c>
      <c r="AB10">
        <v>26.34008</v>
      </c>
      <c r="AC10">
        <v>19.35568</v>
      </c>
      <c r="AD10">
        <v>36.591700000000003</v>
      </c>
      <c r="AE10">
        <v>16.4224</v>
      </c>
      <c r="AF10">
        <v>18.734000000000002</v>
      </c>
      <c r="AG10">
        <v>37.380000000000003</v>
      </c>
      <c r="AH10">
        <v>152.94049999999999</v>
      </c>
      <c r="AI10">
        <v>3.1825000000000001</v>
      </c>
      <c r="AJ10">
        <v>0</v>
      </c>
      <c r="AK10">
        <v>50.252400000000002</v>
      </c>
      <c r="AL10">
        <v>79.364599999999996</v>
      </c>
      <c r="AM10">
        <v>0</v>
      </c>
      <c r="AN10">
        <v>0.89910999999999996</v>
      </c>
      <c r="AO10">
        <v>28.518000000000001</v>
      </c>
      <c r="AP10">
        <v>12.9381</v>
      </c>
      <c r="AQ10">
        <v>31.122</v>
      </c>
      <c r="AR10">
        <v>32.688360000000003</v>
      </c>
      <c r="AS10">
        <v>0</v>
      </c>
      <c r="AT10">
        <v>14.9968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77.72999999999999</v>
      </c>
      <c r="BA10">
        <f t="shared" si="1"/>
        <v>2722.2619439999999</v>
      </c>
      <c r="BD10">
        <v>24.07</v>
      </c>
      <c r="BE10">
        <v>3.81</v>
      </c>
      <c r="BF10">
        <v>1.46</v>
      </c>
      <c r="BG10">
        <v>1.96</v>
      </c>
      <c r="BH10">
        <v>5.77</v>
      </c>
      <c r="BI10">
        <v>7.17</v>
      </c>
      <c r="BJ10">
        <v>3.11</v>
      </c>
      <c r="BK10">
        <v>3.65</v>
      </c>
      <c r="BL10">
        <v>0.78</v>
      </c>
      <c r="BM10">
        <v>0</v>
      </c>
      <c r="BN10">
        <v>0.5</v>
      </c>
      <c r="BO10">
        <v>15.77</v>
      </c>
      <c r="BP10">
        <v>3.98</v>
      </c>
      <c r="BQ10">
        <v>4.41</v>
      </c>
      <c r="BR10">
        <v>1.08</v>
      </c>
      <c r="BS10">
        <v>0.21</v>
      </c>
      <c r="BT10">
        <v>0</v>
      </c>
      <c r="BU10">
        <v>0</v>
      </c>
      <c r="BV10">
        <v>0</v>
      </c>
      <c r="BW10">
        <f t="shared" si="2"/>
        <v>77.72999999999999</v>
      </c>
    </row>
    <row r="11" spans="1:75">
      <c r="A11" t="s">
        <v>53</v>
      </c>
      <c r="B11">
        <v>0</v>
      </c>
      <c r="C11">
        <v>42.524999999999999</v>
      </c>
      <c r="D11">
        <v>0</v>
      </c>
      <c r="E11">
        <v>0</v>
      </c>
      <c r="F11">
        <v>52.128</v>
      </c>
      <c r="G11">
        <v>17.376000000000001</v>
      </c>
      <c r="H11">
        <v>0</v>
      </c>
      <c r="I11">
        <v>58.088000000000001</v>
      </c>
      <c r="J11">
        <v>2.1920000000000002</v>
      </c>
      <c r="K11">
        <v>215.533728</v>
      </c>
      <c r="L11">
        <v>653.15250000000003</v>
      </c>
      <c r="M11">
        <v>46</v>
      </c>
      <c r="N11">
        <v>118.125</v>
      </c>
      <c r="O11">
        <v>123.66562500000001</v>
      </c>
      <c r="P11">
        <v>125.58750000000001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348.97500000000002</v>
      </c>
      <c r="V11">
        <v>20.731850000000001</v>
      </c>
      <c r="W11">
        <v>147.515625</v>
      </c>
      <c r="X11">
        <v>0</v>
      </c>
      <c r="Y11">
        <v>0</v>
      </c>
      <c r="Z11">
        <v>6.5537999999999998</v>
      </c>
      <c r="AA11">
        <v>14.04936</v>
      </c>
      <c r="AB11">
        <v>26.34008</v>
      </c>
      <c r="AC11">
        <v>19.35568</v>
      </c>
      <c r="AD11">
        <v>36.591700000000003</v>
      </c>
      <c r="AE11">
        <v>16.4224</v>
      </c>
      <c r="AF11">
        <v>18.734000000000002</v>
      </c>
      <c r="AG11">
        <v>37.380000000000003</v>
      </c>
      <c r="AH11">
        <v>152.94049999999999</v>
      </c>
      <c r="AI11">
        <v>14.003</v>
      </c>
      <c r="AJ11">
        <v>0</v>
      </c>
      <c r="AK11">
        <v>50.252400000000002</v>
      </c>
      <c r="AL11">
        <v>79.364599999999996</v>
      </c>
      <c r="AM11">
        <v>0</v>
      </c>
      <c r="AN11">
        <v>0.89910999999999996</v>
      </c>
      <c r="AO11">
        <v>28.518000000000001</v>
      </c>
      <c r="AP11">
        <v>12.9381</v>
      </c>
      <c r="AQ11">
        <v>31.122</v>
      </c>
      <c r="AR11">
        <v>22.868400000000001</v>
      </c>
      <c r="AS11">
        <v>0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78.149999999999991</v>
      </c>
      <c r="BA11">
        <f t="shared" si="1"/>
        <v>2723.6824839999999</v>
      </c>
      <c r="BD11">
        <v>25.43</v>
      </c>
      <c r="BE11">
        <v>3.72</v>
      </c>
      <c r="BF11">
        <v>1.54</v>
      </c>
      <c r="BG11">
        <v>1.9</v>
      </c>
      <c r="BH11">
        <v>5.58</v>
      </c>
      <c r="BI11">
        <v>7.03</v>
      </c>
      <c r="BJ11">
        <v>3.21</v>
      </c>
      <c r="BK11">
        <v>3.65</v>
      </c>
      <c r="BL11">
        <v>0.75</v>
      </c>
      <c r="BM11">
        <v>0</v>
      </c>
      <c r="BN11">
        <v>0.48</v>
      </c>
      <c r="BO11">
        <v>15.39</v>
      </c>
      <c r="BP11">
        <v>3.84</v>
      </c>
      <c r="BQ11">
        <v>4.28</v>
      </c>
      <c r="BR11">
        <v>1.1399999999999999</v>
      </c>
      <c r="BS11">
        <v>0.21</v>
      </c>
      <c r="BT11">
        <v>0</v>
      </c>
      <c r="BU11">
        <v>0</v>
      </c>
      <c r="BV11">
        <v>0</v>
      </c>
      <c r="BW11">
        <f t="shared" si="2"/>
        <v>78.149999999999991</v>
      </c>
    </row>
    <row r="12" spans="1:75">
      <c r="A12" t="s">
        <v>54</v>
      </c>
      <c r="B12">
        <v>0</v>
      </c>
      <c r="C12">
        <v>42.524999999999999</v>
      </c>
      <c r="D12">
        <v>0</v>
      </c>
      <c r="E12">
        <v>0</v>
      </c>
      <c r="F12">
        <v>52.128</v>
      </c>
      <c r="G12">
        <v>17.376000000000001</v>
      </c>
      <c r="H12">
        <v>0</v>
      </c>
      <c r="I12">
        <v>58.088000000000001</v>
      </c>
      <c r="J12">
        <v>2.1920000000000002</v>
      </c>
      <c r="K12">
        <v>215.533728</v>
      </c>
      <c r="L12">
        <v>653.15250000000003</v>
      </c>
      <c r="M12">
        <v>46</v>
      </c>
      <c r="N12">
        <v>118.125</v>
      </c>
      <c r="O12">
        <v>123.66562500000001</v>
      </c>
      <c r="P12">
        <v>125.58750000000001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348.97500000000002</v>
      </c>
      <c r="V12">
        <v>20.731850000000001</v>
      </c>
      <c r="W12">
        <v>147.515625</v>
      </c>
      <c r="X12">
        <v>0</v>
      </c>
      <c r="Y12">
        <v>0</v>
      </c>
      <c r="Z12">
        <v>6.5537999999999998</v>
      </c>
      <c r="AA12">
        <v>14.04936</v>
      </c>
      <c r="AB12">
        <v>26.34008</v>
      </c>
      <c r="AC12">
        <v>19.35568</v>
      </c>
      <c r="AD12">
        <v>36.591700000000003</v>
      </c>
      <c r="AE12">
        <v>16.4224</v>
      </c>
      <c r="AF12">
        <v>18.734000000000002</v>
      </c>
      <c r="AG12">
        <v>37.380000000000003</v>
      </c>
      <c r="AH12">
        <v>152.94049999999999</v>
      </c>
      <c r="AI12">
        <v>14.003</v>
      </c>
      <c r="AJ12">
        <v>0</v>
      </c>
      <c r="AK12">
        <v>50.252400000000002</v>
      </c>
      <c r="AL12">
        <v>79.364599999999996</v>
      </c>
      <c r="AM12">
        <v>0</v>
      </c>
      <c r="AN12">
        <v>0.89910999999999996</v>
      </c>
      <c r="AO12">
        <v>28.518000000000001</v>
      </c>
      <c r="AP12">
        <v>12.9381</v>
      </c>
      <c r="AQ12">
        <v>31.122</v>
      </c>
      <c r="AR12">
        <v>22.868400000000001</v>
      </c>
      <c r="AS12">
        <v>0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78.149999999999991</v>
      </c>
      <c r="BA12">
        <f t="shared" si="1"/>
        <v>2723.6824839999999</v>
      </c>
      <c r="BD12">
        <v>25.43</v>
      </c>
      <c r="BE12">
        <v>3.72</v>
      </c>
      <c r="BF12">
        <v>1.54</v>
      </c>
      <c r="BG12">
        <v>1.9</v>
      </c>
      <c r="BH12">
        <v>5.58</v>
      </c>
      <c r="BI12">
        <v>7.03</v>
      </c>
      <c r="BJ12">
        <v>3.21</v>
      </c>
      <c r="BK12">
        <v>3.65</v>
      </c>
      <c r="BL12">
        <v>0.75</v>
      </c>
      <c r="BM12">
        <v>0</v>
      </c>
      <c r="BN12">
        <v>0.48</v>
      </c>
      <c r="BO12">
        <v>15.39</v>
      </c>
      <c r="BP12">
        <v>3.84</v>
      </c>
      <c r="BQ12">
        <v>4.28</v>
      </c>
      <c r="BR12">
        <v>1.1399999999999999</v>
      </c>
      <c r="BS12">
        <v>0.21</v>
      </c>
      <c r="BT12">
        <v>0</v>
      </c>
      <c r="BU12">
        <v>0</v>
      </c>
      <c r="BV12">
        <v>0</v>
      </c>
      <c r="BW12">
        <f t="shared" si="2"/>
        <v>78.149999999999991</v>
      </c>
    </row>
    <row r="13" spans="1:75">
      <c r="A13" t="s">
        <v>55</v>
      </c>
      <c r="B13">
        <v>0</v>
      </c>
      <c r="C13">
        <v>42.524999999999999</v>
      </c>
      <c r="D13">
        <v>0</v>
      </c>
      <c r="E13">
        <v>0</v>
      </c>
      <c r="F13">
        <v>52.128</v>
      </c>
      <c r="G13">
        <v>17.376000000000001</v>
      </c>
      <c r="H13">
        <v>0</v>
      </c>
      <c r="I13">
        <v>58.088000000000001</v>
      </c>
      <c r="J13">
        <v>2.1920000000000002</v>
      </c>
      <c r="K13">
        <v>215.533728</v>
      </c>
      <c r="L13">
        <v>653.15250000000003</v>
      </c>
      <c r="M13">
        <v>46</v>
      </c>
      <c r="N13">
        <v>118.125</v>
      </c>
      <c r="O13">
        <v>123.66562500000001</v>
      </c>
      <c r="P13">
        <v>125.58750000000001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348.97500000000002</v>
      </c>
      <c r="V13">
        <v>20.731850000000001</v>
      </c>
      <c r="W13">
        <v>147.515625</v>
      </c>
      <c r="X13">
        <v>0</v>
      </c>
      <c r="Y13">
        <v>0</v>
      </c>
      <c r="Z13">
        <v>6.5537999999999998</v>
      </c>
      <c r="AA13">
        <v>14.04936</v>
      </c>
      <c r="AB13">
        <v>26.34008</v>
      </c>
      <c r="AC13">
        <v>19.35568</v>
      </c>
      <c r="AD13">
        <v>36.591700000000003</v>
      </c>
      <c r="AE13">
        <v>16.4224</v>
      </c>
      <c r="AF13">
        <v>18.734000000000002</v>
      </c>
      <c r="AG13">
        <v>37.380000000000003</v>
      </c>
      <c r="AH13">
        <v>152.94049999999999</v>
      </c>
      <c r="AI13">
        <v>14.003</v>
      </c>
      <c r="AJ13">
        <v>0</v>
      </c>
      <c r="AK13">
        <v>50.252400000000002</v>
      </c>
      <c r="AL13">
        <v>79.364599999999996</v>
      </c>
      <c r="AM13">
        <v>0</v>
      </c>
      <c r="AN13">
        <v>0.89910999999999996</v>
      </c>
      <c r="AO13">
        <v>28.518000000000001</v>
      </c>
      <c r="AP13">
        <v>12.9381</v>
      </c>
      <c r="AQ13">
        <v>31.122</v>
      </c>
      <c r="AR13">
        <v>22.868400000000001</v>
      </c>
      <c r="AS13">
        <v>0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78.329999999999984</v>
      </c>
      <c r="BA13">
        <f t="shared" si="1"/>
        <v>2723.8624839999998</v>
      </c>
      <c r="BD13">
        <v>25.43</v>
      </c>
      <c r="BE13">
        <v>3.72</v>
      </c>
      <c r="BF13">
        <v>1.6</v>
      </c>
      <c r="BG13">
        <v>1.9</v>
      </c>
      <c r="BH13">
        <v>5.58</v>
      </c>
      <c r="BI13">
        <v>7.03</v>
      </c>
      <c r="BJ13">
        <v>3.21</v>
      </c>
      <c r="BK13">
        <v>3.65</v>
      </c>
      <c r="BL13">
        <v>0.87</v>
      </c>
      <c r="BM13">
        <v>0</v>
      </c>
      <c r="BN13">
        <v>0.48</v>
      </c>
      <c r="BO13">
        <v>15.39</v>
      </c>
      <c r="BP13">
        <v>3.84</v>
      </c>
      <c r="BQ13">
        <v>4.28</v>
      </c>
      <c r="BR13">
        <v>1.1399999999999999</v>
      </c>
      <c r="BS13">
        <v>0.21</v>
      </c>
      <c r="BT13">
        <v>0</v>
      </c>
      <c r="BU13">
        <v>0</v>
      </c>
      <c r="BV13">
        <v>0</v>
      </c>
      <c r="BW13">
        <f t="shared" si="2"/>
        <v>78.329999999999984</v>
      </c>
    </row>
    <row r="14" spans="1:75">
      <c r="A14" t="s">
        <v>56</v>
      </c>
      <c r="B14">
        <v>0</v>
      </c>
      <c r="C14">
        <v>42.524999999999999</v>
      </c>
      <c r="D14">
        <v>0</v>
      </c>
      <c r="E14">
        <v>0</v>
      </c>
      <c r="F14">
        <v>52.128</v>
      </c>
      <c r="G14">
        <v>17.376000000000001</v>
      </c>
      <c r="H14">
        <v>0</v>
      </c>
      <c r="I14">
        <v>58.088000000000001</v>
      </c>
      <c r="J14">
        <v>2.1920000000000002</v>
      </c>
      <c r="K14">
        <v>215.533728</v>
      </c>
      <c r="L14">
        <v>653.15250000000003</v>
      </c>
      <c r="M14">
        <v>46</v>
      </c>
      <c r="N14">
        <v>118.125</v>
      </c>
      <c r="O14">
        <v>123.66562500000001</v>
      </c>
      <c r="P14">
        <v>125.58750000000001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348.97500000000002</v>
      </c>
      <c r="V14">
        <v>20.731850000000001</v>
      </c>
      <c r="W14">
        <v>147.515625</v>
      </c>
      <c r="X14">
        <v>0</v>
      </c>
      <c r="Y14">
        <v>0</v>
      </c>
      <c r="Z14">
        <v>6.5537999999999998</v>
      </c>
      <c r="AA14">
        <v>14.04936</v>
      </c>
      <c r="AB14">
        <v>26.34008</v>
      </c>
      <c r="AC14">
        <v>19.35568</v>
      </c>
      <c r="AD14">
        <v>36.591700000000003</v>
      </c>
      <c r="AE14">
        <v>16.4224</v>
      </c>
      <c r="AF14">
        <v>18.734000000000002</v>
      </c>
      <c r="AG14">
        <v>37.380000000000003</v>
      </c>
      <c r="AH14">
        <v>152.94049999999999</v>
      </c>
      <c r="AI14">
        <v>14.003</v>
      </c>
      <c r="AJ14">
        <v>0</v>
      </c>
      <c r="AK14">
        <v>50.252400000000002</v>
      </c>
      <c r="AL14">
        <v>79.364599999999996</v>
      </c>
      <c r="AM14">
        <v>0</v>
      </c>
      <c r="AN14">
        <v>0.89910999999999996</v>
      </c>
      <c r="AO14">
        <v>28.518000000000001</v>
      </c>
      <c r="AP14">
        <v>12.9381</v>
      </c>
      <c r="AQ14">
        <v>15.561</v>
      </c>
      <c r="AR14">
        <v>22.868400000000001</v>
      </c>
      <c r="AS14">
        <v>0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78.329999999999984</v>
      </c>
      <c r="BA14">
        <f t="shared" si="1"/>
        <v>2708.3014840000001</v>
      </c>
      <c r="BD14">
        <v>25.43</v>
      </c>
      <c r="BE14">
        <v>3.72</v>
      </c>
      <c r="BF14">
        <v>1.6</v>
      </c>
      <c r="BG14">
        <v>1.9</v>
      </c>
      <c r="BH14">
        <v>5.58</v>
      </c>
      <c r="BI14">
        <v>7.03</v>
      </c>
      <c r="BJ14">
        <v>3.21</v>
      </c>
      <c r="BK14">
        <v>3.65</v>
      </c>
      <c r="BL14">
        <v>0.87</v>
      </c>
      <c r="BM14">
        <v>0</v>
      </c>
      <c r="BN14">
        <v>0.48</v>
      </c>
      <c r="BO14">
        <v>15.39</v>
      </c>
      <c r="BP14">
        <v>3.84</v>
      </c>
      <c r="BQ14">
        <v>4.28</v>
      </c>
      <c r="BR14">
        <v>1.1399999999999999</v>
      </c>
      <c r="BS14">
        <v>0.21</v>
      </c>
      <c r="BT14">
        <v>0</v>
      </c>
      <c r="BU14">
        <v>0</v>
      </c>
      <c r="BV14">
        <v>0</v>
      </c>
      <c r="BW14">
        <f t="shared" si="2"/>
        <v>78.329999999999984</v>
      </c>
    </row>
    <row r="15" spans="1:75">
      <c r="A15" t="s">
        <v>57</v>
      </c>
      <c r="B15">
        <v>0</v>
      </c>
      <c r="C15">
        <v>42.524999999999999</v>
      </c>
      <c r="D15">
        <v>0</v>
      </c>
      <c r="E15">
        <v>0</v>
      </c>
      <c r="F15">
        <v>52.128</v>
      </c>
      <c r="G15">
        <v>17.376000000000001</v>
      </c>
      <c r="H15">
        <v>0</v>
      </c>
      <c r="I15">
        <v>58.088000000000001</v>
      </c>
      <c r="J15">
        <v>2.1920000000000002</v>
      </c>
      <c r="K15">
        <v>215.533728</v>
      </c>
      <c r="L15">
        <v>653.15250000000003</v>
      </c>
      <c r="M15">
        <v>46</v>
      </c>
      <c r="N15">
        <v>118.125</v>
      </c>
      <c r="O15">
        <v>123.66562500000001</v>
      </c>
      <c r="P15">
        <v>125.58750000000001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348.97500000000002</v>
      </c>
      <c r="V15">
        <v>20.731850000000001</v>
      </c>
      <c r="W15">
        <v>147.515625</v>
      </c>
      <c r="X15">
        <v>0</v>
      </c>
      <c r="Y15">
        <v>0</v>
      </c>
      <c r="Z15">
        <v>6.5537999999999998</v>
      </c>
      <c r="AA15">
        <v>14.04936</v>
      </c>
      <c r="AB15">
        <v>26.34008</v>
      </c>
      <c r="AC15">
        <v>19.35568</v>
      </c>
      <c r="AD15">
        <v>36.591700000000003</v>
      </c>
      <c r="AE15">
        <v>29.509</v>
      </c>
      <c r="AF15">
        <v>18.734000000000002</v>
      </c>
      <c r="AG15">
        <v>37.380000000000003</v>
      </c>
      <c r="AH15">
        <v>152.94049999999999</v>
      </c>
      <c r="AI15">
        <v>14.003</v>
      </c>
      <c r="AJ15">
        <v>0</v>
      </c>
      <c r="AK15">
        <v>50.252400000000002</v>
      </c>
      <c r="AL15">
        <v>79.364599999999996</v>
      </c>
      <c r="AM15">
        <v>0</v>
      </c>
      <c r="AN15">
        <v>0.89910999999999996</v>
      </c>
      <c r="AO15">
        <v>28.518000000000001</v>
      </c>
      <c r="AP15">
        <v>11.529</v>
      </c>
      <c r="AQ15">
        <v>15.561</v>
      </c>
      <c r="AR15">
        <v>32.688360000000003</v>
      </c>
      <c r="AS15">
        <v>0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78.399999999999991</v>
      </c>
      <c r="BA15">
        <f t="shared" si="1"/>
        <v>2729.8689440000007</v>
      </c>
      <c r="BD15">
        <v>25.43</v>
      </c>
      <c r="BE15">
        <v>3.72</v>
      </c>
      <c r="BF15">
        <v>1.6</v>
      </c>
      <c r="BG15">
        <v>1.9</v>
      </c>
      <c r="BH15">
        <v>5.58</v>
      </c>
      <c r="BI15">
        <v>7.03</v>
      </c>
      <c r="BJ15">
        <v>3.21</v>
      </c>
      <c r="BK15">
        <v>3.72</v>
      </c>
      <c r="BL15">
        <v>0.87</v>
      </c>
      <c r="BM15">
        <v>0</v>
      </c>
      <c r="BN15">
        <v>0.48</v>
      </c>
      <c r="BO15">
        <v>15.39</v>
      </c>
      <c r="BP15">
        <v>3.84</v>
      </c>
      <c r="BQ15">
        <v>4.28</v>
      </c>
      <c r="BR15">
        <v>1.1399999999999999</v>
      </c>
      <c r="BS15">
        <v>0.21</v>
      </c>
      <c r="BT15">
        <v>0</v>
      </c>
      <c r="BU15">
        <v>0</v>
      </c>
      <c r="BV15">
        <v>0</v>
      </c>
      <c r="BW15">
        <f t="shared" si="2"/>
        <v>78.399999999999991</v>
      </c>
    </row>
    <row r="16" spans="1:75">
      <c r="A16" t="s">
        <v>58</v>
      </c>
      <c r="B16">
        <v>0</v>
      </c>
      <c r="C16">
        <v>42.524999999999999</v>
      </c>
      <c r="D16">
        <v>0</v>
      </c>
      <c r="E16">
        <v>0</v>
      </c>
      <c r="F16">
        <v>52.128</v>
      </c>
      <c r="G16">
        <v>17.376000000000001</v>
      </c>
      <c r="H16">
        <v>0</v>
      </c>
      <c r="I16">
        <v>58.088000000000001</v>
      </c>
      <c r="J16">
        <v>2.1920000000000002</v>
      </c>
      <c r="K16">
        <v>215.533728</v>
      </c>
      <c r="L16">
        <v>653.15250000000003</v>
      </c>
      <c r="M16">
        <v>46</v>
      </c>
      <c r="N16">
        <v>118.125</v>
      </c>
      <c r="O16">
        <v>123.66562500000001</v>
      </c>
      <c r="P16">
        <v>125.58750000000001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348.97500000000002</v>
      </c>
      <c r="V16">
        <v>20.731850000000001</v>
      </c>
      <c r="W16">
        <v>147.515625</v>
      </c>
      <c r="X16">
        <v>0</v>
      </c>
      <c r="Y16">
        <v>0</v>
      </c>
      <c r="Z16">
        <v>6.5537999999999998</v>
      </c>
      <c r="AA16">
        <v>14.04936</v>
      </c>
      <c r="AB16">
        <v>26.34008</v>
      </c>
      <c r="AC16">
        <v>19.35568</v>
      </c>
      <c r="AD16">
        <v>36.591700000000003</v>
      </c>
      <c r="AE16">
        <v>29.509</v>
      </c>
      <c r="AF16">
        <v>8.8740000000000006</v>
      </c>
      <c r="AG16">
        <v>37.380000000000003</v>
      </c>
      <c r="AH16">
        <v>152.94049999999999</v>
      </c>
      <c r="AI16">
        <v>14.003</v>
      </c>
      <c r="AJ16">
        <v>0</v>
      </c>
      <c r="AK16">
        <v>50.252400000000002</v>
      </c>
      <c r="AL16">
        <v>79.364599999999996</v>
      </c>
      <c r="AM16">
        <v>0</v>
      </c>
      <c r="AN16">
        <v>0.89910999999999996</v>
      </c>
      <c r="AO16">
        <v>28.518000000000001</v>
      </c>
      <c r="AP16">
        <v>11.529</v>
      </c>
      <c r="AQ16">
        <v>15.561</v>
      </c>
      <c r="AR16">
        <v>32.688360000000003</v>
      </c>
      <c r="AS16">
        <v>0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78.399999999999991</v>
      </c>
      <c r="BA16">
        <f t="shared" si="1"/>
        <v>2720.0089440000006</v>
      </c>
      <c r="BD16">
        <v>25.43</v>
      </c>
      <c r="BE16">
        <v>3.72</v>
      </c>
      <c r="BF16">
        <v>1.6</v>
      </c>
      <c r="BG16">
        <v>1.9</v>
      </c>
      <c r="BH16">
        <v>5.58</v>
      </c>
      <c r="BI16">
        <v>7.03</v>
      </c>
      <c r="BJ16">
        <v>3.21</v>
      </c>
      <c r="BK16">
        <v>3.72</v>
      </c>
      <c r="BL16">
        <v>0.87</v>
      </c>
      <c r="BM16">
        <v>0</v>
      </c>
      <c r="BN16">
        <v>0.48</v>
      </c>
      <c r="BO16">
        <v>15.39</v>
      </c>
      <c r="BP16">
        <v>3.84</v>
      </c>
      <c r="BQ16">
        <v>4.28</v>
      </c>
      <c r="BR16">
        <v>1.1399999999999999</v>
      </c>
      <c r="BS16">
        <v>0.21</v>
      </c>
      <c r="BT16">
        <v>0</v>
      </c>
      <c r="BU16">
        <v>0</v>
      </c>
      <c r="BV16">
        <v>0</v>
      </c>
      <c r="BW16">
        <f t="shared" si="2"/>
        <v>78.399999999999991</v>
      </c>
    </row>
    <row r="17" spans="1:75">
      <c r="A17" t="s">
        <v>59</v>
      </c>
      <c r="B17">
        <v>0</v>
      </c>
      <c r="C17">
        <v>42.524999999999999</v>
      </c>
      <c r="D17">
        <v>0</v>
      </c>
      <c r="E17">
        <v>0</v>
      </c>
      <c r="F17">
        <v>52.128</v>
      </c>
      <c r="G17">
        <v>17.376000000000001</v>
      </c>
      <c r="H17">
        <v>0</v>
      </c>
      <c r="I17">
        <v>58.088000000000001</v>
      </c>
      <c r="J17">
        <v>2.1920000000000002</v>
      </c>
      <c r="K17">
        <v>215.533728</v>
      </c>
      <c r="L17">
        <v>653.15250000000003</v>
      </c>
      <c r="M17">
        <v>46</v>
      </c>
      <c r="N17">
        <v>118.125</v>
      </c>
      <c r="O17">
        <v>123.66562500000001</v>
      </c>
      <c r="P17">
        <v>125.58750000000001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348.97500000000002</v>
      </c>
      <c r="V17">
        <v>20.731850000000001</v>
      </c>
      <c r="W17">
        <v>147.515625</v>
      </c>
      <c r="X17">
        <v>0</v>
      </c>
      <c r="Y17">
        <v>0</v>
      </c>
      <c r="Z17">
        <v>6.5537999999999998</v>
      </c>
      <c r="AA17">
        <v>14.04936</v>
      </c>
      <c r="AB17">
        <v>26.34008</v>
      </c>
      <c r="AC17">
        <v>19.35568</v>
      </c>
      <c r="AD17">
        <v>36.591700000000003</v>
      </c>
      <c r="AE17">
        <v>29.509</v>
      </c>
      <c r="AF17">
        <v>8.8740000000000006</v>
      </c>
      <c r="AG17">
        <v>37.380000000000003</v>
      </c>
      <c r="AH17">
        <v>152.94049999999999</v>
      </c>
      <c r="AI17">
        <v>14.003</v>
      </c>
      <c r="AJ17">
        <v>0</v>
      </c>
      <c r="AK17">
        <v>50.252400000000002</v>
      </c>
      <c r="AL17">
        <v>79.364599999999996</v>
      </c>
      <c r="AM17">
        <v>0</v>
      </c>
      <c r="AN17">
        <v>0.89910999999999996</v>
      </c>
      <c r="AO17">
        <v>28.518000000000001</v>
      </c>
      <c r="AP17">
        <v>11.529</v>
      </c>
      <c r="AQ17">
        <v>15.561</v>
      </c>
      <c r="AR17">
        <v>32.688360000000003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78.399999999999991</v>
      </c>
      <c r="BA17">
        <f t="shared" si="1"/>
        <v>2720.0089440000006</v>
      </c>
      <c r="BD17">
        <v>25.43</v>
      </c>
      <c r="BE17">
        <v>3.72</v>
      </c>
      <c r="BF17">
        <v>1.6</v>
      </c>
      <c r="BG17">
        <v>1.9</v>
      </c>
      <c r="BH17">
        <v>5.58</v>
      </c>
      <c r="BI17">
        <v>7.03</v>
      </c>
      <c r="BJ17">
        <v>3.21</v>
      </c>
      <c r="BK17">
        <v>3.72</v>
      </c>
      <c r="BL17">
        <v>0.87</v>
      </c>
      <c r="BM17">
        <v>0</v>
      </c>
      <c r="BN17">
        <v>0.48</v>
      </c>
      <c r="BO17">
        <v>15.39</v>
      </c>
      <c r="BP17">
        <v>3.84</v>
      </c>
      <c r="BQ17">
        <v>4.28</v>
      </c>
      <c r="BR17">
        <v>1.1399999999999999</v>
      </c>
      <c r="BS17">
        <v>0.21</v>
      </c>
      <c r="BT17">
        <v>0</v>
      </c>
      <c r="BU17">
        <v>0</v>
      </c>
      <c r="BV17">
        <v>0</v>
      </c>
      <c r="BW17">
        <f t="shared" si="2"/>
        <v>78.399999999999991</v>
      </c>
    </row>
    <row r="18" spans="1:75">
      <c r="A18" t="s">
        <v>60</v>
      </c>
      <c r="B18">
        <v>0</v>
      </c>
      <c r="C18">
        <v>42.524999999999999</v>
      </c>
      <c r="D18">
        <v>0</v>
      </c>
      <c r="E18">
        <v>0</v>
      </c>
      <c r="F18">
        <v>52.128</v>
      </c>
      <c r="G18">
        <v>17.376000000000001</v>
      </c>
      <c r="H18">
        <v>0</v>
      </c>
      <c r="I18">
        <v>58.088000000000001</v>
      </c>
      <c r="J18">
        <v>2.1920000000000002</v>
      </c>
      <c r="K18">
        <v>215.533728</v>
      </c>
      <c r="L18">
        <v>653.15250000000003</v>
      </c>
      <c r="M18">
        <v>46</v>
      </c>
      <c r="N18">
        <v>118.125</v>
      </c>
      <c r="O18">
        <v>123.66562500000001</v>
      </c>
      <c r="P18">
        <v>125.58750000000001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348.97500000000002</v>
      </c>
      <c r="V18">
        <v>20.731850000000001</v>
      </c>
      <c r="W18">
        <v>147.515625</v>
      </c>
      <c r="X18">
        <v>0</v>
      </c>
      <c r="Y18">
        <v>0</v>
      </c>
      <c r="Z18">
        <v>6.5537999999999998</v>
      </c>
      <c r="AA18">
        <v>14.04936</v>
      </c>
      <c r="AB18">
        <v>26.34008</v>
      </c>
      <c r="AC18">
        <v>19.35568</v>
      </c>
      <c r="AD18">
        <v>36.591700000000003</v>
      </c>
      <c r="AE18">
        <v>29.509</v>
      </c>
      <c r="AF18">
        <v>8.8740000000000006</v>
      </c>
      <c r="AG18">
        <v>37.380000000000003</v>
      </c>
      <c r="AH18">
        <v>152.94049999999999</v>
      </c>
      <c r="AI18">
        <v>14.003</v>
      </c>
      <c r="AJ18">
        <v>0</v>
      </c>
      <c r="AK18">
        <v>50.252400000000002</v>
      </c>
      <c r="AL18">
        <v>79.364599999999996</v>
      </c>
      <c r="AM18">
        <v>0</v>
      </c>
      <c r="AN18">
        <v>0.89910999999999996</v>
      </c>
      <c r="AO18">
        <v>28.518000000000001</v>
      </c>
      <c r="AP18">
        <v>11.529</v>
      </c>
      <c r="AQ18">
        <v>15.561</v>
      </c>
      <c r="AR18">
        <v>22.868400000000001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78.399999999999991</v>
      </c>
      <c r="BA18">
        <f t="shared" si="1"/>
        <v>2710.1889840000003</v>
      </c>
      <c r="BD18">
        <v>25.43</v>
      </c>
      <c r="BE18">
        <v>3.72</v>
      </c>
      <c r="BF18">
        <v>1.6</v>
      </c>
      <c r="BG18">
        <v>1.9</v>
      </c>
      <c r="BH18">
        <v>5.58</v>
      </c>
      <c r="BI18">
        <v>7.03</v>
      </c>
      <c r="BJ18">
        <v>3.21</v>
      </c>
      <c r="BK18">
        <v>3.72</v>
      </c>
      <c r="BL18">
        <v>0.87</v>
      </c>
      <c r="BM18">
        <v>0</v>
      </c>
      <c r="BN18">
        <v>0.48</v>
      </c>
      <c r="BO18">
        <v>15.39</v>
      </c>
      <c r="BP18">
        <v>3.84</v>
      </c>
      <c r="BQ18">
        <v>4.28</v>
      </c>
      <c r="BR18">
        <v>1.1399999999999999</v>
      </c>
      <c r="BS18">
        <v>0.21</v>
      </c>
      <c r="BT18">
        <v>0</v>
      </c>
      <c r="BU18">
        <v>0</v>
      </c>
      <c r="BV18">
        <v>0</v>
      </c>
      <c r="BW18">
        <f t="shared" si="2"/>
        <v>78.399999999999991</v>
      </c>
    </row>
    <row r="19" spans="1:75">
      <c r="A19" t="s">
        <v>61</v>
      </c>
      <c r="B19">
        <v>0</v>
      </c>
      <c r="C19">
        <v>42.524999999999999</v>
      </c>
      <c r="D19">
        <v>0</v>
      </c>
      <c r="E19">
        <v>0</v>
      </c>
      <c r="F19">
        <v>52.128</v>
      </c>
      <c r="G19">
        <v>17.376000000000001</v>
      </c>
      <c r="H19">
        <v>0</v>
      </c>
      <c r="I19">
        <v>58.088000000000001</v>
      </c>
      <c r="J19">
        <v>2.1920000000000002</v>
      </c>
      <c r="K19">
        <v>215.533728</v>
      </c>
      <c r="L19">
        <v>653.15250000000003</v>
      </c>
      <c r="M19">
        <v>46</v>
      </c>
      <c r="N19">
        <v>118.125</v>
      </c>
      <c r="O19">
        <v>123.66562500000001</v>
      </c>
      <c r="P19">
        <v>125.58750000000001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348.97500000000002</v>
      </c>
      <c r="V19">
        <v>20.731850000000001</v>
      </c>
      <c r="W19">
        <v>147.515625</v>
      </c>
      <c r="X19">
        <v>0</v>
      </c>
      <c r="Y19">
        <v>0</v>
      </c>
      <c r="Z19">
        <v>6.5537999999999998</v>
      </c>
      <c r="AA19">
        <v>13.983000000000001</v>
      </c>
      <c r="AB19">
        <v>26.34008</v>
      </c>
      <c r="AC19">
        <v>19.35568</v>
      </c>
      <c r="AD19">
        <v>36.591700000000003</v>
      </c>
      <c r="AE19">
        <v>49.436556000000003</v>
      </c>
      <c r="AF19">
        <v>8.8740000000000006</v>
      </c>
      <c r="AG19">
        <v>37.380000000000003</v>
      </c>
      <c r="AH19">
        <v>152.94049999999999</v>
      </c>
      <c r="AI19">
        <v>3.1825000000000001</v>
      </c>
      <c r="AJ19">
        <v>0</v>
      </c>
      <c r="AK19">
        <v>50.252400000000002</v>
      </c>
      <c r="AL19">
        <v>79.364599999999996</v>
      </c>
      <c r="AM19">
        <v>0</v>
      </c>
      <c r="AN19">
        <v>0.89910999999999996</v>
      </c>
      <c r="AO19">
        <v>28.518000000000001</v>
      </c>
      <c r="AP19">
        <v>11.529</v>
      </c>
      <c r="AQ19">
        <v>15.561</v>
      </c>
      <c r="AR19">
        <v>22.868400000000001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78.399999999999991</v>
      </c>
      <c r="BA19">
        <f t="shared" si="1"/>
        <v>2719.2296800000004</v>
      </c>
      <c r="BD19">
        <v>25.43</v>
      </c>
      <c r="BE19">
        <v>3.72</v>
      </c>
      <c r="BF19">
        <v>1.6</v>
      </c>
      <c r="BG19">
        <v>1.9</v>
      </c>
      <c r="BH19">
        <v>5.58</v>
      </c>
      <c r="BI19">
        <v>7.03</v>
      </c>
      <c r="BJ19">
        <v>3.21</v>
      </c>
      <c r="BK19">
        <v>3.72</v>
      </c>
      <c r="BL19">
        <v>0.87</v>
      </c>
      <c r="BM19">
        <v>0</v>
      </c>
      <c r="BN19">
        <v>0.48</v>
      </c>
      <c r="BO19">
        <v>15.39</v>
      </c>
      <c r="BP19">
        <v>3.84</v>
      </c>
      <c r="BQ19">
        <v>4.28</v>
      </c>
      <c r="BR19">
        <v>1.1399999999999999</v>
      </c>
      <c r="BS19">
        <v>0.21</v>
      </c>
      <c r="BT19">
        <v>0</v>
      </c>
      <c r="BU19">
        <v>0</v>
      </c>
      <c r="BV19">
        <v>0</v>
      </c>
      <c r="BW19">
        <f t="shared" si="2"/>
        <v>78.399999999999991</v>
      </c>
    </row>
    <row r="20" spans="1:75">
      <c r="A20" t="s">
        <v>62</v>
      </c>
      <c r="B20">
        <v>0</v>
      </c>
      <c r="C20">
        <v>42.524999999999999</v>
      </c>
      <c r="D20">
        <v>0</v>
      </c>
      <c r="E20">
        <v>0</v>
      </c>
      <c r="F20">
        <v>52.128</v>
      </c>
      <c r="G20">
        <v>17.376000000000001</v>
      </c>
      <c r="H20">
        <v>0</v>
      </c>
      <c r="I20">
        <v>58.088000000000001</v>
      </c>
      <c r="J20">
        <v>2.1920000000000002</v>
      </c>
      <c r="K20">
        <v>215.533728</v>
      </c>
      <c r="L20">
        <v>653.15250000000003</v>
      </c>
      <c r="M20">
        <v>46</v>
      </c>
      <c r="N20">
        <v>118.125</v>
      </c>
      <c r="O20">
        <v>123.66562500000001</v>
      </c>
      <c r="P20">
        <v>125.58750000000001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348.97500000000002</v>
      </c>
      <c r="V20">
        <v>20.731850000000001</v>
      </c>
      <c r="W20">
        <v>147.515625</v>
      </c>
      <c r="X20">
        <v>0</v>
      </c>
      <c r="Y20">
        <v>0</v>
      </c>
      <c r="Z20">
        <v>6.5537999999999998</v>
      </c>
      <c r="AA20">
        <v>13.272</v>
      </c>
      <c r="AB20">
        <v>26.34008</v>
      </c>
      <c r="AC20">
        <v>19.35568</v>
      </c>
      <c r="AD20">
        <v>36.591700000000003</v>
      </c>
      <c r="AE20">
        <v>49.436556000000003</v>
      </c>
      <c r="AF20">
        <v>8.8740000000000006</v>
      </c>
      <c r="AG20">
        <v>37.380000000000003</v>
      </c>
      <c r="AH20">
        <v>152.94049999999999</v>
      </c>
      <c r="AI20">
        <v>3.1825000000000001</v>
      </c>
      <c r="AJ20">
        <v>0</v>
      </c>
      <c r="AK20">
        <v>50.252400000000002</v>
      </c>
      <c r="AL20">
        <v>79.364599999999996</v>
      </c>
      <c r="AM20">
        <v>0</v>
      </c>
      <c r="AN20">
        <v>0.89910999999999996</v>
      </c>
      <c r="AO20">
        <v>28.518000000000001</v>
      </c>
      <c r="AP20">
        <v>11.529</v>
      </c>
      <c r="AQ20">
        <v>15.561</v>
      </c>
      <c r="AR20">
        <v>22.868400000000001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78.399999999999991</v>
      </c>
      <c r="BA20">
        <f t="shared" si="1"/>
        <v>2718.5186800000001</v>
      </c>
      <c r="BD20">
        <v>25.43</v>
      </c>
      <c r="BE20">
        <v>3.72</v>
      </c>
      <c r="BF20">
        <v>1.6</v>
      </c>
      <c r="BG20">
        <v>1.9</v>
      </c>
      <c r="BH20">
        <v>5.58</v>
      </c>
      <c r="BI20">
        <v>7.03</v>
      </c>
      <c r="BJ20">
        <v>3.21</v>
      </c>
      <c r="BK20">
        <v>3.72</v>
      </c>
      <c r="BL20">
        <v>0.87</v>
      </c>
      <c r="BM20">
        <v>0</v>
      </c>
      <c r="BN20">
        <v>0.48</v>
      </c>
      <c r="BO20">
        <v>15.39</v>
      </c>
      <c r="BP20">
        <v>3.84</v>
      </c>
      <c r="BQ20">
        <v>4.28</v>
      </c>
      <c r="BR20">
        <v>1.1399999999999999</v>
      </c>
      <c r="BS20">
        <v>0.21</v>
      </c>
      <c r="BT20">
        <v>0</v>
      </c>
      <c r="BU20">
        <v>0</v>
      </c>
      <c r="BV20">
        <v>0</v>
      </c>
      <c r="BW20">
        <f t="shared" si="2"/>
        <v>78.399999999999991</v>
      </c>
    </row>
    <row r="21" spans="1:75">
      <c r="A21" t="s">
        <v>63</v>
      </c>
      <c r="B21">
        <v>0</v>
      </c>
      <c r="C21">
        <v>42.524999999999999</v>
      </c>
      <c r="D21">
        <v>0</v>
      </c>
      <c r="E21">
        <v>0</v>
      </c>
      <c r="F21">
        <v>52.128</v>
      </c>
      <c r="G21">
        <v>17.376000000000001</v>
      </c>
      <c r="H21">
        <v>0</v>
      </c>
      <c r="I21">
        <v>58.088000000000001</v>
      </c>
      <c r="J21">
        <v>2.1920000000000002</v>
      </c>
      <c r="K21">
        <v>215.533728</v>
      </c>
      <c r="L21">
        <v>653.15250000000003</v>
      </c>
      <c r="M21">
        <v>46</v>
      </c>
      <c r="N21">
        <v>118.125</v>
      </c>
      <c r="O21">
        <v>123.66562500000001</v>
      </c>
      <c r="P21">
        <v>125.58750000000001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348.97500000000002</v>
      </c>
      <c r="V21">
        <v>20.731850000000001</v>
      </c>
      <c r="W21">
        <v>147.515625</v>
      </c>
      <c r="X21">
        <v>0</v>
      </c>
      <c r="Y21">
        <v>0</v>
      </c>
      <c r="Z21">
        <v>6.5537999999999998</v>
      </c>
      <c r="AA21">
        <v>11.85</v>
      </c>
      <c r="AB21">
        <v>26.34008</v>
      </c>
      <c r="AC21">
        <v>19.35568</v>
      </c>
      <c r="AD21">
        <v>36.591700000000003</v>
      </c>
      <c r="AE21">
        <v>49.436556000000003</v>
      </c>
      <c r="AF21">
        <v>8.8740000000000006</v>
      </c>
      <c r="AG21">
        <v>37.380000000000003</v>
      </c>
      <c r="AH21">
        <v>152.94049999999999</v>
      </c>
      <c r="AI21">
        <v>3.1825000000000001</v>
      </c>
      <c r="AJ21">
        <v>0</v>
      </c>
      <c r="AK21">
        <v>50.252400000000002</v>
      </c>
      <c r="AL21">
        <v>79.364599999999996</v>
      </c>
      <c r="AM21">
        <v>0</v>
      </c>
      <c r="AN21">
        <v>0.89910999999999996</v>
      </c>
      <c r="AO21">
        <v>28.518000000000001</v>
      </c>
      <c r="AP21">
        <v>11.529</v>
      </c>
      <c r="AQ21">
        <v>15.561</v>
      </c>
      <c r="AR21">
        <v>22.868400000000001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78.419999999999987</v>
      </c>
      <c r="BA21">
        <f t="shared" si="1"/>
        <v>2717.1166800000001</v>
      </c>
      <c r="BD21">
        <v>25.43</v>
      </c>
      <c r="BE21">
        <v>3.72</v>
      </c>
      <c r="BF21">
        <v>1.62</v>
      </c>
      <c r="BG21">
        <v>1.9</v>
      </c>
      <c r="BH21">
        <v>5.58</v>
      </c>
      <c r="BI21">
        <v>7.03</v>
      </c>
      <c r="BJ21">
        <v>3.21</v>
      </c>
      <c r="BK21">
        <v>3.72</v>
      </c>
      <c r="BL21">
        <v>0.87</v>
      </c>
      <c r="BM21">
        <v>0</v>
      </c>
      <c r="BN21">
        <v>0.48</v>
      </c>
      <c r="BO21">
        <v>15.39</v>
      </c>
      <c r="BP21">
        <v>3.84</v>
      </c>
      <c r="BQ21">
        <v>4.28</v>
      </c>
      <c r="BR21">
        <v>1.1399999999999999</v>
      </c>
      <c r="BS21">
        <v>0.21</v>
      </c>
      <c r="BT21">
        <v>0</v>
      </c>
      <c r="BU21">
        <v>0</v>
      </c>
      <c r="BV21">
        <v>0</v>
      </c>
      <c r="BW21">
        <f t="shared" si="2"/>
        <v>78.419999999999987</v>
      </c>
    </row>
    <row r="22" spans="1:75">
      <c r="A22" t="s">
        <v>64</v>
      </c>
      <c r="B22">
        <v>0</v>
      </c>
      <c r="C22">
        <v>42.524999999999999</v>
      </c>
      <c r="D22">
        <v>0</v>
      </c>
      <c r="E22">
        <v>0</v>
      </c>
      <c r="F22">
        <v>52.128</v>
      </c>
      <c r="G22">
        <v>17.376000000000001</v>
      </c>
      <c r="H22">
        <v>0</v>
      </c>
      <c r="I22">
        <v>58.088000000000001</v>
      </c>
      <c r="J22">
        <v>2.1920000000000002</v>
      </c>
      <c r="K22">
        <v>215.533728</v>
      </c>
      <c r="L22">
        <v>653.15250000000003</v>
      </c>
      <c r="M22">
        <v>46</v>
      </c>
      <c r="N22">
        <v>118.125</v>
      </c>
      <c r="O22">
        <v>123.66562500000001</v>
      </c>
      <c r="P22">
        <v>125.58750000000001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348.97500000000002</v>
      </c>
      <c r="V22">
        <v>20.731850000000001</v>
      </c>
      <c r="W22">
        <v>147.515625</v>
      </c>
      <c r="X22">
        <v>0</v>
      </c>
      <c r="Y22">
        <v>0</v>
      </c>
      <c r="Z22">
        <v>6.5537999999999998</v>
      </c>
      <c r="AA22">
        <v>11.85</v>
      </c>
      <c r="AB22">
        <v>26.34008</v>
      </c>
      <c r="AC22">
        <v>19.35568</v>
      </c>
      <c r="AD22">
        <v>36.591700000000003</v>
      </c>
      <c r="AE22">
        <v>49.436556000000003</v>
      </c>
      <c r="AF22">
        <v>8.8740000000000006</v>
      </c>
      <c r="AG22">
        <v>37.380000000000003</v>
      </c>
      <c r="AH22">
        <v>152.94049999999999</v>
      </c>
      <c r="AI22">
        <v>3.1825000000000001</v>
      </c>
      <c r="AJ22">
        <v>0</v>
      </c>
      <c r="AK22">
        <v>50.252400000000002</v>
      </c>
      <c r="AL22">
        <v>79.364599999999996</v>
      </c>
      <c r="AM22">
        <v>0</v>
      </c>
      <c r="AN22">
        <v>0.89910999999999996</v>
      </c>
      <c r="AO22">
        <v>28.518000000000001</v>
      </c>
      <c r="AP22">
        <v>11.529</v>
      </c>
      <c r="AQ22">
        <v>15.561</v>
      </c>
      <c r="AR22">
        <v>22.868400000000001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78.419999999999987</v>
      </c>
      <c r="BA22">
        <f t="shared" si="1"/>
        <v>2717.1166800000001</v>
      </c>
      <c r="BD22">
        <v>25.43</v>
      </c>
      <c r="BE22">
        <v>3.72</v>
      </c>
      <c r="BF22">
        <v>1.62</v>
      </c>
      <c r="BG22">
        <v>1.9</v>
      </c>
      <c r="BH22">
        <v>5.58</v>
      </c>
      <c r="BI22">
        <v>7.03</v>
      </c>
      <c r="BJ22">
        <v>3.21</v>
      </c>
      <c r="BK22">
        <v>3.72</v>
      </c>
      <c r="BL22">
        <v>0.87</v>
      </c>
      <c r="BM22">
        <v>0</v>
      </c>
      <c r="BN22">
        <v>0.48</v>
      </c>
      <c r="BO22">
        <v>15.39</v>
      </c>
      <c r="BP22">
        <v>3.84</v>
      </c>
      <c r="BQ22">
        <v>4.28</v>
      </c>
      <c r="BR22">
        <v>1.1399999999999999</v>
      </c>
      <c r="BS22">
        <v>0.21</v>
      </c>
      <c r="BT22">
        <v>0</v>
      </c>
      <c r="BU22">
        <v>0</v>
      </c>
      <c r="BV22">
        <v>0</v>
      </c>
      <c r="BW22">
        <f t="shared" si="2"/>
        <v>78.419999999999987</v>
      </c>
    </row>
    <row r="23" spans="1:75">
      <c r="A23" t="s">
        <v>65</v>
      </c>
      <c r="B23">
        <v>0</v>
      </c>
      <c r="C23">
        <v>42.524999999999999</v>
      </c>
      <c r="D23">
        <v>0</v>
      </c>
      <c r="E23">
        <v>0</v>
      </c>
      <c r="F23">
        <v>52.128</v>
      </c>
      <c r="G23">
        <v>17.376000000000001</v>
      </c>
      <c r="H23">
        <v>0</v>
      </c>
      <c r="I23">
        <v>58.088000000000001</v>
      </c>
      <c r="J23">
        <v>2.1920000000000002</v>
      </c>
      <c r="K23">
        <v>215.533728</v>
      </c>
      <c r="L23">
        <v>653.15250000000003</v>
      </c>
      <c r="M23">
        <v>46</v>
      </c>
      <c r="N23">
        <v>118.125</v>
      </c>
      <c r="O23">
        <v>123.66562500000001</v>
      </c>
      <c r="P23">
        <v>125.58750000000001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348.97500000000002</v>
      </c>
      <c r="V23">
        <v>20.731850000000001</v>
      </c>
      <c r="W23">
        <v>147.515625</v>
      </c>
      <c r="X23">
        <v>0</v>
      </c>
      <c r="Y23">
        <v>0</v>
      </c>
      <c r="Z23">
        <v>6.5537999999999998</v>
      </c>
      <c r="AA23">
        <v>14.04936</v>
      </c>
      <c r="AB23">
        <v>26.34008</v>
      </c>
      <c r="AC23">
        <v>19.35568</v>
      </c>
      <c r="AD23">
        <v>36.591700000000003</v>
      </c>
      <c r="AE23">
        <v>49.436556000000003</v>
      </c>
      <c r="AF23">
        <v>8.8740000000000006</v>
      </c>
      <c r="AG23">
        <v>37.380000000000003</v>
      </c>
      <c r="AH23">
        <v>152.94049999999999</v>
      </c>
      <c r="AI23">
        <v>3.1825000000000001</v>
      </c>
      <c r="AJ23">
        <v>0</v>
      </c>
      <c r="AK23">
        <v>50.252400000000002</v>
      </c>
      <c r="AL23">
        <v>83.664000000000001</v>
      </c>
      <c r="AM23">
        <v>0</v>
      </c>
      <c r="AN23">
        <v>0.89910999999999996</v>
      </c>
      <c r="AO23">
        <v>28.518000000000001</v>
      </c>
      <c r="AP23">
        <v>11.529</v>
      </c>
      <c r="AQ23">
        <v>15.561</v>
      </c>
      <c r="AR23">
        <v>22.868400000000001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78.339999999999989</v>
      </c>
      <c r="BA23">
        <f t="shared" si="1"/>
        <v>2723.5354400000006</v>
      </c>
      <c r="BD23">
        <v>25.43</v>
      </c>
      <c r="BE23">
        <v>3.72</v>
      </c>
      <c r="BF23">
        <v>1.54</v>
      </c>
      <c r="BG23">
        <v>1.9</v>
      </c>
      <c r="BH23">
        <v>5.58</v>
      </c>
      <c r="BI23">
        <v>7.03</v>
      </c>
      <c r="BJ23">
        <v>3.21</v>
      </c>
      <c r="BK23">
        <v>3.72</v>
      </c>
      <c r="BL23">
        <v>0.87</v>
      </c>
      <c r="BM23">
        <v>0</v>
      </c>
      <c r="BN23">
        <v>0.48</v>
      </c>
      <c r="BO23">
        <v>15.39</v>
      </c>
      <c r="BP23">
        <v>3.84</v>
      </c>
      <c r="BQ23">
        <v>4.28</v>
      </c>
      <c r="BR23">
        <v>1.1399999999999999</v>
      </c>
      <c r="BS23">
        <v>0.21</v>
      </c>
      <c r="BT23">
        <v>0</v>
      </c>
      <c r="BU23">
        <v>0</v>
      </c>
      <c r="BV23">
        <v>0</v>
      </c>
      <c r="BW23">
        <f t="shared" si="2"/>
        <v>78.339999999999989</v>
      </c>
    </row>
    <row r="24" spans="1:75">
      <c r="A24" t="s">
        <v>66</v>
      </c>
      <c r="B24">
        <v>0</v>
      </c>
      <c r="C24">
        <v>42.524999999999999</v>
      </c>
      <c r="D24">
        <v>0</v>
      </c>
      <c r="E24">
        <v>0</v>
      </c>
      <c r="F24">
        <v>52.128</v>
      </c>
      <c r="G24">
        <v>17.376000000000001</v>
      </c>
      <c r="H24">
        <v>0</v>
      </c>
      <c r="I24">
        <v>58.088000000000001</v>
      </c>
      <c r="J24">
        <v>2.1920000000000002</v>
      </c>
      <c r="K24">
        <v>215.533728</v>
      </c>
      <c r="L24">
        <v>653.15250000000003</v>
      </c>
      <c r="M24">
        <v>46</v>
      </c>
      <c r="N24">
        <v>118.125</v>
      </c>
      <c r="O24">
        <v>123.66562500000001</v>
      </c>
      <c r="P24">
        <v>125.58750000000001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348.97500000000002</v>
      </c>
      <c r="V24">
        <v>20.731850000000001</v>
      </c>
      <c r="W24">
        <v>147.515625</v>
      </c>
      <c r="X24">
        <v>0</v>
      </c>
      <c r="Y24">
        <v>0</v>
      </c>
      <c r="Z24">
        <v>6.5537999999999998</v>
      </c>
      <c r="AA24">
        <v>14.04936</v>
      </c>
      <c r="AB24">
        <v>26.34008</v>
      </c>
      <c r="AC24">
        <v>19.35568</v>
      </c>
      <c r="AD24">
        <v>36.591700000000003</v>
      </c>
      <c r="AE24">
        <v>49.436556000000003</v>
      </c>
      <c r="AF24">
        <v>8.8740000000000006</v>
      </c>
      <c r="AG24">
        <v>37.380000000000003</v>
      </c>
      <c r="AH24">
        <v>152.94049999999999</v>
      </c>
      <c r="AI24">
        <v>3.1825000000000001</v>
      </c>
      <c r="AJ24">
        <v>0</v>
      </c>
      <c r="AK24">
        <v>50.252400000000002</v>
      </c>
      <c r="AL24">
        <v>83.664000000000001</v>
      </c>
      <c r="AM24">
        <v>0</v>
      </c>
      <c r="AN24">
        <v>0.89910999999999996</v>
      </c>
      <c r="AO24">
        <v>28.518000000000001</v>
      </c>
      <c r="AP24">
        <v>11.529</v>
      </c>
      <c r="AQ24">
        <v>15.561</v>
      </c>
      <c r="AR24">
        <v>22.868400000000001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78.399999999999991</v>
      </c>
      <c r="BA24">
        <f t="shared" si="1"/>
        <v>2723.5954400000005</v>
      </c>
      <c r="BD24">
        <v>25.43</v>
      </c>
      <c r="BE24">
        <v>3.72</v>
      </c>
      <c r="BF24">
        <v>1.6</v>
      </c>
      <c r="BG24">
        <v>1.9</v>
      </c>
      <c r="BH24">
        <v>5.58</v>
      </c>
      <c r="BI24">
        <v>7.03</v>
      </c>
      <c r="BJ24">
        <v>3.21</v>
      </c>
      <c r="BK24">
        <v>3.72</v>
      </c>
      <c r="BL24">
        <v>0.87</v>
      </c>
      <c r="BM24">
        <v>0</v>
      </c>
      <c r="BN24">
        <v>0.48</v>
      </c>
      <c r="BO24">
        <v>15.39</v>
      </c>
      <c r="BP24">
        <v>3.84</v>
      </c>
      <c r="BQ24">
        <v>4.28</v>
      </c>
      <c r="BR24">
        <v>1.1399999999999999</v>
      </c>
      <c r="BS24">
        <v>0.21</v>
      </c>
      <c r="BT24">
        <v>0</v>
      </c>
      <c r="BU24">
        <v>0</v>
      </c>
      <c r="BV24">
        <v>0</v>
      </c>
      <c r="BW24">
        <f t="shared" si="2"/>
        <v>78.399999999999991</v>
      </c>
    </row>
    <row r="25" spans="1:75">
      <c r="A25" t="s">
        <v>67</v>
      </c>
      <c r="B25">
        <v>0</v>
      </c>
      <c r="C25">
        <v>42.524999999999999</v>
      </c>
      <c r="D25">
        <v>0</v>
      </c>
      <c r="E25">
        <v>0</v>
      </c>
      <c r="F25">
        <v>52.128</v>
      </c>
      <c r="G25">
        <v>17.376000000000001</v>
      </c>
      <c r="H25">
        <v>0</v>
      </c>
      <c r="I25">
        <v>58.088000000000001</v>
      </c>
      <c r="J25">
        <v>2.1920000000000002</v>
      </c>
      <c r="K25">
        <v>215.533728</v>
      </c>
      <c r="L25">
        <v>653.15250000000003</v>
      </c>
      <c r="M25">
        <v>46</v>
      </c>
      <c r="N25">
        <v>118.125</v>
      </c>
      <c r="O25">
        <v>123.66562500000001</v>
      </c>
      <c r="P25">
        <v>125.58750000000001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348.97500000000002</v>
      </c>
      <c r="V25">
        <v>20.731850000000001</v>
      </c>
      <c r="W25">
        <v>147.515625</v>
      </c>
      <c r="X25">
        <v>0</v>
      </c>
      <c r="Y25">
        <v>0</v>
      </c>
      <c r="Z25">
        <v>6.5537999999999998</v>
      </c>
      <c r="AA25">
        <v>28.09872</v>
      </c>
      <c r="AB25">
        <v>26.34008</v>
      </c>
      <c r="AC25">
        <v>19.35568</v>
      </c>
      <c r="AD25">
        <v>36.591700000000003</v>
      </c>
      <c r="AE25">
        <v>49.436556000000003</v>
      </c>
      <c r="AF25">
        <v>8.8740000000000006</v>
      </c>
      <c r="AG25">
        <v>37.380000000000003</v>
      </c>
      <c r="AH25">
        <v>152.94049999999999</v>
      </c>
      <c r="AI25">
        <v>3.819</v>
      </c>
      <c r="AJ25">
        <v>0</v>
      </c>
      <c r="AK25">
        <v>50.252400000000002</v>
      </c>
      <c r="AL25">
        <v>83.664000000000001</v>
      </c>
      <c r="AM25">
        <v>0</v>
      </c>
      <c r="AN25">
        <v>0.89910999999999996</v>
      </c>
      <c r="AO25">
        <v>28.518000000000001</v>
      </c>
      <c r="AP25">
        <v>11.529</v>
      </c>
      <c r="AQ25">
        <v>31.122</v>
      </c>
      <c r="AR25">
        <v>22.868400000000001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78.399999999999991</v>
      </c>
      <c r="BA25">
        <f t="shared" si="1"/>
        <v>2753.8423000000003</v>
      </c>
      <c r="BD25">
        <v>25.43</v>
      </c>
      <c r="BE25">
        <v>3.72</v>
      </c>
      <c r="BF25">
        <v>1.6</v>
      </c>
      <c r="BG25">
        <v>1.9</v>
      </c>
      <c r="BH25">
        <v>5.58</v>
      </c>
      <c r="BI25">
        <v>7.03</v>
      </c>
      <c r="BJ25">
        <v>3.21</v>
      </c>
      <c r="BK25">
        <v>3.72</v>
      </c>
      <c r="BL25">
        <v>0.87</v>
      </c>
      <c r="BM25">
        <v>0</v>
      </c>
      <c r="BN25">
        <v>0.48</v>
      </c>
      <c r="BO25">
        <v>15.39</v>
      </c>
      <c r="BP25">
        <v>3.84</v>
      </c>
      <c r="BQ25">
        <v>4.28</v>
      </c>
      <c r="BR25">
        <v>1.1399999999999999</v>
      </c>
      <c r="BS25">
        <v>0.21</v>
      </c>
      <c r="BT25">
        <v>0</v>
      </c>
      <c r="BU25">
        <v>0</v>
      </c>
      <c r="BV25">
        <v>0</v>
      </c>
      <c r="BW25">
        <f t="shared" si="2"/>
        <v>78.399999999999991</v>
      </c>
    </row>
    <row r="26" spans="1:75">
      <c r="A26" t="s">
        <v>68</v>
      </c>
      <c r="B26">
        <v>0</v>
      </c>
      <c r="C26">
        <v>42.524999999999999</v>
      </c>
      <c r="D26">
        <v>0</v>
      </c>
      <c r="E26">
        <v>0</v>
      </c>
      <c r="F26">
        <v>52.128</v>
      </c>
      <c r="G26">
        <v>17.376000000000001</v>
      </c>
      <c r="H26">
        <v>0</v>
      </c>
      <c r="I26">
        <v>58.088000000000001</v>
      </c>
      <c r="J26">
        <v>2.1920000000000002</v>
      </c>
      <c r="K26">
        <v>215.533728</v>
      </c>
      <c r="L26">
        <v>653.15250000000003</v>
      </c>
      <c r="M26">
        <v>46</v>
      </c>
      <c r="N26">
        <v>118.125</v>
      </c>
      <c r="O26">
        <v>123.66562500000001</v>
      </c>
      <c r="P26">
        <v>125.58750000000001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348.97500000000002</v>
      </c>
      <c r="V26">
        <v>20.731850000000001</v>
      </c>
      <c r="W26">
        <v>147.515625</v>
      </c>
      <c r="X26">
        <v>0</v>
      </c>
      <c r="Y26">
        <v>0</v>
      </c>
      <c r="Z26">
        <v>6.5537999999999998</v>
      </c>
      <c r="AA26">
        <v>28.09872</v>
      </c>
      <c r="AB26">
        <v>26.34008</v>
      </c>
      <c r="AC26">
        <v>19.35568</v>
      </c>
      <c r="AD26">
        <v>36.591700000000003</v>
      </c>
      <c r="AE26">
        <v>49.436556000000003</v>
      </c>
      <c r="AF26">
        <v>8.8740000000000006</v>
      </c>
      <c r="AG26">
        <v>37.380000000000003</v>
      </c>
      <c r="AH26">
        <v>152.94049999999999</v>
      </c>
      <c r="AI26">
        <v>7.6379999999999999</v>
      </c>
      <c r="AJ26">
        <v>0</v>
      </c>
      <c r="AK26">
        <v>50.252400000000002</v>
      </c>
      <c r="AL26">
        <v>83.664000000000001</v>
      </c>
      <c r="AM26">
        <v>0</v>
      </c>
      <c r="AN26">
        <v>0.89910999999999996</v>
      </c>
      <c r="AO26">
        <v>28.518000000000001</v>
      </c>
      <c r="AP26">
        <v>11.529</v>
      </c>
      <c r="AQ26">
        <v>46.683</v>
      </c>
      <c r="AR26">
        <v>22.868400000000001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78.5</v>
      </c>
      <c r="BA26">
        <f t="shared" si="1"/>
        <v>2773.3223000000003</v>
      </c>
      <c r="BD26">
        <v>25.43</v>
      </c>
      <c r="BE26">
        <v>3.72</v>
      </c>
      <c r="BF26">
        <v>1.6</v>
      </c>
      <c r="BG26">
        <v>1.9</v>
      </c>
      <c r="BH26">
        <v>5.58</v>
      </c>
      <c r="BI26">
        <v>7.03</v>
      </c>
      <c r="BJ26">
        <v>3.21</v>
      </c>
      <c r="BK26">
        <v>3.8</v>
      </c>
      <c r="BL26">
        <v>0.89</v>
      </c>
      <c r="BM26">
        <v>0</v>
      </c>
      <c r="BN26">
        <v>0.48</v>
      </c>
      <c r="BO26">
        <v>15.39</v>
      </c>
      <c r="BP26">
        <v>3.84</v>
      </c>
      <c r="BQ26">
        <v>4.28</v>
      </c>
      <c r="BR26">
        <v>1.1399999999999999</v>
      </c>
      <c r="BS26">
        <v>0.21</v>
      </c>
      <c r="BT26">
        <v>0</v>
      </c>
      <c r="BU26">
        <v>0</v>
      </c>
      <c r="BV26">
        <v>0</v>
      </c>
      <c r="BW26">
        <f t="shared" si="2"/>
        <v>78.5</v>
      </c>
    </row>
    <row r="27" spans="1:75">
      <c r="A27" t="s">
        <v>69</v>
      </c>
      <c r="B27">
        <v>0</v>
      </c>
      <c r="C27">
        <v>34.125</v>
      </c>
      <c r="D27">
        <v>8.4</v>
      </c>
      <c r="E27">
        <v>0</v>
      </c>
      <c r="F27">
        <v>52.128</v>
      </c>
      <c r="G27">
        <v>17.376000000000001</v>
      </c>
      <c r="H27">
        <v>0</v>
      </c>
      <c r="I27">
        <v>58.088000000000001</v>
      </c>
      <c r="J27">
        <v>2.1920000000000002</v>
      </c>
      <c r="K27">
        <v>215.533728</v>
      </c>
      <c r="L27">
        <v>653.15250000000003</v>
      </c>
      <c r="M27">
        <v>46</v>
      </c>
      <c r="N27">
        <v>118.125</v>
      </c>
      <c r="O27">
        <v>123.66562500000001</v>
      </c>
      <c r="P27">
        <v>125.58750000000001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348.97500000000002</v>
      </c>
      <c r="V27">
        <v>20.731850000000001</v>
      </c>
      <c r="W27">
        <v>147.515625</v>
      </c>
      <c r="X27">
        <v>0</v>
      </c>
      <c r="Y27">
        <v>0</v>
      </c>
      <c r="Z27">
        <v>6.5537999999999998</v>
      </c>
      <c r="AA27">
        <v>42.14808</v>
      </c>
      <c r="AB27">
        <v>26.34008</v>
      </c>
      <c r="AC27">
        <v>19.35568</v>
      </c>
      <c r="AD27">
        <v>36.591700000000003</v>
      </c>
      <c r="AE27">
        <v>49.436556000000003</v>
      </c>
      <c r="AF27">
        <v>8.8740000000000006</v>
      </c>
      <c r="AG27">
        <v>37.380000000000003</v>
      </c>
      <c r="AH27">
        <v>152.94049999999999</v>
      </c>
      <c r="AI27">
        <v>15.276</v>
      </c>
      <c r="AJ27">
        <v>0</v>
      </c>
      <c r="AK27">
        <v>50.252400000000002</v>
      </c>
      <c r="AL27">
        <v>83.664000000000001</v>
      </c>
      <c r="AM27">
        <v>0</v>
      </c>
      <c r="AN27">
        <v>0.89910999999999996</v>
      </c>
      <c r="AO27">
        <v>27.93</v>
      </c>
      <c r="AP27">
        <v>11.529</v>
      </c>
      <c r="AQ27">
        <v>46.683</v>
      </c>
      <c r="AR27">
        <v>21.523199999999999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78.089999999999989</v>
      </c>
      <c r="BA27">
        <f t="shared" si="1"/>
        <v>2792.6664600000004</v>
      </c>
      <c r="BD27">
        <v>24.07</v>
      </c>
      <c r="BE27">
        <v>3.81</v>
      </c>
      <c r="BF27">
        <v>1.51</v>
      </c>
      <c r="BG27">
        <v>1.96</v>
      </c>
      <c r="BH27">
        <v>5.77</v>
      </c>
      <c r="BI27">
        <v>7.17</v>
      </c>
      <c r="BJ27">
        <v>3.11</v>
      </c>
      <c r="BK27">
        <v>3.8</v>
      </c>
      <c r="BL27">
        <v>0.94</v>
      </c>
      <c r="BM27">
        <v>0</v>
      </c>
      <c r="BN27">
        <v>0.5</v>
      </c>
      <c r="BO27">
        <v>15.77</v>
      </c>
      <c r="BP27">
        <v>3.98</v>
      </c>
      <c r="BQ27">
        <v>4.41</v>
      </c>
      <c r="BR27">
        <v>1.08</v>
      </c>
      <c r="BS27">
        <v>0.21</v>
      </c>
      <c r="BT27">
        <v>0</v>
      </c>
      <c r="BU27">
        <v>0</v>
      </c>
      <c r="BV27">
        <v>0</v>
      </c>
      <c r="BW27">
        <f t="shared" si="2"/>
        <v>78.089999999999989</v>
      </c>
    </row>
    <row r="28" spans="1:75">
      <c r="A28" t="s">
        <v>70</v>
      </c>
      <c r="B28">
        <v>0</v>
      </c>
      <c r="C28">
        <v>34.125</v>
      </c>
      <c r="D28">
        <v>8.4</v>
      </c>
      <c r="E28">
        <v>0</v>
      </c>
      <c r="F28">
        <v>52.128</v>
      </c>
      <c r="G28">
        <v>17.376000000000001</v>
      </c>
      <c r="H28">
        <v>0</v>
      </c>
      <c r="I28">
        <v>58.088000000000001</v>
      </c>
      <c r="J28">
        <v>2.1920000000000002</v>
      </c>
      <c r="K28">
        <v>215.533728</v>
      </c>
      <c r="L28">
        <v>653.15250000000003</v>
      </c>
      <c r="M28">
        <v>46</v>
      </c>
      <c r="N28">
        <v>118.125</v>
      </c>
      <c r="O28">
        <v>123.66562500000001</v>
      </c>
      <c r="P28">
        <v>125.58750000000001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348.97500000000002</v>
      </c>
      <c r="V28">
        <v>20.731850000000001</v>
      </c>
      <c r="W28">
        <v>147.515625</v>
      </c>
      <c r="X28">
        <v>0</v>
      </c>
      <c r="Y28">
        <v>0</v>
      </c>
      <c r="Z28">
        <v>6.5537999999999998</v>
      </c>
      <c r="AA28">
        <v>42.14808</v>
      </c>
      <c r="AB28">
        <v>26.34008</v>
      </c>
      <c r="AC28">
        <v>19.35568</v>
      </c>
      <c r="AD28">
        <v>36.591700000000003</v>
      </c>
      <c r="AE28">
        <v>49.436556000000003</v>
      </c>
      <c r="AF28">
        <v>8.8740000000000006</v>
      </c>
      <c r="AG28">
        <v>37.380000000000003</v>
      </c>
      <c r="AH28">
        <v>152.94049999999999</v>
      </c>
      <c r="AI28">
        <v>65.432199999999995</v>
      </c>
      <c r="AJ28">
        <v>0</v>
      </c>
      <c r="AK28">
        <v>50.252400000000002</v>
      </c>
      <c r="AL28">
        <v>83.664000000000001</v>
      </c>
      <c r="AM28">
        <v>0</v>
      </c>
      <c r="AN28">
        <v>0.89910999999999996</v>
      </c>
      <c r="AO28">
        <v>27.93</v>
      </c>
      <c r="AP28">
        <v>11.529</v>
      </c>
      <c r="AQ28">
        <v>46.683</v>
      </c>
      <c r="AR28">
        <v>21.523199999999999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78.089999999999989</v>
      </c>
      <c r="BA28">
        <f t="shared" si="1"/>
        <v>2842.8226600000007</v>
      </c>
      <c r="BD28">
        <v>24.07</v>
      </c>
      <c r="BE28">
        <v>3.81</v>
      </c>
      <c r="BF28">
        <v>1.51</v>
      </c>
      <c r="BG28">
        <v>1.96</v>
      </c>
      <c r="BH28">
        <v>5.77</v>
      </c>
      <c r="BI28">
        <v>7.17</v>
      </c>
      <c r="BJ28">
        <v>3.11</v>
      </c>
      <c r="BK28">
        <v>3.8</v>
      </c>
      <c r="BL28">
        <v>0.94</v>
      </c>
      <c r="BM28">
        <v>0</v>
      </c>
      <c r="BN28">
        <v>0.5</v>
      </c>
      <c r="BO28">
        <v>15.77</v>
      </c>
      <c r="BP28">
        <v>3.98</v>
      </c>
      <c r="BQ28">
        <v>4.41</v>
      </c>
      <c r="BR28">
        <v>1.08</v>
      </c>
      <c r="BS28">
        <v>0.21</v>
      </c>
      <c r="BT28">
        <v>0</v>
      </c>
      <c r="BU28">
        <v>0</v>
      </c>
      <c r="BV28">
        <v>0</v>
      </c>
      <c r="BW28">
        <f t="shared" si="2"/>
        <v>78.089999999999989</v>
      </c>
    </row>
    <row r="29" spans="1:75">
      <c r="A29" t="s">
        <v>71</v>
      </c>
      <c r="B29">
        <v>0</v>
      </c>
      <c r="C29">
        <v>34.125</v>
      </c>
      <c r="D29">
        <v>8.4</v>
      </c>
      <c r="E29">
        <v>0</v>
      </c>
      <c r="F29">
        <v>52.128</v>
      </c>
      <c r="G29">
        <v>17.376000000000001</v>
      </c>
      <c r="H29">
        <v>0</v>
      </c>
      <c r="I29">
        <v>58.088000000000001</v>
      </c>
      <c r="J29">
        <v>2.1920000000000002</v>
      </c>
      <c r="K29">
        <v>215.533728</v>
      </c>
      <c r="L29">
        <v>653.15250000000003</v>
      </c>
      <c r="M29">
        <v>46</v>
      </c>
      <c r="N29">
        <v>118.125</v>
      </c>
      <c r="O29">
        <v>123.66562500000001</v>
      </c>
      <c r="P29">
        <v>125.58750000000001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348.97500000000002</v>
      </c>
      <c r="V29">
        <v>20.731850000000001</v>
      </c>
      <c r="W29">
        <v>147.515625</v>
      </c>
      <c r="X29">
        <v>0</v>
      </c>
      <c r="Y29">
        <v>0</v>
      </c>
      <c r="Z29">
        <v>6.5537999999999998</v>
      </c>
      <c r="AA29">
        <v>42.14808</v>
      </c>
      <c r="AB29">
        <v>26.34008</v>
      </c>
      <c r="AC29">
        <v>19.35568</v>
      </c>
      <c r="AD29">
        <v>36.591700000000003</v>
      </c>
      <c r="AE29">
        <v>49.436556000000003</v>
      </c>
      <c r="AF29">
        <v>8.8740000000000006</v>
      </c>
      <c r="AG29">
        <v>37.380000000000003</v>
      </c>
      <c r="AH29">
        <v>152.94049999999999</v>
      </c>
      <c r="AI29">
        <v>65.432199999999995</v>
      </c>
      <c r="AJ29">
        <v>0</v>
      </c>
      <c r="AK29">
        <v>50.252400000000002</v>
      </c>
      <c r="AL29">
        <v>83.664000000000001</v>
      </c>
      <c r="AM29">
        <v>0</v>
      </c>
      <c r="AN29">
        <v>0.89910999999999996</v>
      </c>
      <c r="AO29">
        <v>27.93</v>
      </c>
      <c r="AP29">
        <v>11.529</v>
      </c>
      <c r="AQ29">
        <v>31.122</v>
      </c>
      <c r="AR29">
        <v>21.523199999999999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78.089999999999989</v>
      </c>
      <c r="BA29">
        <f t="shared" si="1"/>
        <v>2827.2616600000006</v>
      </c>
      <c r="BD29">
        <v>24.07</v>
      </c>
      <c r="BE29">
        <v>3.81</v>
      </c>
      <c r="BF29">
        <v>1.51</v>
      </c>
      <c r="BG29">
        <v>1.96</v>
      </c>
      <c r="BH29">
        <v>5.77</v>
      </c>
      <c r="BI29">
        <v>7.17</v>
      </c>
      <c r="BJ29">
        <v>3.11</v>
      </c>
      <c r="BK29">
        <v>3.8</v>
      </c>
      <c r="BL29">
        <v>0.94</v>
      </c>
      <c r="BM29">
        <v>0</v>
      </c>
      <c r="BN29">
        <v>0.5</v>
      </c>
      <c r="BO29">
        <v>15.77</v>
      </c>
      <c r="BP29">
        <v>3.98</v>
      </c>
      <c r="BQ29">
        <v>4.41</v>
      </c>
      <c r="BR29">
        <v>1.08</v>
      </c>
      <c r="BS29">
        <v>0.21</v>
      </c>
      <c r="BT29">
        <v>0</v>
      </c>
      <c r="BU29">
        <v>0</v>
      </c>
      <c r="BV29">
        <v>0</v>
      </c>
      <c r="BW29">
        <f t="shared" si="2"/>
        <v>78.089999999999989</v>
      </c>
    </row>
    <row r="30" spans="1:75">
      <c r="A30" t="s">
        <v>72</v>
      </c>
      <c r="B30">
        <v>0</v>
      </c>
      <c r="C30">
        <v>34.125</v>
      </c>
      <c r="D30">
        <v>8.4</v>
      </c>
      <c r="E30">
        <v>0</v>
      </c>
      <c r="F30">
        <v>52.128</v>
      </c>
      <c r="G30">
        <v>17.376000000000001</v>
      </c>
      <c r="H30">
        <v>0</v>
      </c>
      <c r="I30">
        <v>58.088000000000001</v>
      </c>
      <c r="J30">
        <v>2.1920000000000002</v>
      </c>
      <c r="K30">
        <v>215.533728</v>
      </c>
      <c r="L30">
        <v>653.15250000000003</v>
      </c>
      <c r="M30">
        <v>46</v>
      </c>
      <c r="N30">
        <v>118.125</v>
      </c>
      <c r="O30">
        <v>123.66562500000001</v>
      </c>
      <c r="P30">
        <v>125.58750000000001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348.97500000000002</v>
      </c>
      <c r="V30">
        <v>20.731850000000001</v>
      </c>
      <c r="W30">
        <v>147.515625</v>
      </c>
      <c r="X30">
        <v>0</v>
      </c>
      <c r="Y30">
        <v>0</v>
      </c>
      <c r="Z30">
        <v>6.5537999999999998</v>
      </c>
      <c r="AA30">
        <v>42.14808</v>
      </c>
      <c r="AB30">
        <v>26.34008</v>
      </c>
      <c r="AC30">
        <v>19.35568</v>
      </c>
      <c r="AD30">
        <v>36.591700000000003</v>
      </c>
      <c r="AE30">
        <v>49.436556000000003</v>
      </c>
      <c r="AF30">
        <v>8.8740000000000006</v>
      </c>
      <c r="AG30">
        <v>37.380000000000003</v>
      </c>
      <c r="AH30">
        <v>152.94049999999999</v>
      </c>
      <c r="AI30">
        <v>65.432199999999995</v>
      </c>
      <c r="AJ30">
        <v>0</v>
      </c>
      <c r="AK30">
        <v>50.252400000000002</v>
      </c>
      <c r="AL30">
        <v>83.664000000000001</v>
      </c>
      <c r="AM30">
        <v>0</v>
      </c>
      <c r="AN30">
        <v>0.89910999999999996</v>
      </c>
      <c r="AO30">
        <v>27.93</v>
      </c>
      <c r="AP30">
        <v>11.529</v>
      </c>
      <c r="AQ30">
        <v>15.561</v>
      </c>
      <c r="AR30">
        <v>21.523199999999999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78.089999999999989</v>
      </c>
      <c r="BA30">
        <f t="shared" si="1"/>
        <v>2811.7006600000009</v>
      </c>
      <c r="BD30">
        <v>24.07</v>
      </c>
      <c r="BE30">
        <v>3.81</v>
      </c>
      <c r="BF30">
        <v>1.51</v>
      </c>
      <c r="BG30">
        <v>1.96</v>
      </c>
      <c r="BH30">
        <v>5.77</v>
      </c>
      <c r="BI30">
        <v>7.17</v>
      </c>
      <c r="BJ30">
        <v>3.11</v>
      </c>
      <c r="BK30">
        <v>3.8</v>
      </c>
      <c r="BL30">
        <v>0.94</v>
      </c>
      <c r="BM30">
        <v>0</v>
      </c>
      <c r="BN30">
        <v>0.5</v>
      </c>
      <c r="BO30">
        <v>15.77</v>
      </c>
      <c r="BP30">
        <v>3.98</v>
      </c>
      <c r="BQ30">
        <v>4.41</v>
      </c>
      <c r="BR30">
        <v>1.08</v>
      </c>
      <c r="BS30">
        <v>0.21</v>
      </c>
      <c r="BT30">
        <v>0</v>
      </c>
      <c r="BU30">
        <v>0</v>
      </c>
      <c r="BV30">
        <v>0</v>
      </c>
      <c r="BW30">
        <f t="shared" si="2"/>
        <v>78.089999999999989</v>
      </c>
    </row>
    <row r="31" spans="1:75">
      <c r="A31" t="s">
        <v>73</v>
      </c>
      <c r="B31">
        <v>0</v>
      </c>
      <c r="C31">
        <v>34.125</v>
      </c>
      <c r="D31">
        <v>8.4</v>
      </c>
      <c r="E31">
        <v>0</v>
      </c>
      <c r="F31">
        <v>52.128</v>
      </c>
      <c r="G31">
        <v>17.376000000000001</v>
      </c>
      <c r="H31">
        <v>0</v>
      </c>
      <c r="I31">
        <v>58.088000000000001</v>
      </c>
      <c r="J31">
        <v>2.1920000000000002</v>
      </c>
      <c r="K31">
        <v>215.533728</v>
      </c>
      <c r="L31">
        <v>653.15250000000003</v>
      </c>
      <c r="M31">
        <v>46</v>
      </c>
      <c r="N31">
        <v>118.125</v>
      </c>
      <c r="O31">
        <v>123.66562500000001</v>
      </c>
      <c r="P31">
        <v>125.58750000000001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348.97500000000002</v>
      </c>
      <c r="V31">
        <v>20.731850000000001</v>
      </c>
      <c r="W31">
        <v>147.515625</v>
      </c>
      <c r="X31">
        <v>0</v>
      </c>
      <c r="Y31">
        <v>0</v>
      </c>
      <c r="Z31">
        <v>6.5537999999999998</v>
      </c>
      <c r="AA31">
        <v>26.86</v>
      </c>
      <c r="AB31">
        <v>26.34008</v>
      </c>
      <c r="AC31">
        <v>19.35568</v>
      </c>
      <c r="AD31">
        <v>36.591700000000003</v>
      </c>
      <c r="AE31">
        <v>49.436556000000003</v>
      </c>
      <c r="AF31">
        <v>8.8740000000000006</v>
      </c>
      <c r="AG31">
        <v>37.380000000000003</v>
      </c>
      <c r="AH31">
        <v>152.94049999999999</v>
      </c>
      <c r="AI31">
        <v>65.432199999999995</v>
      </c>
      <c r="AJ31">
        <v>0</v>
      </c>
      <c r="AK31">
        <v>50.252400000000002</v>
      </c>
      <c r="AL31">
        <v>83.664000000000001</v>
      </c>
      <c r="AM31">
        <v>0</v>
      </c>
      <c r="AN31">
        <v>0.89910999999999996</v>
      </c>
      <c r="AO31">
        <v>27.93</v>
      </c>
      <c r="AP31">
        <v>11.529</v>
      </c>
      <c r="AQ31">
        <v>0</v>
      </c>
      <c r="AR31">
        <v>32.688360000000003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78.02</v>
      </c>
      <c r="BA31">
        <f t="shared" si="1"/>
        <v>2791.9467400000008</v>
      </c>
      <c r="BD31">
        <v>24.07</v>
      </c>
      <c r="BE31">
        <v>3.81</v>
      </c>
      <c r="BF31">
        <v>1.51</v>
      </c>
      <c r="BG31">
        <v>1.96</v>
      </c>
      <c r="BH31">
        <v>5.77</v>
      </c>
      <c r="BI31">
        <v>7.17</v>
      </c>
      <c r="BJ31">
        <v>3.11</v>
      </c>
      <c r="BK31">
        <v>3.75</v>
      </c>
      <c r="BL31">
        <v>0.92</v>
      </c>
      <c r="BM31">
        <v>0</v>
      </c>
      <c r="BN31">
        <v>0.5</v>
      </c>
      <c r="BO31">
        <v>15.77</v>
      </c>
      <c r="BP31">
        <v>3.98</v>
      </c>
      <c r="BQ31">
        <v>4.41</v>
      </c>
      <c r="BR31">
        <v>1.08</v>
      </c>
      <c r="BS31">
        <v>0.21</v>
      </c>
      <c r="BT31">
        <v>0</v>
      </c>
      <c r="BU31">
        <v>0</v>
      </c>
      <c r="BV31">
        <v>0</v>
      </c>
      <c r="BW31">
        <f t="shared" si="2"/>
        <v>78.02</v>
      </c>
    </row>
    <row r="32" spans="1:75">
      <c r="A32" t="s">
        <v>74</v>
      </c>
      <c r="B32">
        <v>0</v>
      </c>
      <c r="C32">
        <v>34.125</v>
      </c>
      <c r="D32">
        <v>8.4</v>
      </c>
      <c r="E32">
        <v>0</v>
      </c>
      <c r="F32">
        <v>52.128</v>
      </c>
      <c r="G32">
        <v>17.376000000000001</v>
      </c>
      <c r="H32">
        <v>0</v>
      </c>
      <c r="I32">
        <v>58.088000000000001</v>
      </c>
      <c r="J32">
        <v>2.1920000000000002</v>
      </c>
      <c r="K32">
        <v>215.533728</v>
      </c>
      <c r="L32">
        <v>653.15250000000003</v>
      </c>
      <c r="M32">
        <v>46</v>
      </c>
      <c r="N32">
        <v>118.125</v>
      </c>
      <c r="O32">
        <v>123.66562500000001</v>
      </c>
      <c r="P32">
        <v>125.58750000000001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348.97500000000002</v>
      </c>
      <c r="V32">
        <v>20.731850000000001</v>
      </c>
      <c r="W32">
        <v>147.515625</v>
      </c>
      <c r="X32">
        <v>0</v>
      </c>
      <c r="Y32">
        <v>0</v>
      </c>
      <c r="Z32">
        <v>6.5537999999999998</v>
      </c>
      <c r="AA32">
        <v>26.86</v>
      </c>
      <c r="AB32">
        <v>26.34008</v>
      </c>
      <c r="AC32">
        <v>19.35568</v>
      </c>
      <c r="AD32">
        <v>36.591700000000003</v>
      </c>
      <c r="AE32">
        <v>49.436556000000003</v>
      </c>
      <c r="AF32">
        <v>8.8740000000000006</v>
      </c>
      <c r="AG32">
        <v>37.380000000000003</v>
      </c>
      <c r="AH32">
        <v>152.94049999999999</v>
      </c>
      <c r="AI32">
        <v>65.432199999999995</v>
      </c>
      <c r="AJ32">
        <v>0</v>
      </c>
      <c r="AK32">
        <v>50.252400000000002</v>
      </c>
      <c r="AL32">
        <v>83.664000000000001</v>
      </c>
      <c r="AM32">
        <v>0</v>
      </c>
      <c r="AN32">
        <v>0.89910999999999996</v>
      </c>
      <c r="AO32">
        <v>27.93</v>
      </c>
      <c r="AP32">
        <v>11.529</v>
      </c>
      <c r="AQ32">
        <v>0</v>
      </c>
      <c r="AR32">
        <v>32.688360000000003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78.02</v>
      </c>
      <c r="BA32">
        <f t="shared" si="1"/>
        <v>2791.9467400000008</v>
      </c>
      <c r="BD32">
        <v>24.07</v>
      </c>
      <c r="BE32">
        <v>3.81</v>
      </c>
      <c r="BF32">
        <v>1.51</v>
      </c>
      <c r="BG32">
        <v>1.96</v>
      </c>
      <c r="BH32">
        <v>5.77</v>
      </c>
      <c r="BI32">
        <v>7.17</v>
      </c>
      <c r="BJ32">
        <v>3.11</v>
      </c>
      <c r="BK32">
        <v>3.75</v>
      </c>
      <c r="BL32">
        <v>0.92</v>
      </c>
      <c r="BM32">
        <v>0</v>
      </c>
      <c r="BN32">
        <v>0.5</v>
      </c>
      <c r="BO32">
        <v>15.77</v>
      </c>
      <c r="BP32">
        <v>3.98</v>
      </c>
      <c r="BQ32">
        <v>4.41</v>
      </c>
      <c r="BR32">
        <v>1.08</v>
      </c>
      <c r="BS32">
        <v>0.21</v>
      </c>
      <c r="BT32">
        <v>0</v>
      </c>
      <c r="BU32">
        <v>0</v>
      </c>
      <c r="BV32">
        <v>0</v>
      </c>
      <c r="BW32">
        <f t="shared" si="2"/>
        <v>78.02</v>
      </c>
    </row>
    <row r="33" spans="1:75">
      <c r="A33" t="s">
        <v>75</v>
      </c>
      <c r="B33">
        <v>0</v>
      </c>
      <c r="C33">
        <v>34.125</v>
      </c>
      <c r="D33">
        <v>8.4</v>
      </c>
      <c r="E33">
        <v>0</v>
      </c>
      <c r="F33">
        <v>52.128</v>
      </c>
      <c r="G33">
        <v>17.376000000000001</v>
      </c>
      <c r="H33">
        <v>0</v>
      </c>
      <c r="I33">
        <v>58.088000000000001</v>
      </c>
      <c r="J33">
        <v>2.1920000000000002</v>
      </c>
      <c r="K33">
        <v>215.533728</v>
      </c>
      <c r="L33">
        <v>653.15250000000003</v>
      </c>
      <c r="M33">
        <v>46</v>
      </c>
      <c r="N33">
        <v>118.125</v>
      </c>
      <c r="O33">
        <v>123.66562500000001</v>
      </c>
      <c r="P33">
        <v>125.58750000000001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348.97500000000002</v>
      </c>
      <c r="V33">
        <v>20.731850000000001</v>
      </c>
      <c r="W33">
        <v>147.515625</v>
      </c>
      <c r="X33">
        <v>0</v>
      </c>
      <c r="Y33">
        <v>0</v>
      </c>
      <c r="Z33">
        <v>13.1076</v>
      </c>
      <c r="AA33">
        <v>13.43</v>
      </c>
      <c r="AB33">
        <v>26.34008</v>
      </c>
      <c r="AC33">
        <v>19.35568</v>
      </c>
      <c r="AD33">
        <v>36.591700000000003</v>
      </c>
      <c r="AE33">
        <v>49.436556000000003</v>
      </c>
      <c r="AF33">
        <v>8.8740000000000006</v>
      </c>
      <c r="AG33">
        <v>37.380000000000003</v>
      </c>
      <c r="AH33">
        <v>152.94049999999999</v>
      </c>
      <c r="AI33">
        <v>65.432199999999995</v>
      </c>
      <c r="AJ33">
        <v>0</v>
      </c>
      <c r="AK33">
        <v>50.252400000000002</v>
      </c>
      <c r="AL33">
        <v>83.664000000000001</v>
      </c>
      <c r="AM33">
        <v>0</v>
      </c>
      <c r="AN33">
        <v>0.89910999999999996</v>
      </c>
      <c r="AO33">
        <v>27.93</v>
      </c>
      <c r="AP33">
        <v>11.529</v>
      </c>
      <c r="AQ33">
        <v>0</v>
      </c>
      <c r="AR33">
        <v>32.688360000000003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78.02</v>
      </c>
      <c r="BA33">
        <f t="shared" si="1"/>
        <v>2785.0705400000002</v>
      </c>
      <c r="BD33">
        <v>24.07</v>
      </c>
      <c r="BE33">
        <v>3.81</v>
      </c>
      <c r="BF33">
        <v>1.51</v>
      </c>
      <c r="BG33">
        <v>1.96</v>
      </c>
      <c r="BH33">
        <v>5.77</v>
      </c>
      <c r="BI33">
        <v>7.17</v>
      </c>
      <c r="BJ33">
        <v>3.11</v>
      </c>
      <c r="BK33">
        <v>3.75</v>
      </c>
      <c r="BL33">
        <v>0.92</v>
      </c>
      <c r="BM33">
        <v>0</v>
      </c>
      <c r="BN33">
        <v>0.5</v>
      </c>
      <c r="BO33">
        <v>15.77</v>
      </c>
      <c r="BP33">
        <v>3.98</v>
      </c>
      <c r="BQ33">
        <v>4.41</v>
      </c>
      <c r="BR33">
        <v>1.08</v>
      </c>
      <c r="BS33">
        <v>0.21</v>
      </c>
      <c r="BT33">
        <v>0</v>
      </c>
      <c r="BU33">
        <v>0</v>
      </c>
      <c r="BV33">
        <v>0</v>
      </c>
      <c r="BW33">
        <f t="shared" si="2"/>
        <v>78.02</v>
      </c>
    </row>
    <row r="34" spans="1:75">
      <c r="A34" t="s">
        <v>76</v>
      </c>
      <c r="B34">
        <v>0</v>
      </c>
      <c r="C34">
        <v>34.125</v>
      </c>
      <c r="D34">
        <v>8.4</v>
      </c>
      <c r="E34">
        <v>0</v>
      </c>
      <c r="F34">
        <v>52.128</v>
      </c>
      <c r="G34">
        <v>17.376000000000001</v>
      </c>
      <c r="H34">
        <v>0</v>
      </c>
      <c r="I34">
        <v>58.088000000000001</v>
      </c>
      <c r="J34">
        <v>2.1920000000000002</v>
      </c>
      <c r="K34">
        <v>215.533728</v>
      </c>
      <c r="L34">
        <v>653.15250000000003</v>
      </c>
      <c r="M34">
        <v>46</v>
      </c>
      <c r="N34">
        <v>118.125</v>
      </c>
      <c r="O34">
        <v>123.66562500000001</v>
      </c>
      <c r="P34">
        <v>125.58750000000001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348.97500000000002</v>
      </c>
      <c r="V34">
        <v>20.731850000000001</v>
      </c>
      <c r="W34">
        <v>147.515625</v>
      </c>
      <c r="X34">
        <v>0</v>
      </c>
      <c r="Y34">
        <v>0</v>
      </c>
      <c r="Z34">
        <v>13.1076</v>
      </c>
      <c r="AA34">
        <v>7.9</v>
      </c>
      <c r="AB34">
        <v>26.34008</v>
      </c>
      <c r="AC34">
        <v>19.35568</v>
      </c>
      <c r="AD34">
        <v>36.591700000000003</v>
      </c>
      <c r="AE34">
        <v>49.436556000000003</v>
      </c>
      <c r="AF34">
        <v>8.8740000000000006</v>
      </c>
      <c r="AG34">
        <v>37.380000000000003</v>
      </c>
      <c r="AH34">
        <v>152.94049999999999</v>
      </c>
      <c r="AI34">
        <v>14.003</v>
      </c>
      <c r="AJ34">
        <v>0</v>
      </c>
      <c r="AK34">
        <v>50.252400000000002</v>
      </c>
      <c r="AL34">
        <v>83.664000000000001</v>
      </c>
      <c r="AM34">
        <v>0</v>
      </c>
      <c r="AN34">
        <v>0.89910999999999996</v>
      </c>
      <c r="AO34">
        <v>27.93</v>
      </c>
      <c r="AP34">
        <v>11.529</v>
      </c>
      <c r="AQ34">
        <v>0</v>
      </c>
      <c r="AR34">
        <v>32.688360000000003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78.02</v>
      </c>
      <c r="BA34">
        <f t="shared" si="1"/>
        <v>2728.1113400000004</v>
      </c>
      <c r="BD34">
        <v>24.07</v>
      </c>
      <c r="BE34">
        <v>3.81</v>
      </c>
      <c r="BF34">
        <v>1.51</v>
      </c>
      <c r="BG34">
        <v>1.96</v>
      </c>
      <c r="BH34">
        <v>5.77</v>
      </c>
      <c r="BI34">
        <v>7.17</v>
      </c>
      <c r="BJ34">
        <v>3.11</v>
      </c>
      <c r="BK34">
        <v>3.75</v>
      </c>
      <c r="BL34">
        <v>0.92</v>
      </c>
      <c r="BM34">
        <v>0</v>
      </c>
      <c r="BN34">
        <v>0.5</v>
      </c>
      <c r="BO34">
        <v>15.77</v>
      </c>
      <c r="BP34">
        <v>3.98</v>
      </c>
      <c r="BQ34">
        <v>4.41</v>
      </c>
      <c r="BR34">
        <v>1.08</v>
      </c>
      <c r="BS34">
        <v>0.21</v>
      </c>
      <c r="BT34">
        <v>0</v>
      </c>
      <c r="BU34">
        <v>0</v>
      </c>
      <c r="BV34">
        <v>0</v>
      </c>
      <c r="BW34">
        <f t="shared" si="2"/>
        <v>78.02</v>
      </c>
    </row>
    <row r="35" spans="1:75">
      <c r="A35" t="s">
        <v>77</v>
      </c>
      <c r="B35">
        <v>0</v>
      </c>
      <c r="C35">
        <v>34.125</v>
      </c>
      <c r="D35">
        <v>8.4</v>
      </c>
      <c r="E35">
        <v>0</v>
      </c>
      <c r="F35">
        <v>52.128</v>
      </c>
      <c r="G35">
        <v>17.376000000000001</v>
      </c>
      <c r="H35">
        <v>0</v>
      </c>
      <c r="I35">
        <v>58.088000000000001</v>
      </c>
      <c r="J35">
        <v>2.1920000000000002</v>
      </c>
      <c r="K35">
        <v>215.533728</v>
      </c>
      <c r="L35">
        <v>653.15250000000003</v>
      </c>
      <c r="M35">
        <v>46</v>
      </c>
      <c r="N35">
        <v>118.125</v>
      </c>
      <c r="O35">
        <v>123.66562500000001</v>
      </c>
      <c r="P35">
        <v>125.58750000000001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348.97500000000002</v>
      </c>
      <c r="V35">
        <v>20.731850000000001</v>
      </c>
      <c r="W35">
        <v>147.515625</v>
      </c>
      <c r="X35">
        <v>0</v>
      </c>
      <c r="Y35">
        <v>0</v>
      </c>
      <c r="Z35">
        <v>13.1076</v>
      </c>
      <c r="AA35">
        <v>0</v>
      </c>
      <c r="AB35">
        <v>26.34008</v>
      </c>
      <c r="AC35">
        <v>19.35568</v>
      </c>
      <c r="AD35">
        <v>36.591700000000003</v>
      </c>
      <c r="AE35">
        <v>49.436556000000003</v>
      </c>
      <c r="AF35">
        <v>8.8740000000000006</v>
      </c>
      <c r="AG35">
        <v>37.380000000000003</v>
      </c>
      <c r="AH35">
        <v>152.94049999999999</v>
      </c>
      <c r="AI35">
        <v>3.1825000000000001</v>
      </c>
      <c r="AJ35">
        <v>0</v>
      </c>
      <c r="AK35">
        <v>50.252400000000002</v>
      </c>
      <c r="AL35">
        <v>79.364599999999996</v>
      </c>
      <c r="AM35">
        <v>0</v>
      </c>
      <c r="AN35">
        <v>0.89910999999999996</v>
      </c>
      <c r="AO35">
        <v>27.341999999999999</v>
      </c>
      <c r="AP35">
        <v>11.529</v>
      </c>
      <c r="AQ35">
        <v>0</v>
      </c>
      <c r="AR35">
        <v>26.904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78.05</v>
      </c>
      <c r="BA35">
        <f t="shared" si="1"/>
        <v>2698.74908</v>
      </c>
      <c r="BD35">
        <v>24.07</v>
      </c>
      <c r="BE35">
        <v>3.81</v>
      </c>
      <c r="BF35">
        <v>1.37</v>
      </c>
      <c r="BG35">
        <v>1.96</v>
      </c>
      <c r="BH35">
        <v>5.77</v>
      </c>
      <c r="BI35">
        <v>7.17</v>
      </c>
      <c r="BJ35">
        <v>3.11</v>
      </c>
      <c r="BK35">
        <v>3.86</v>
      </c>
      <c r="BL35">
        <v>0.98</v>
      </c>
      <c r="BM35">
        <v>0</v>
      </c>
      <c r="BN35">
        <v>0.5</v>
      </c>
      <c r="BO35">
        <v>15.77</v>
      </c>
      <c r="BP35">
        <v>3.98</v>
      </c>
      <c r="BQ35">
        <v>4.41</v>
      </c>
      <c r="BR35">
        <v>1.08</v>
      </c>
      <c r="BS35">
        <v>0.21</v>
      </c>
      <c r="BT35">
        <v>0</v>
      </c>
      <c r="BU35">
        <v>0</v>
      </c>
      <c r="BV35">
        <v>0</v>
      </c>
      <c r="BW35">
        <f t="shared" si="2"/>
        <v>78.05</v>
      </c>
    </row>
    <row r="36" spans="1:75">
      <c r="A36" t="s">
        <v>78</v>
      </c>
      <c r="B36">
        <v>0</v>
      </c>
      <c r="C36">
        <v>34.125</v>
      </c>
      <c r="D36">
        <v>8.4</v>
      </c>
      <c r="E36">
        <v>0</v>
      </c>
      <c r="F36">
        <v>52.128</v>
      </c>
      <c r="G36">
        <v>17.376000000000001</v>
      </c>
      <c r="H36">
        <v>0</v>
      </c>
      <c r="I36">
        <v>58.088000000000001</v>
      </c>
      <c r="J36">
        <v>2.1920000000000002</v>
      </c>
      <c r="K36">
        <v>215.533728</v>
      </c>
      <c r="L36">
        <v>653.15250000000003</v>
      </c>
      <c r="M36">
        <v>46</v>
      </c>
      <c r="N36">
        <v>118.125</v>
      </c>
      <c r="O36">
        <v>123.66562500000001</v>
      </c>
      <c r="P36">
        <v>125.58750000000001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348.97500000000002</v>
      </c>
      <c r="V36">
        <v>20.731850000000001</v>
      </c>
      <c r="W36">
        <v>147.515625</v>
      </c>
      <c r="X36">
        <v>0</v>
      </c>
      <c r="Y36">
        <v>0</v>
      </c>
      <c r="Z36">
        <v>13.1076</v>
      </c>
      <c r="AA36">
        <v>0</v>
      </c>
      <c r="AB36">
        <v>26.34008</v>
      </c>
      <c r="AC36">
        <v>19.35568</v>
      </c>
      <c r="AD36">
        <v>36.591700000000003</v>
      </c>
      <c r="AE36">
        <v>49.436556000000003</v>
      </c>
      <c r="AF36">
        <v>8.8740000000000006</v>
      </c>
      <c r="AG36">
        <v>37.380000000000003</v>
      </c>
      <c r="AH36">
        <v>152.94049999999999</v>
      </c>
      <c r="AI36">
        <v>3.1825000000000001</v>
      </c>
      <c r="AJ36">
        <v>0</v>
      </c>
      <c r="AK36">
        <v>50.252400000000002</v>
      </c>
      <c r="AL36">
        <v>69.72</v>
      </c>
      <c r="AM36">
        <v>0</v>
      </c>
      <c r="AN36">
        <v>0.89910999999999996</v>
      </c>
      <c r="AO36">
        <v>27.341999999999999</v>
      </c>
      <c r="AP36">
        <v>11.529</v>
      </c>
      <c r="AQ36">
        <v>0</v>
      </c>
      <c r="AR36">
        <v>26.904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78.05</v>
      </c>
      <c r="BA36">
        <f t="shared" si="1"/>
        <v>2689.10448</v>
      </c>
      <c r="BD36">
        <v>24.07</v>
      </c>
      <c r="BE36">
        <v>3.81</v>
      </c>
      <c r="BF36">
        <v>1.37</v>
      </c>
      <c r="BG36">
        <v>1.96</v>
      </c>
      <c r="BH36">
        <v>5.77</v>
      </c>
      <c r="BI36">
        <v>7.17</v>
      </c>
      <c r="BJ36">
        <v>3.11</v>
      </c>
      <c r="BK36">
        <v>3.86</v>
      </c>
      <c r="BL36">
        <v>0.98</v>
      </c>
      <c r="BM36">
        <v>0</v>
      </c>
      <c r="BN36">
        <v>0.5</v>
      </c>
      <c r="BO36">
        <v>15.77</v>
      </c>
      <c r="BP36">
        <v>3.98</v>
      </c>
      <c r="BQ36">
        <v>4.41</v>
      </c>
      <c r="BR36">
        <v>1.08</v>
      </c>
      <c r="BS36">
        <v>0.21</v>
      </c>
      <c r="BT36">
        <v>0</v>
      </c>
      <c r="BU36">
        <v>0</v>
      </c>
      <c r="BV36">
        <v>0</v>
      </c>
      <c r="BW36">
        <f t="shared" si="2"/>
        <v>78.05</v>
      </c>
    </row>
    <row r="37" spans="1:75">
      <c r="A37" t="s">
        <v>79</v>
      </c>
      <c r="B37">
        <v>0</v>
      </c>
      <c r="C37">
        <v>34.125</v>
      </c>
      <c r="D37">
        <v>8.4</v>
      </c>
      <c r="E37">
        <v>0</v>
      </c>
      <c r="F37">
        <v>52.128</v>
      </c>
      <c r="G37">
        <v>17.376000000000001</v>
      </c>
      <c r="H37">
        <v>0</v>
      </c>
      <c r="I37">
        <v>58.088000000000001</v>
      </c>
      <c r="J37">
        <v>2.1920000000000002</v>
      </c>
      <c r="K37">
        <v>215.533728</v>
      </c>
      <c r="L37">
        <v>653.15250000000003</v>
      </c>
      <c r="M37">
        <v>46</v>
      </c>
      <c r="N37">
        <v>118.125</v>
      </c>
      <c r="O37">
        <v>123.66562500000001</v>
      </c>
      <c r="P37">
        <v>125.58750000000001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348.97500000000002</v>
      </c>
      <c r="V37">
        <v>20.731850000000001</v>
      </c>
      <c r="W37">
        <v>147.515625</v>
      </c>
      <c r="X37">
        <v>0</v>
      </c>
      <c r="Y37">
        <v>0</v>
      </c>
      <c r="Z37">
        <v>13.1076</v>
      </c>
      <c r="AA37">
        <v>0</v>
      </c>
      <c r="AB37">
        <v>26.34008</v>
      </c>
      <c r="AC37">
        <v>19.35568</v>
      </c>
      <c r="AD37">
        <v>36.591700000000003</v>
      </c>
      <c r="AE37">
        <v>49.436556000000003</v>
      </c>
      <c r="AF37">
        <v>8.8740000000000006</v>
      </c>
      <c r="AG37">
        <v>37.380000000000003</v>
      </c>
      <c r="AH37">
        <v>152.94049999999999</v>
      </c>
      <c r="AI37">
        <v>3.1825000000000001</v>
      </c>
      <c r="AJ37">
        <v>0</v>
      </c>
      <c r="AK37">
        <v>50.252400000000002</v>
      </c>
      <c r="AL37">
        <v>69.72</v>
      </c>
      <c r="AM37">
        <v>0</v>
      </c>
      <c r="AN37">
        <v>0.89910999999999996</v>
      </c>
      <c r="AO37">
        <v>28.518000000000001</v>
      </c>
      <c r="AP37">
        <v>11.529</v>
      </c>
      <c r="AQ37">
        <v>0</v>
      </c>
      <c r="AR37">
        <v>32.688360000000003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78.63</v>
      </c>
      <c r="BA37">
        <f t="shared" si="1"/>
        <v>2696.6448399999999</v>
      </c>
      <c r="BD37">
        <v>24.07</v>
      </c>
      <c r="BE37">
        <v>3.81</v>
      </c>
      <c r="BF37">
        <v>1.51</v>
      </c>
      <c r="BG37">
        <v>1.96</v>
      </c>
      <c r="BH37">
        <v>5.77</v>
      </c>
      <c r="BI37">
        <v>7.17</v>
      </c>
      <c r="BJ37">
        <v>3.11</v>
      </c>
      <c r="BK37">
        <v>3.86</v>
      </c>
      <c r="BL37">
        <v>0.98</v>
      </c>
      <c r="BM37">
        <v>0</v>
      </c>
      <c r="BN37">
        <v>0.5</v>
      </c>
      <c r="BO37">
        <v>16.21</v>
      </c>
      <c r="BP37">
        <v>3.98</v>
      </c>
      <c r="BQ37">
        <v>4.41</v>
      </c>
      <c r="BR37">
        <v>1.08</v>
      </c>
      <c r="BS37">
        <v>0.21</v>
      </c>
      <c r="BT37">
        <v>0</v>
      </c>
      <c r="BU37">
        <v>0</v>
      </c>
      <c r="BV37">
        <v>0</v>
      </c>
      <c r="BW37">
        <f t="shared" si="2"/>
        <v>78.63</v>
      </c>
    </row>
    <row r="38" spans="1:75">
      <c r="A38" t="s">
        <v>80</v>
      </c>
      <c r="B38">
        <v>0</v>
      </c>
      <c r="C38">
        <v>34.125</v>
      </c>
      <c r="D38">
        <v>8.4</v>
      </c>
      <c r="E38">
        <v>0</v>
      </c>
      <c r="F38">
        <v>52.128</v>
      </c>
      <c r="G38">
        <v>17.376000000000001</v>
      </c>
      <c r="H38">
        <v>0</v>
      </c>
      <c r="I38">
        <v>58.088000000000001</v>
      </c>
      <c r="J38">
        <v>2.1920000000000002</v>
      </c>
      <c r="K38">
        <v>215.533728</v>
      </c>
      <c r="L38">
        <v>653.15250000000003</v>
      </c>
      <c r="M38">
        <v>46</v>
      </c>
      <c r="N38">
        <v>118.125</v>
      </c>
      <c r="O38">
        <v>123.66562500000001</v>
      </c>
      <c r="P38">
        <v>125.58750000000001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348.97500000000002</v>
      </c>
      <c r="V38">
        <v>20.731850000000001</v>
      </c>
      <c r="W38">
        <v>147.515625</v>
      </c>
      <c r="X38">
        <v>0</v>
      </c>
      <c r="Y38">
        <v>0</v>
      </c>
      <c r="Z38">
        <v>13.1076</v>
      </c>
      <c r="AA38">
        <v>0</v>
      </c>
      <c r="AB38">
        <v>26.34008</v>
      </c>
      <c r="AC38">
        <v>19.35568</v>
      </c>
      <c r="AD38">
        <v>36.591700000000003</v>
      </c>
      <c r="AE38">
        <v>49.436556000000003</v>
      </c>
      <c r="AF38">
        <v>8.8740000000000006</v>
      </c>
      <c r="AG38">
        <v>37.380000000000003</v>
      </c>
      <c r="AH38">
        <v>152.94049999999999</v>
      </c>
      <c r="AI38">
        <v>3.1825000000000001</v>
      </c>
      <c r="AJ38">
        <v>0</v>
      </c>
      <c r="AK38">
        <v>50.252400000000002</v>
      </c>
      <c r="AL38">
        <v>69.72</v>
      </c>
      <c r="AM38">
        <v>0</v>
      </c>
      <c r="AN38">
        <v>0.89910999999999996</v>
      </c>
      <c r="AO38">
        <v>28.518000000000001</v>
      </c>
      <c r="AP38">
        <v>11.529</v>
      </c>
      <c r="AQ38">
        <v>0</v>
      </c>
      <c r="AR38">
        <v>24.2136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78.63</v>
      </c>
      <c r="BA38">
        <f t="shared" si="1"/>
        <v>2688.1700799999999</v>
      </c>
      <c r="BD38">
        <v>24.07</v>
      </c>
      <c r="BE38">
        <v>3.81</v>
      </c>
      <c r="BF38">
        <v>1.51</v>
      </c>
      <c r="BG38">
        <v>1.96</v>
      </c>
      <c r="BH38">
        <v>5.77</v>
      </c>
      <c r="BI38">
        <v>7.17</v>
      </c>
      <c r="BJ38">
        <v>3.11</v>
      </c>
      <c r="BK38">
        <v>3.86</v>
      </c>
      <c r="BL38">
        <v>0.98</v>
      </c>
      <c r="BM38">
        <v>0</v>
      </c>
      <c r="BN38">
        <v>0.5</v>
      </c>
      <c r="BO38">
        <v>16.21</v>
      </c>
      <c r="BP38">
        <v>3.98</v>
      </c>
      <c r="BQ38">
        <v>4.41</v>
      </c>
      <c r="BR38">
        <v>1.08</v>
      </c>
      <c r="BS38">
        <v>0.21</v>
      </c>
      <c r="BT38">
        <v>0</v>
      </c>
      <c r="BU38">
        <v>0</v>
      </c>
      <c r="BV38">
        <v>0</v>
      </c>
      <c r="BW38">
        <f t="shared" si="2"/>
        <v>78.63</v>
      </c>
    </row>
    <row r="39" spans="1:75">
      <c r="A39" t="s">
        <v>81</v>
      </c>
      <c r="B39">
        <v>0</v>
      </c>
      <c r="C39">
        <v>34.125</v>
      </c>
      <c r="D39">
        <v>8.4</v>
      </c>
      <c r="E39">
        <v>0</v>
      </c>
      <c r="F39">
        <v>52.128</v>
      </c>
      <c r="G39">
        <v>17.376000000000001</v>
      </c>
      <c r="H39">
        <v>0</v>
      </c>
      <c r="I39">
        <v>58.088000000000001</v>
      </c>
      <c r="J39">
        <v>2.1920000000000002</v>
      </c>
      <c r="K39">
        <v>215.533728</v>
      </c>
      <c r="L39">
        <v>653.15250000000003</v>
      </c>
      <c r="M39">
        <v>46</v>
      </c>
      <c r="N39">
        <v>118.125</v>
      </c>
      <c r="O39">
        <v>123.66562500000001</v>
      </c>
      <c r="P39">
        <v>125.58750000000001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348.97500000000002</v>
      </c>
      <c r="V39">
        <v>20.731850000000001</v>
      </c>
      <c r="W39">
        <v>147.515625</v>
      </c>
      <c r="X39">
        <v>0</v>
      </c>
      <c r="Y39">
        <v>0</v>
      </c>
      <c r="Z39">
        <v>13.1076</v>
      </c>
      <c r="AA39">
        <v>0</v>
      </c>
      <c r="AB39">
        <v>26.34008</v>
      </c>
      <c r="AC39">
        <v>19.35568</v>
      </c>
      <c r="AD39">
        <v>36.591700000000003</v>
      </c>
      <c r="AE39">
        <v>49.436556000000003</v>
      </c>
      <c r="AF39">
        <v>8.8740000000000006</v>
      </c>
      <c r="AG39">
        <v>37.380000000000003</v>
      </c>
      <c r="AH39">
        <v>152.94049999999999</v>
      </c>
      <c r="AI39">
        <v>3.1825000000000001</v>
      </c>
      <c r="AJ39">
        <v>0</v>
      </c>
      <c r="AK39">
        <v>50.252400000000002</v>
      </c>
      <c r="AL39">
        <v>69.72</v>
      </c>
      <c r="AM39">
        <v>0</v>
      </c>
      <c r="AN39">
        <v>0.89910999999999996</v>
      </c>
      <c r="AO39">
        <v>28.518000000000001</v>
      </c>
      <c r="AP39">
        <v>11.529</v>
      </c>
      <c r="AQ39">
        <v>0</v>
      </c>
      <c r="AR39">
        <v>24.2136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78.63</v>
      </c>
      <c r="BA39">
        <f t="shared" si="1"/>
        <v>2688.1700799999999</v>
      </c>
      <c r="BD39">
        <v>24.07</v>
      </c>
      <c r="BE39">
        <v>3.81</v>
      </c>
      <c r="BF39">
        <v>1.51</v>
      </c>
      <c r="BG39">
        <v>1.96</v>
      </c>
      <c r="BH39">
        <v>5.77</v>
      </c>
      <c r="BI39">
        <v>7.17</v>
      </c>
      <c r="BJ39">
        <v>3.11</v>
      </c>
      <c r="BK39">
        <v>3.86</v>
      </c>
      <c r="BL39">
        <v>0.98</v>
      </c>
      <c r="BM39">
        <v>0</v>
      </c>
      <c r="BN39">
        <v>0.5</v>
      </c>
      <c r="BO39">
        <v>16.21</v>
      </c>
      <c r="BP39">
        <v>3.98</v>
      </c>
      <c r="BQ39">
        <v>4.41</v>
      </c>
      <c r="BR39">
        <v>1.08</v>
      </c>
      <c r="BS39">
        <v>0.21</v>
      </c>
      <c r="BT39">
        <v>0</v>
      </c>
      <c r="BU39">
        <v>0</v>
      </c>
      <c r="BV39">
        <v>0</v>
      </c>
      <c r="BW39">
        <f t="shared" si="2"/>
        <v>78.63</v>
      </c>
    </row>
    <row r="40" spans="1:75">
      <c r="A40" t="s">
        <v>82</v>
      </c>
      <c r="B40">
        <v>0</v>
      </c>
      <c r="C40">
        <v>34.125</v>
      </c>
      <c r="D40">
        <v>8.4</v>
      </c>
      <c r="E40">
        <v>0</v>
      </c>
      <c r="F40">
        <v>52.128</v>
      </c>
      <c r="G40">
        <v>17.376000000000001</v>
      </c>
      <c r="H40">
        <v>0</v>
      </c>
      <c r="I40">
        <v>58.088000000000001</v>
      </c>
      <c r="J40">
        <v>2.1920000000000002</v>
      </c>
      <c r="K40">
        <v>215.533728</v>
      </c>
      <c r="L40">
        <v>653.15250000000003</v>
      </c>
      <c r="M40">
        <v>46</v>
      </c>
      <c r="N40">
        <v>118.125</v>
      </c>
      <c r="O40">
        <v>123.66562500000001</v>
      </c>
      <c r="P40">
        <v>125.58750000000001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348.97500000000002</v>
      </c>
      <c r="V40">
        <v>20.731850000000001</v>
      </c>
      <c r="W40">
        <v>147.515625</v>
      </c>
      <c r="X40">
        <v>0</v>
      </c>
      <c r="Y40">
        <v>0</v>
      </c>
      <c r="Z40">
        <v>13.1076</v>
      </c>
      <c r="AA40">
        <v>0</v>
      </c>
      <c r="AB40">
        <v>26.34008</v>
      </c>
      <c r="AC40">
        <v>19.35568</v>
      </c>
      <c r="AD40">
        <v>36.591700000000003</v>
      </c>
      <c r="AE40">
        <v>49.436556000000003</v>
      </c>
      <c r="AF40">
        <v>8.8740000000000006</v>
      </c>
      <c r="AG40">
        <v>37.380000000000003</v>
      </c>
      <c r="AH40">
        <v>152.94049999999999</v>
      </c>
      <c r="AI40">
        <v>3.1825000000000001</v>
      </c>
      <c r="AJ40">
        <v>0</v>
      </c>
      <c r="AK40">
        <v>50.252400000000002</v>
      </c>
      <c r="AL40">
        <v>69.72</v>
      </c>
      <c r="AM40">
        <v>0</v>
      </c>
      <c r="AN40">
        <v>0.89910999999999996</v>
      </c>
      <c r="AO40">
        <v>28.518000000000001</v>
      </c>
      <c r="AP40">
        <v>11.529</v>
      </c>
      <c r="AQ40">
        <v>0</v>
      </c>
      <c r="AR40">
        <v>24.2136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78.63</v>
      </c>
      <c r="BA40">
        <f t="shared" si="1"/>
        <v>2688.1700799999999</v>
      </c>
      <c r="BD40">
        <v>24.07</v>
      </c>
      <c r="BE40">
        <v>3.81</v>
      </c>
      <c r="BF40">
        <v>1.51</v>
      </c>
      <c r="BG40">
        <v>1.96</v>
      </c>
      <c r="BH40">
        <v>5.77</v>
      </c>
      <c r="BI40">
        <v>7.17</v>
      </c>
      <c r="BJ40">
        <v>3.11</v>
      </c>
      <c r="BK40">
        <v>3.86</v>
      </c>
      <c r="BL40">
        <v>0.98</v>
      </c>
      <c r="BM40">
        <v>0</v>
      </c>
      <c r="BN40">
        <v>0.5</v>
      </c>
      <c r="BO40">
        <v>16.21</v>
      </c>
      <c r="BP40">
        <v>3.98</v>
      </c>
      <c r="BQ40">
        <v>4.41</v>
      </c>
      <c r="BR40">
        <v>1.08</v>
      </c>
      <c r="BS40">
        <v>0.21</v>
      </c>
      <c r="BT40">
        <v>0</v>
      </c>
      <c r="BU40">
        <v>0</v>
      </c>
      <c r="BV40">
        <v>0</v>
      </c>
      <c r="BW40">
        <f t="shared" si="2"/>
        <v>78.63</v>
      </c>
    </row>
    <row r="41" spans="1:75">
      <c r="A41" t="s">
        <v>83</v>
      </c>
      <c r="B41">
        <v>0</v>
      </c>
      <c r="C41">
        <v>34.125</v>
      </c>
      <c r="D41">
        <v>8.4</v>
      </c>
      <c r="E41">
        <v>0</v>
      </c>
      <c r="F41">
        <v>52.128</v>
      </c>
      <c r="G41">
        <v>17.376000000000001</v>
      </c>
      <c r="H41">
        <v>0</v>
      </c>
      <c r="I41">
        <v>58.088000000000001</v>
      </c>
      <c r="J41">
        <v>2.1920000000000002</v>
      </c>
      <c r="K41">
        <v>215.533728</v>
      </c>
      <c r="L41">
        <v>653.15250000000003</v>
      </c>
      <c r="M41">
        <v>46</v>
      </c>
      <c r="N41">
        <v>118.125</v>
      </c>
      <c r="O41">
        <v>123.66562500000001</v>
      </c>
      <c r="P41">
        <v>124.5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348.97500000000002</v>
      </c>
      <c r="V41">
        <v>20.731850000000001</v>
      </c>
      <c r="W41">
        <v>147.515625</v>
      </c>
      <c r="X41">
        <v>0</v>
      </c>
      <c r="Y41">
        <v>0</v>
      </c>
      <c r="Z41">
        <v>13.1076</v>
      </c>
      <c r="AA41">
        <v>0</v>
      </c>
      <c r="AB41">
        <v>26.34008</v>
      </c>
      <c r="AC41">
        <v>19.35568</v>
      </c>
      <c r="AD41">
        <v>36.591700000000003</v>
      </c>
      <c r="AE41">
        <v>49.436556000000003</v>
      </c>
      <c r="AF41">
        <v>8.8740000000000006</v>
      </c>
      <c r="AG41">
        <v>37.380000000000003</v>
      </c>
      <c r="AH41">
        <v>152.94049999999999</v>
      </c>
      <c r="AI41">
        <v>3.1825000000000001</v>
      </c>
      <c r="AJ41">
        <v>0</v>
      </c>
      <c r="AK41">
        <v>50.252400000000002</v>
      </c>
      <c r="AL41">
        <v>69.72</v>
      </c>
      <c r="AM41">
        <v>0</v>
      </c>
      <c r="AN41">
        <v>0.89910999999999996</v>
      </c>
      <c r="AO41">
        <v>28.518000000000001</v>
      </c>
      <c r="AP41">
        <v>11.529</v>
      </c>
      <c r="AQ41">
        <v>0</v>
      </c>
      <c r="AR41">
        <v>24.2136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78.689999999999984</v>
      </c>
      <c r="BA41">
        <f t="shared" si="1"/>
        <v>2687.1425799999993</v>
      </c>
      <c r="BD41">
        <v>24.07</v>
      </c>
      <c r="BE41">
        <v>3.81</v>
      </c>
      <c r="BF41">
        <v>1.57</v>
      </c>
      <c r="BG41">
        <v>1.96</v>
      </c>
      <c r="BH41">
        <v>5.77</v>
      </c>
      <c r="BI41">
        <v>7.17</v>
      </c>
      <c r="BJ41">
        <v>3.11</v>
      </c>
      <c r="BK41">
        <v>3.86</v>
      </c>
      <c r="BL41">
        <v>0.98</v>
      </c>
      <c r="BM41">
        <v>0</v>
      </c>
      <c r="BN41">
        <v>0.5</v>
      </c>
      <c r="BO41">
        <v>16.21</v>
      </c>
      <c r="BP41">
        <v>3.98</v>
      </c>
      <c r="BQ41">
        <v>4.41</v>
      </c>
      <c r="BR41">
        <v>1.08</v>
      </c>
      <c r="BS41">
        <v>0.21</v>
      </c>
      <c r="BT41">
        <v>0</v>
      </c>
      <c r="BU41">
        <v>0</v>
      </c>
      <c r="BV41">
        <v>0</v>
      </c>
      <c r="BW41">
        <f t="shared" si="2"/>
        <v>78.689999999999984</v>
      </c>
    </row>
    <row r="42" spans="1:75">
      <c r="A42" t="s">
        <v>84</v>
      </c>
      <c r="B42">
        <v>0</v>
      </c>
      <c r="C42">
        <v>34.125</v>
      </c>
      <c r="D42">
        <v>8.4</v>
      </c>
      <c r="E42">
        <v>0</v>
      </c>
      <c r="F42">
        <v>52.128</v>
      </c>
      <c r="G42">
        <v>17.376000000000001</v>
      </c>
      <c r="H42">
        <v>0</v>
      </c>
      <c r="I42">
        <v>58.088000000000001</v>
      </c>
      <c r="J42">
        <v>2.1920000000000002</v>
      </c>
      <c r="K42">
        <v>215.533728</v>
      </c>
      <c r="L42">
        <v>653.15250000000003</v>
      </c>
      <c r="M42">
        <v>46</v>
      </c>
      <c r="N42">
        <v>118.125</v>
      </c>
      <c r="O42">
        <v>123.66562500000001</v>
      </c>
      <c r="P42">
        <v>124.5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348.97500000000002</v>
      </c>
      <c r="V42">
        <v>20.731850000000001</v>
      </c>
      <c r="W42">
        <v>147.515625</v>
      </c>
      <c r="X42">
        <v>0</v>
      </c>
      <c r="Y42">
        <v>0</v>
      </c>
      <c r="Z42">
        <v>13.1076</v>
      </c>
      <c r="AA42">
        <v>0</v>
      </c>
      <c r="AB42">
        <v>26.34008</v>
      </c>
      <c r="AC42">
        <v>19.35568</v>
      </c>
      <c r="AD42">
        <v>36.591700000000003</v>
      </c>
      <c r="AE42">
        <v>49.436556000000003</v>
      </c>
      <c r="AF42">
        <v>8.8740000000000006</v>
      </c>
      <c r="AG42">
        <v>37.380000000000003</v>
      </c>
      <c r="AH42">
        <v>152.94049999999999</v>
      </c>
      <c r="AI42">
        <v>3.1825000000000001</v>
      </c>
      <c r="AJ42">
        <v>0</v>
      </c>
      <c r="AK42">
        <v>50.252400000000002</v>
      </c>
      <c r="AL42">
        <v>69.72</v>
      </c>
      <c r="AM42">
        <v>0</v>
      </c>
      <c r="AN42">
        <v>0.89910999999999996</v>
      </c>
      <c r="AO42">
        <v>28.518000000000001</v>
      </c>
      <c r="AP42">
        <v>11.529</v>
      </c>
      <c r="AQ42">
        <v>0</v>
      </c>
      <c r="AR42">
        <v>24.2136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78.570000000000007</v>
      </c>
      <c r="BA42">
        <f t="shared" si="1"/>
        <v>2687.0225799999994</v>
      </c>
      <c r="BD42">
        <v>24.07</v>
      </c>
      <c r="BE42">
        <v>3.81</v>
      </c>
      <c r="BF42">
        <v>1.37</v>
      </c>
      <c r="BG42">
        <v>1.96</v>
      </c>
      <c r="BH42">
        <v>5.77</v>
      </c>
      <c r="BI42">
        <v>7.17</v>
      </c>
      <c r="BJ42">
        <v>3.11</v>
      </c>
      <c r="BK42">
        <v>3.92</v>
      </c>
      <c r="BL42">
        <v>1</v>
      </c>
      <c r="BM42">
        <v>0</v>
      </c>
      <c r="BN42">
        <v>0.5</v>
      </c>
      <c r="BO42">
        <v>16.21</v>
      </c>
      <c r="BP42">
        <v>3.98</v>
      </c>
      <c r="BQ42">
        <v>4.41</v>
      </c>
      <c r="BR42">
        <v>1.08</v>
      </c>
      <c r="BS42">
        <v>0.21</v>
      </c>
      <c r="BT42">
        <v>0</v>
      </c>
      <c r="BU42">
        <v>0</v>
      </c>
      <c r="BV42">
        <v>0</v>
      </c>
      <c r="BW42">
        <f t="shared" si="2"/>
        <v>78.570000000000007</v>
      </c>
    </row>
    <row r="43" spans="1:75">
      <c r="A43" t="s">
        <v>85</v>
      </c>
      <c r="B43">
        <v>0</v>
      </c>
      <c r="C43">
        <v>35.174999999999997</v>
      </c>
      <c r="D43">
        <v>7.35</v>
      </c>
      <c r="E43">
        <v>0</v>
      </c>
      <c r="F43">
        <v>52.128</v>
      </c>
      <c r="G43">
        <v>17.376000000000001</v>
      </c>
      <c r="H43">
        <v>0</v>
      </c>
      <c r="I43">
        <v>58.088000000000001</v>
      </c>
      <c r="J43">
        <v>2.1920000000000002</v>
      </c>
      <c r="K43">
        <v>215.533728</v>
      </c>
      <c r="L43">
        <v>653.15250000000003</v>
      </c>
      <c r="M43">
        <v>46</v>
      </c>
      <c r="N43">
        <v>118.125</v>
      </c>
      <c r="O43">
        <v>123.66562500000001</v>
      </c>
      <c r="P43">
        <v>124.5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348.97500000000002</v>
      </c>
      <c r="V43">
        <v>20.731850000000001</v>
      </c>
      <c r="W43">
        <v>147.515625</v>
      </c>
      <c r="X43">
        <v>0</v>
      </c>
      <c r="Y43">
        <v>0</v>
      </c>
      <c r="Z43">
        <v>13.1076</v>
      </c>
      <c r="AA43">
        <v>0</v>
      </c>
      <c r="AB43">
        <v>26.34008</v>
      </c>
      <c r="AC43">
        <v>19.35568</v>
      </c>
      <c r="AD43">
        <v>27.3447</v>
      </c>
      <c r="AE43">
        <v>49.436556000000003</v>
      </c>
      <c r="AF43">
        <v>8.8740000000000006</v>
      </c>
      <c r="AG43">
        <v>37.380000000000003</v>
      </c>
      <c r="AH43">
        <v>152.94049999999999</v>
      </c>
      <c r="AI43">
        <v>14.003</v>
      </c>
      <c r="AJ43">
        <v>0</v>
      </c>
      <c r="AK43">
        <v>50.252400000000002</v>
      </c>
      <c r="AL43">
        <v>69.72</v>
      </c>
      <c r="AM43">
        <v>0</v>
      </c>
      <c r="AN43">
        <v>0.89910999999999996</v>
      </c>
      <c r="AO43">
        <v>28.518000000000001</v>
      </c>
      <c r="AP43">
        <v>11.529</v>
      </c>
      <c r="AQ43">
        <v>0</v>
      </c>
      <c r="AR43">
        <v>25.558800000000002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78.77</v>
      </c>
      <c r="BA43">
        <f t="shared" si="1"/>
        <v>2690.1412799999994</v>
      </c>
      <c r="BD43">
        <v>24.07</v>
      </c>
      <c r="BE43">
        <v>3.81</v>
      </c>
      <c r="BF43">
        <v>1.57</v>
      </c>
      <c r="BG43">
        <v>1.96</v>
      </c>
      <c r="BH43">
        <v>5.77</v>
      </c>
      <c r="BI43">
        <v>7.17</v>
      </c>
      <c r="BJ43">
        <v>3.11</v>
      </c>
      <c r="BK43">
        <v>3.92</v>
      </c>
      <c r="BL43">
        <v>1</v>
      </c>
      <c r="BM43">
        <v>0</v>
      </c>
      <c r="BN43">
        <v>0.5</v>
      </c>
      <c r="BO43">
        <v>16.21</v>
      </c>
      <c r="BP43">
        <v>3.98</v>
      </c>
      <c r="BQ43">
        <v>4.41</v>
      </c>
      <c r="BR43">
        <v>1.08</v>
      </c>
      <c r="BS43">
        <v>0.21</v>
      </c>
      <c r="BT43">
        <v>0</v>
      </c>
      <c r="BU43">
        <v>0</v>
      </c>
      <c r="BV43">
        <v>0</v>
      </c>
      <c r="BW43">
        <f t="shared" si="2"/>
        <v>78.77</v>
      </c>
    </row>
    <row r="44" spans="1:75">
      <c r="A44" t="s">
        <v>86</v>
      </c>
      <c r="B44">
        <v>0</v>
      </c>
      <c r="C44">
        <v>35.174999999999997</v>
      </c>
      <c r="D44">
        <v>7.35</v>
      </c>
      <c r="E44">
        <v>0</v>
      </c>
      <c r="F44">
        <v>52.128</v>
      </c>
      <c r="G44">
        <v>17.376000000000001</v>
      </c>
      <c r="H44">
        <v>0</v>
      </c>
      <c r="I44">
        <v>58.088000000000001</v>
      </c>
      <c r="J44">
        <v>2.1920000000000002</v>
      </c>
      <c r="K44">
        <v>215.533728</v>
      </c>
      <c r="L44">
        <v>653.15250000000003</v>
      </c>
      <c r="M44">
        <v>46</v>
      </c>
      <c r="N44">
        <v>118.125</v>
      </c>
      <c r="O44">
        <v>123.66562500000001</v>
      </c>
      <c r="P44">
        <v>124.5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348.97500000000002</v>
      </c>
      <c r="V44">
        <v>20.731850000000001</v>
      </c>
      <c r="W44">
        <v>147.515625</v>
      </c>
      <c r="X44">
        <v>0</v>
      </c>
      <c r="Y44">
        <v>0</v>
      </c>
      <c r="Z44">
        <v>13.1076</v>
      </c>
      <c r="AA44">
        <v>0</v>
      </c>
      <c r="AB44">
        <v>26.34008</v>
      </c>
      <c r="AC44">
        <v>19.35568</v>
      </c>
      <c r="AD44">
        <v>18.272072000000001</v>
      </c>
      <c r="AE44">
        <v>49.436556000000003</v>
      </c>
      <c r="AF44">
        <v>8.8740000000000006</v>
      </c>
      <c r="AG44">
        <v>37.380000000000003</v>
      </c>
      <c r="AH44">
        <v>152.94049999999999</v>
      </c>
      <c r="AI44">
        <v>14.003</v>
      </c>
      <c r="AJ44">
        <v>0</v>
      </c>
      <c r="AK44">
        <v>50.252400000000002</v>
      </c>
      <c r="AL44">
        <v>69.72</v>
      </c>
      <c r="AM44">
        <v>0</v>
      </c>
      <c r="AN44">
        <v>0.89910999999999996</v>
      </c>
      <c r="AO44">
        <v>28.518000000000001</v>
      </c>
      <c r="AP44">
        <v>11.529</v>
      </c>
      <c r="AQ44">
        <v>0</v>
      </c>
      <c r="AR44">
        <v>25.558800000000002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78.899999999999991</v>
      </c>
      <c r="BA44">
        <f t="shared" si="1"/>
        <v>2681.1986519999996</v>
      </c>
      <c r="BD44">
        <v>24.07</v>
      </c>
      <c r="BE44">
        <v>3.81</v>
      </c>
      <c r="BF44">
        <v>1.57</v>
      </c>
      <c r="BG44">
        <v>1.96</v>
      </c>
      <c r="BH44">
        <v>5.77</v>
      </c>
      <c r="BI44">
        <v>7.17</v>
      </c>
      <c r="BJ44">
        <v>3.11</v>
      </c>
      <c r="BK44">
        <v>4.0199999999999996</v>
      </c>
      <c r="BL44">
        <v>1.03</v>
      </c>
      <c r="BM44">
        <v>0</v>
      </c>
      <c r="BN44">
        <v>0.5</v>
      </c>
      <c r="BO44">
        <v>16.21</v>
      </c>
      <c r="BP44">
        <v>3.98</v>
      </c>
      <c r="BQ44">
        <v>4.41</v>
      </c>
      <c r="BR44">
        <v>1.08</v>
      </c>
      <c r="BS44">
        <v>0.21</v>
      </c>
      <c r="BT44">
        <v>0</v>
      </c>
      <c r="BU44">
        <v>0</v>
      </c>
      <c r="BV44">
        <v>0</v>
      </c>
      <c r="BW44">
        <f t="shared" si="2"/>
        <v>78.899999999999991</v>
      </c>
    </row>
    <row r="45" spans="1:75">
      <c r="A45" t="s">
        <v>87</v>
      </c>
      <c r="B45">
        <v>0</v>
      </c>
      <c r="C45">
        <v>35.174999999999997</v>
      </c>
      <c r="D45">
        <v>7.35</v>
      </c>
      <c r="E45">
        <v>0</v>
      </c>
      <c r="F45">
        <v>52.128</v>
      </c>
      <c r="G45">
        <v>17.376000000000001</v>
      </c>
      <c r="H45">
        <v>0</v>
      </c>
      <c r="I45">
        <v>58.088000000000001</v>
      </c>
      <c r="J45">
        <v>2.1920000000000002</v>
      </c>
      <c r="K45">
        <v>215.533728</v>
      </c>
      <c r="L45">
        <v>653.15250000000003</v>
      </c>
      <c r="M45">
        <v>46</v>
      </c>
      <c r="N45">
        <v>118.125</v>
      </c>
      <c r="O45">
        <v>123.66562500000001</v>
      </c>
      <c r="P45">
        <v>124.5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348.97500000000002</v>
      </c>
      <c r="V45">
        <v>20.731850000000001</v>
      </c>
      <c r="W45">
        <v>147.515625</v>
      </c>
      <c r="X45">
        <v>0</v>
      </c>
      <c r="Y45">
        <v>0</v>
      </c>
      <c r="Z45">
        <v>13.1076</v>
      </c>
      <c r="AA45">
        <v>0</v>
      </c>
      <c r="AB45">
        <v>26.34008</v>
      </c>
      <c r="AC45">
        <v>19.35568</v>
      </c>
      <c r="AD45">
        <v>18.272072000000001</v>
      </c>
      <c r="AE45">
        <v>49.436556000000003</v>
      </c>
      <c r="AF45">
        <v>8.8740000000000006</v>
      </c>
      <c r="AG45">
        <v>37.380000000000003</v>
      </c>
      <c r="AH45">
        <v>152.94049999999999</v>
      </c>
      <c r="AI45">
        <v>14.003</v>
      </c>
      <c r="AJ45">
        <v>0</v>
      </c>
      <c r="AK45">
        <v>50.252400000000002</v>
      </c>
      <c r="AL45">
        <v>69.72</v>
      </c>
      <c r="AM45">
        <v>0</v>
      </c>
      <c r="AN45">
        <v>0.89910999999999996</v>
      </c>
      <c r="AO45">
        <v>28.518000000000001</v>
      </c>
      <c r="AP45">
        <v>11.529</v>
      </c>
      <c r="AQ45">
        <v>0</v>
      </c>
      <c r="AR45">
        <v>28.249199999999998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78.95</v>
      </c>
      <c r="BA45">
        <f t="shared" si="1"/>
        <v>2683.9390519999997</v>
      </c>
      <c r="BD45">
        <v>24.07</v>
      </c>
      <c r="BE45">
        <v>3.81</v>
      </c>
      <c r="BF45">
        <v>1.62</v>
      </c>
      <c r="BG45">
        <v>1.96</v>
      </c>
      <c r="BH45">
        <v>5.77</v>
      </c>
      <c r="BI45">
        <v>7.17</v>
      </c>
      <c r="BJ45">
        <v>3.11</v>
      </c>
      <c r="BK45">
        <v>4.0199999999999996</v>
      </c>
      <c r="BL45">
        <v>1.03</v>
      </c>
      <c r="BM45">
        <v>0</v>
      </c>
      <c r="BN45">
        <v>0.5</v>
      </c>
      <c r="BO45">
        <v>16.21</v>
      </c>
      <c r="BP45">
        <v>3.98</v>
      </c>
      <c r="BQ45">
        <v>4.41</v>
      </c>
      <c r="BR45">
        <v>1.08</v>
      </c>
      <c r="BS45">
        <v>0.21</v>
      </c>
      <c r="BT45">
        <v>0</v>
      </c>
      <c r="BU45">
        <v>0</v>
      </c>
      <c r="BV45">
        <v>0</v>
      </c>
      <c r="BW45">
        <f t="shared" si="2"/>
        <v>78.95</v>
      </c>
    </row>
    <row r="46" spans="1:75">
      <c r="A46" t="s">
        <v>88</v>
      </c>
      <c r="B46">
        <v>0</v>
      </c>
      <c r="C46">
        <v>35.174999999999997</v>
      </c>
      <c r="D46">
        <v>7.35</v>
      </c>
      <c r="E46">
        <v>0</v>
      </c>
      <c r="F46">
        <v>52.128</v>
      </c>
      <c r="G46">
        <v>17.376000000000001</v>
      </c>
      <c r="H46">
        <v>0</v>
      </c>
      <c r="I46">
        <v>58.088000000000001</v>
      </c>
      <c r="J46">
        <v>2.1920000000000002</v>
      </c>
      <c r="K46">
        <v>215.533728</v>
      </c>
      <c r="L46">
        <v>653.15250000000003</v>
      </c>
      <c r="M46">
        <v>46</v>
      </c>
      <c r="N46">
        <v>118.125</v>
      </c>
      <c r="O46">
        <v>123.66562500000001</v>
      </c>
      <c r="P46">
        <v>124.5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348.97500000000002</v>
      </c>
      <c r="V46">
        <v>20.731850000000001</v>
      </c>
      <c r="W46">
        <v>147.515625</v>
      </c>
      <c r="X46">
        <v>0</v>
      </c>
      <c r="Y46">
        <v>0</v>
      </c>
      <c r="Z46">
        <v>13.1076</v>
      </c>
      <c r="AA46">
        <v>0</v>
      </c>
      <c r="AB46">
        <v>26.34008</v>
      </c>
      <c r="AC46">
        <v>19.35568</v>
      </c>
      <c r="AD46">
        <v>17.965599999999998</v>
      </c>
      <c r="AE46">
        <v>49.436556000000003</v>
      </c>
      <c r="AF46">
        <v>8.8740000000000006</v>
      </c>
      <c r="AG46">
        <v>37.380000000000003</v>
      </c>
      <c r="AH46">
        <v>152.94049999999999</v>
      </c>
      <c r="AI46">
        <v>14.003</v>
      </c>
      <c r="AJ46">
        <v>0</v>
      </c>
      <c r="AK46">
        <v>50.252400000000002</v>
      </c>
      <c r="AL46">
        <v>69.72</v>
      </c>
      <c r="AM46">
        <v>0</v>
      </c>
      <c r="AN46">
        <v>0.89910999999999996</v>
      </c>
      <c r="AO46">
        <v>28.518000000000001</v>
      </c>
      <c r="AP46">
        <v>11.529</v>
      </c>
      <c r="AQ46">
        <v>0</v>
      </c>
      <c r="AR46">
        <v>28.249199999999998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78.95</v>
      </c>
      <c r="BA46">
        <f t="shared" si="1"/>
        <v>2683.6325799999995</v>
      </c>
      <c r="BD46">
        <v>24.07</v>
      </c>
      <c r="BE46">
        <v>3.81</v>
      </c>
      <c r="BF46">
        <v>1.62</v>
      </c>
      <c r="BG46">
        <v>1.96</v>
      </c>
      <c r="BH46">
        <v>5.77</v>
      </c>
      <c r="BI46">
        <v>7.17</v>
      </c>
      <c r="BJ46">
        <v>3.11</v>
      </c>
      <c r="BK46">
        <v>4.0199999999999996</v>
      </c>
      <c r="BL46">
        <v>1.03</v>
      </c>
      <c r="BM46">
        <v>0</v>
      </c>
      <c r="BN46">
        <v>0.5</v>
      </c>
      <c r="BO46">
        <v>16.21</v>
      </c>
      <c r="BP46">
        <v>3.98</v>
      </c>
      <c r="BQ46">
        <v>4.41</v>
      </c>
      <c r="BR46">
        <v>1.08</v>
      </c>
      <c r="BS46">
        <v>0.21</v>
      </c>
      <c r="BT46">
        <v>0</v>
      </c>
      <c r="BU46">
        <v>0</v>
      </c>
      <c r="BV46">
        <v>0</v>
      </c>
      <c r="BW46">
        <f t="shared" si="2"/>
        <v>78.95</v>
      </c>
    </row>
    <row r="47" spans="1:75">
      <c r="A47" t="s">
        <v>89</v>
      </c>
      <c r="B47">
        <v>0</v>
      </c>
      <c r="C47">
        <v>35.174999999999997</v>
      </c>
      <c r="D47">
        <v>7.35</v>
      </c>
      <c r="E47">
        <v>0</v>
      </c>
      <c r="F47">
        <v>52.128</v>
      </c>
      <c r="G47">
        <v>17.376000000000001</v>
      </c>
      <c r="H47">
        <v>0</v>
      </c>
      <c r="I47">
        <v>58.088000000000001</v>
      </c>
      <c r="J47">
        <v>2.1920000000000002</v>
      </c>
      <c r="K47">
        <v>215.533728</v>
      </c>
      <c r="L47">
        <v>653.15250000000003</v>
      </c>
      <c r="M47">
        <v>46</v>
      </c>
      <c r="N47">
        <v>118.125</v>
      </c>
      <c r="O47">
        <v>123.66562500000001</v>
      </c>
      <c r="P47">
        <v>124.5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348.97500000000002</v>
      </c>
      <c r="V47">
        <v>20.731850000000001</v>
      </c>
      <c r="W47">
        <v>147.515625</v>
      </c>
      <c r="X47">
        <v>0</v>
      </c>
      <c r="Y47">
        <v>0</v>
      </c>
      <c r="Z47">
        <v>13.1076</v>
      </c>
      <c r="AA47">
        <v>0</v>
      </c>
      <c r="AB47">
        <v>26.34008</v>
      </c>
      <c r="AC47">
        <v>19.35568</v>
      </c>
      <c r="AD47">
        <v>13.21</v>
      </c>
      <c r="AE47">
        <v>49.436556000000003</v>
      </c>
      <c r="AF47">
        <v>8.8740000000000006</v>
      </c>
      <c r="AG47">
        <v>37.380000000000003</v>
      </c>
      <c r="AH47">
        <v>152.94049999999999</v>
      </c>
      <c r="AI47">
        <v>14.003</v>
      </c>
      <c r="AJ47">
        <v>0</v>
      </c>
      <c r="AK47">
        <v>50.252400000000002</v>
      </c>
      <c r="AL47">
        <v>63.91</v>
      </c>
      <c r="AM47">
        <v>0</v>
      </c>
      <c r="AN47">
        <v>0.89910999999999996</v>
      </c>
      <c r="AO47">
        <v>28.518000000000001</v>
      </c>
      <c r="AP47">
        <v>11.529</v>
      </c>
      <c r="AQ47">
        <v>0</v>
      </c>
      <c r="AR47">
        <v>22.868400000000001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78.95</v>
      </c>
      <c r="BA47">
        <f t="shared" si="1"/>
        <v>2667.6861799999992</v>
      </c>
      <c r="BD47">
        <v>24.07</v>
      </c>
      <c r="BE47">
        <v>3.81</v>
      </c>
      <c r="BF47">
        <v>1.62</v>
      </c>
      <c r="BG47">
        <v>1.96</v>
      </c>
      <c r="BH47">
        <v>5.77</v>
      </c>
      <c r="BI47">
        <v>7.17</v>
      </c>
      <c r="BJ47">
        <v>3.11</v>
      </c>
      <c r="BK47">
        <v>4.0199999999999996</v>
      </c>
      <c r="BL47">
        <v>1.03</v>
      </c>
      <c r="BM47">
        <v>0</v>
      </c>
      <c r="BN47">
        <v>0.5</v>
      </c>
      <c r="BO47">
        <v>16.21</v>
      </c>
      <c r="BP47">
        <v>3.98</v>
      </c>
      <c r="BQ47">
        <v>4.41</v>
      </c>
      <c r="BR47">
        <v>1.08</v>
      </c>
      <c r="BS47">
        <v>0.21</v>
      </c>
      <c r="BT47">
        <v>0</v>
      </c>
      <c r="BU47">
        <v>0</v>
      </c>
      <c r="BV47">
        <v>0</v>
      </c>
      <c r="BW47">
        <f t="shared" si="2"/>
        <v>78.95</v>
      </c>
    </row>
    <row r="48" spans="1:75">
      <c r="A48" t="s">
        <v>90</v>
      </c>
      <c r="B48">
        <v>0</v>
      </c>
      <c r="C48">
        <v>35.174999999999997</v>
      </c>
      <c r="D48">
        <v>7.35</v>
      </c>
      <c r="E48">
        <v>0</v>
      </c>
      <c r="F48">
        <v>52.128</v>
      </c>
      <c r="G48">
        <v>17.376000000000001</v>
      </c>
      <c r="H48">
        <v>0</v>
      </c>
      <c r="I48">
        <v>58.088000000000001</v>
      </c>
      <c r="J48">
        <v>2.1920000000000002</v>
      </c>
      <c r="K48">
        <v>215.533728</v>
      </c>
      <c r="L48">
        <v>653.15250000000003</v>
      </c>
      <c r="M48">
        <v>46</v>
      </c>
      <c r="N48">
        <v>118.125</v>
      </c>
      <c r="O48">
        <v>123.66562500000001</v>
      </c>
      <c r="P48">
        <v>124.5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348.97500000000002</v>
      </c>
      <c r="V48">
        <v>20.731850000000001</v>
      </c>
      <c r="W48">
        <v>147.515625</v>
      </c>
      <c r="X48">
        <v>0</v>
      </c>
      <c r="Y48">
        <v>0</v>
      </c>
      <c r="Z48">
        <v>13.1076</v>
      </c>
      <c r="AA48">
        <v>0</v>
      </c>
      <c r="AB48">
        <v>26.34008</v>
      </c>
      <c r="AC48">
        <v>19.35568</v>
      </c>
      <c r="AD48">
        <v>13.21</v>
      </c>
      <c r="AE48">
        <v>49.436556000000003</v>
      </c>
      <c r="AF48">
        <v>8.8740000000000006</v>
      </c>
      <c r="AG48">
        <v>37.380000000000003</v>
      </c>
      <c r="AH48">
        <v>152.94049999999999</v>
      </c>
      <c r="AI48">
        <v>14.003</v>
      </c>
      <c r="AJ48">
        <v>0</v>
      </c>
      <c r="AK48">
        <v>50.252400000000002</v>
      </c>
      <c r="AL48">
        <v>63.91</v>
      </c>
      <c r="AM48">
        <v>0</v>
      </c>
      <c r="AN48">
        <v>0.89910999999999996</v>
      </c>
      <c r="AO48">
        <v>28.518000000000001</v>
      </c>
      <c r="AP48">
        <v>11.529</v>
      </c>
      <c r="AQ48">
        <v>0</v>
      </c>
      <c r="AR48">
        <v>22.868400000000001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78.95</v>
      </c>
      <c r="BA48">
        <f t="shared" si="1"/>
        <v>2667.6861799999992</v>
      </c>
      <c r="BD48">
        <v>24.07</v>
      </c>
      <c r="BE48">
        <v>3.81</v>
      </c>
      <c r="BF48">
        <v>1.62</v>
      </c>
      <c r="BG48">
        <v>1.96</v>
      </c>
      <c r="BH48">
        <v>5.77</v>
      </c>
      <c r="BI48">
        <v>7.17</v>
      </c>
      <c r="BJ48">
        <v>3.11</v>
      </c>
      <c r="BK48">
        <v>4.0199999999999996</v>
      </c>
      <c r="BL48">
        <v>1.03</v>
      </c>
      <c r="BM48">
        <v>0</v>
      </c>
      <c r="BN48">
        <v>0.5</v>
      </c>
      <c r="BO48">
        <v>16.21</v>
      </c>
      <c r="BP48">
        <v>3.98</v>
      </c>
      <c r="BQ48">
        <v>4.41</v>
      </c>
      <c r="BR48">
        <v>1.08</v>
      </c>
      <c r="BS48">
        <v>0.21</v>
      </c>
      <c r="BT48">
        <v>0</v>
      </c>
      <c r="BU48">
        <v>0</v>
      </c>
      <c r="BV48">
        <v>0</v>
      </c>
      <c r="BW48">
        <f t="shared" si="2"/>
        <v>78.95</v>
      </c>
    </row>
    <row r="49" spans="1:75">
      <c r="A49" t="s">
        <v>91</v>
      </c>
      <c r="B49">
        <v>0</v>
      </c>
      <c r="C49">
        <v>35.174999999999997</v>
      </c>
      <c r="D49">
        <v>7.35</v>
      </c>
      <c r="E49">
        <v>0</v>
      </c>
      <c r="F49">
        <v>52.128</v>
      </c>
      <c r="G49">
        <v>17.376000000000001</v>
      </c>
      <c r="H49">
        <v>0</v>
      </c>
      <c r="I49">
        <v>58.088000000000001</v>
      </c>
      <c r="J49">
        <v>2.1920000000000002</v>
      </c>
      <c r="K49">
        <v>215.533728</v>
      </c>
      <c r="L49">
        <v>653.15250000000003</v>
      </c>
      <c r="M49">
        <v>46</v>
      </c>
      <c r="N49">
        <v>118.125</v>
      </c>
      <c r="O49">
        <v>123.66562500000001</v>
      </c>
      <c r="P49">
        <v>124.5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348.97500000000002</v>
      </c>
      <c r="V49">
        <v>20.731850000000001</v>
      </c>
      <c r="W49">
        <v>147.515625</v>
      </c>
      <c r="X49">
        <v>0</v>
      </c>
      <c r="Y49">
        <v>0</v>
      </c>
      <c r="Z49">
        <v>13.1076</v>
      </c>
      <c r="AA49">
        <v>0</v>
      </c>
      <c r="AB49">
        <v>26.34008</v>
      </c>
      <c r="AC49">
        <v>19.35568</v>
      </c>
      <c r="AD49">
        <v>13.21</v>
      </c>
      <c r="AE49">
        <v>49.436556000000003</v>
      </c>
      <c r="AF49">
        <v>8.8740000000000006</v>
      </c>
      <c r="AG49">
        <v>37.380000000000003</v>
      </c>
      <c r="AH49">
        <v>152.94049999999999</v>
      </c>
      <c r="AI49">
        <v>3.1825000000000001</v>
      </c>
      <c r="AJ49">
        <v>0</v>
      </c>
      <c r="AK49">
        <v>50.252400000000002</v>
      </c>
      <c r="AL49">
        <v>63.91</v>
      </c>
      <c r="AM49">
        <v>0</v>
      </c>
      <c r="AN49">
        <v>0.89910999999999996</v>
      </c>
      <c r="AO49">
        <v>28.518000000000001</v>
      </c>
      <c r="AP49">
        <v>11.529</v>
      </c>
      <c r="AQ49">
        <v>0</v>
      </c>
      <c r="AR49">
        <v>21.11964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79.010000000000005</v>
      </c>
      <c r="BA49">
        <f t="shared" si="1"/>
        <v>2655.1769199999994</v>
      </c>
      <c r="BD49">
        <v>24.07</v>
      </c>
      <c r="BE49">
        <v>3.81</v>
      </c>
      <c r="BF49">
        <v>1.68</v>
      </c>
      <c r="BG49">
        <v>1.96</v>
      </c>
      <c r="BH49">
        <v>5.77</v>
      </c>
      <c r="BI49">
        <v>7.17</v>
      </c>
      <c r="BJ49">
        <v>3.11</v>
      </c>
      <c r="BK49">
        <v>4.0199999999999996</v>
      </c>
      <c r="BL49">
        <v>1.03</v>
      </c>
      <c r="BM49">
        <v>0</v>
      </c>
      <c r="BN49">
        <v>0.5</v>
      </c>
      <c r="BO49">
        <v>16.21</v>
      </c>
      <c r="BP49">
        <v>3.98</v>
      </c>
      <c r="BQ49">
        <v>4.41</v>
      </c>
      <c r="BR49">
        <v>1.08</v>
      </c>
      <c r="BS49">
        <v>0.21</v>
      </c>
      <c r="BT49">
        <v>0</v>
      </c>
      <c r="BU49">
        <v>0</v>
      </c>
      <c r="BV49">
        <v>0</v>
      </c>
      <c r="BW49">
        <f t="shared" si="2"/>
        <v>79.010000000000005</v>
      </c>
    </row>
    <row r="50" spans="1:75">
      <c r="A50" t="s">
        <v>92</v>
      </c>
      <c r="B50">
        <v>0</v>
      </c>
      <c r="C50">
        <v>35.174999999999997</v>
      </c>
      <c r="D50">
        <v>7.35</v>
      </c>
      <c r="E50">
        <v>0</v>
      </c>
      <c r="F50">
        <v>52.128</v>
      </c>
      <c r="G50">
        <v>17.376000000000001</v>
      </c>
      <c r="H50">
        <v>0</v>
      </c>
      <c r="I50">
        <v>58.088000000000001</v>
      </c>
      <c r="J50">
        <v>2.1920000000000002</v>
      </c>
      <c r="K50">
        <v>215.533728</v>
      </c>
      <c r="L50">
        <v>653.15250000000003</v>
      </c>
      <c r="M50">
        <v>46</v>
      </c>
      <c r="N50">
        <v>118.125</v>
      </c>
      <c r="O50">
        <v>123.66562500000001</v>
      </c>
      <c r="P50">
        <v>124.5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348.97500000000002</v>
      </c>
      <c r="V50">
        <v>20.731850000000001</v>
      </c>
      <c r="W50">
        <v>147.515625</v>
      </c>
      <c r="X50">
        <v>0</v>
      </c>
      <c r="Y50">
        <v>0</v>
      </c>
      <c r="Z50">
        <v>13.1076</v>
      </c>
      <c r="AA50">
        <v>0</v>
      </c>
      <c r="AB50">
        <v>26.34008</v>
      </c>
      <c r="AC50">
        <v>19.35568</v>
      </c>
      <c r="AD50">
        <v>13.21</v>
      </c>
      <c r="AE50">
        <v>49.436556000000003</v>
      </c>
      <c r="AF50">
        <v>8.8740000000000006</v>
      </c>
      <c r="AG50">
        <v>37.380000000000003</v>
      </c>
      <c r="AH50">
        <v>152.94049999999999</v>
      </c>
      <c r="AI50">
        <v>3.1825000000000001</v>
      </c>
      <c r="AJ50">
        <v>0</v>
      </c>
      <c r="AK50">
        <v>50.252400000000002</v>
      </c>
      <c r="AL50">
        <v>63.91</v>
      </c>
      <c r="AM50">
        <v>0</v>
      </c>
      <c r="AN50">
        <v>0.89910999999999996</v>
      </c>
      <c r="AO50">
        <v>28.518000000000001</v>
      </c>
      <c r="AP50">
        <v>11.529</v>
      </c>
      <c r="AQ50">
        <v>0</v>
      </c>
      <c r="AR50">
        <v>21.11964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79.010000000000005</v>
      </c>
      <c r="BA50">
        <f t="shared" si="1"/>
        <v>2655.1769199999994</v>
      </c>
      <c r="BD50">
        <v>24.07</v>
      </c>
      <c r="BE50">
        <v>3.81</v>
      </c>
      <c r="BF50">
        <v>1.68</v>
      </c>
      <c r="BG50">
        <v>1.96</v>
      </c>
      <c r="BH50">
        <v>5.77</v>
      </c>
      <c r="BI50">
        <v>7.17</v>
      </c>
      <c r="BJ50">
        <v>3.11</v>
      </c>
      <c r="BK50">
        <v>4.0199999999999996</v>
      </c>
      <c r="BL50">
        <v>1.03</v>
      </c>
      <c r="BM50">
        <v>0</v>
      </c>
      <c r="BN50">
        <v>0.5</v>
      </c>
      <c r="BO50">
        <v>16.21</v>
      </c>
      <c r="BP50">
        <v>3.98</v>
      </c>
      <c r="BQ50">
        <v>4.41</v>
      </c>
      <c r="BR50">
        <v>1.08</v>
      </c>
      <c r="BS50">
        <v>0.21</v>
      </c>
      <c r="BT50">
        <v>0</v>
      </c>
      <c r="BU50">
        <v>0</v>
      </c>
      <c r="BV50">
        <v>0</v>
      </c>
      <c r="BW50">
        <f t="shared" si="2"/>
        <v>79.010000000000005</v>
      </c>
    </row>
    <row r="51" spans="1:75">
      <c r="A51" t="s">
        <v>93</v>
      </c>
      <c r="B51">
        <v>0</v>
      </c>
      <c r="C51">
        <v>35.174999999999997</v>
      </c>
      <c r="D51">
        <v>7.35</v>
      </c>
      <c r="E51">
        <v>0</v>
      </c>
      <c r="F51">
        <v>52.128</v>
      </c>
      <c r="G51">
        <v>17.376000000000001</v>
      </c>
      <c r="H51">
        <v>0</v>
      </c>
      <c r="I51">
        <v>58.088000000000001</v>
      </c>
      <c r="J51">
        <v>2.1920000000000002</v>
      </c>
      <c r="K51">
        <v>215.533728</v>
      </c>
      <c r="L51">
        <v>653.15250000000003</v>
      </c>
      <c r="M51">
        <v>46</v>
      </c>
      <c r="N51">
        <v>118.125</v>
      </c>
      <c r="O51">
        <v>123.66562500000001</v>
      </c>
      <c r="P51">
        <v>124.5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348.97500000000002</v>
      </c>
      <c r="V51">
        <v>20.731850000000001</v>
      </c>
      <c r="W51">
        <v>147.515625</v>
      </c>
      <c r="X51">
        <v>0</v>
      </c>
      <c r="Y51">
        <v>0</v>
      </c>
      <c r="Z51">
        <v>13.1076</v>
      </c>
      <c r="AA51">
        <v>0</v>
      </c>
      <c r="AB51">
        <v>26.34008</v>
      </c>
      <c r="AC51">
        <v>19.35568</v>
      </c>
      <c r="AD51">
        <v>18.272072000000001</v>
      </c>
      <c r="AE51">
        <v>49.436556000000003</v>
      </c>
      <c r="AF51">
        <v>8.8740000000000006</v>
      </c>
      <c r="AG51">
        <v>37.380000000000003</v>
      </c>
      <c r="AH51">
        <v>152.94049999999999</v>
      </c>
      <c r="AI51">
        <v>3.1825000000000001</v>
      </c>
      <c r="AJ51">
        <v>0</v>
      </c>
      <c r="AK51">
        <v>50.252400000000002</v>
      </c>
      <c r="AL51">
        <v>63.91</v>
      </c>
      <c r="AM51">
        <v>0</v>
      </c>
      <c r="AN51">
        <v>0.89910999999999996</v>
      </c>
      <c r="AO51">
        <v>28.518000000000001</v>
      </c>
      <c r="AP51">
        <v>11.529</v>
      </c>
      <c r="AQ51">
        <v>0</v>
      </c>
      <c r="AR51">
        <v>21.11964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79.010000000000005</v>
      </c>
      <c r="BA51">
        <f t="shared" si="1"/>
        <v>2660.2389919999996</v>
      </c>
      <c r="BD51">
        <v>24.07</v>
      </c>
      <c r="BE51">
        <v>3.81</v>
      </c>
      <c r="BF51">
        <v>1.68</v>
      </c>
      <c r="BG51">
        <v>1.96</v>
      </c>
      <c r="BH51">
        <v>5.77</v>
      </c>
      <c r="BI51">
        <v>7.17</v>
      </c>
      <c r="BJ51">
        <v>3.11</v>
      </c>
      <c r="BK51">
        <v>4.0199999999999996</v>
      </c>
      <c r="BL51">
        <v>1.03</v>
      </c>
      <c r="BM51">
        <v>0</v>
      </c>
      <c r="BN51">
        <v>0.5</v>
      </c>
      <c r="BO51">
        <v>16.21</v>
      </c>
      <c r="BP51">
        <v>3.98</v>
      </c>
      <c r="BQ51">
        <v>4.41</v>
      </c>
      <c r="BR51">
        <v>1.08</v>
      </c>
      <c r="BS51">
        <v>0.21</v>
      </c>
      <c r="BT51">
        <v>0</v>
      </c>
      <c r="BU51">
        <v>0</v>
      </c>
      <c r="BV51">
        <v>0</v>
      </c>
      <c r="BW51">
        <f t="shared" si="2"/>
        <v>79.010000000000005</v>
      </c>
    </row>
    <row r="52" spans="1:75">
      <c r="A52" t="s">
        <v>94</v>
      </c>
      <c r="B52">
        <v>0</v>
      </c>
      <c r="C52">
        <v>35.174999999999997</v>
      </c>
      <c r="D52">
        <v>7.35</v>
      </c>
      <c r="E52">
        <v>0</v>
      </c>
      <c r="F52">
        <v>52.128</v>
      </c>
      <c r="G52">
        <v>17.376000000000001</v>
      </c>
      <c r="H52">
        <v>0</v>
      </c>
      <c r="I52">
        <v>58.088000000000001</v>
      </c>
      <c r="J52">
        <v>2.1920000000000002</v>
      </c>
      <c r="K52">
        <v>215.533728</v>
      </c>
      <c r="L52">
        <v>653.15250000000003</v>
      </c>
      <c r="M52">
        <v>46</v>
      </c>
      <c r="N52">
        <v>118.125</v>
      </c>
      <c r="O52">
        <v>123.66562500000001</v>
      </c>
      <c r="P52">
        <v>124.5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348.97500000000002</v>
      </c>
      <c r="V52">
        <v>20.731850000000001</v>
      </c>
      <c r="W52">
        <v>147.515625</v>
      </c>
      <c r="X52">
        <v>0</v>
      </c>
      <c r="Y52">
        <v>0</v>
      </c>
      <c r="Z52">
        <v>13.1076</v>
      </c>
      <c r="AA52">
        <v>0</v>
      </c>
      <c r="AB52">
        <v>26.34008</v>
      </c>
      <c r="AC52">
        <v>19.35568</v>
      </c>
      <c r="AD52">
        <v>18.272072000000001</v>
      </c>
      <c r="AE52">
        <v>49.436556000000003</v>
      </c>
      <c r="AF52">
        <v>8.8740000000000006</v>
      </c>
      <c r="AG52">
        <v>37.380000000000003</v>
      </c>
      <c r="AH52">
        <v>152.94049999999999</v>
      </c>
      <c r="AI52">
        <v>3.1825000000000001</v>
      </c>
      <c r="AJ52">
        <v>0</v>
      </c>
      <c r="AK52">
        <v>50.252400000000002</v>
      </c>
      <c r="AL52">
        <v>63.91</v>
      </c>
      <c r="AM52">
        <v>0</v>
      </c>
      <c r="AN52">
        <v>0.89910999999999996</v>
      </c>
      <c r="AO52">
        <v>28.518000000000001</v>
      </c>
      <c r="AP52">
        <v>11.529</v>
      </c>
      <c r="AQ52">
        <v>0</v>
      </c>
      <c r="AR52">
        <v>21.11964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79.010000000000005</v>
      </c>
      <c r="BA52">
        <f t="shared" si="1"/>
        <v>2660.2389919999996</v>
      </c>
      <c r="BD52">
        <v>24.07</v>
      </c>
      <c r="BE52">
        <v>3.81</v>
      </c>
      <c r="BF52">
        <v>1.68</v>
      </c>
      <c r="BG52">
        <v>1.96</v>
      </c>
      <c r="BH52">
        <v>5.77</v>
      </c>
      <c r="BI52">
        <v>7.17</v>
      </c>
      <c r="BJ52">
        <v>3.11</v>
      </c>
      <c r="BK52">
        <v>4.0199999999999996</v>
      </c>
      <c r="BL52">
        <v>1.03</v>
      </c>
      <c r="BM52">
        <v>0</v>
      </c>
      <c r="BN52">
        <v>0.5</v>
      </c>
      <c r="BO52">
        <v>16.21</v>
      </c>
      <c r="BP52">
        <v>3.98</v>
      </c>
      <c r="BQ52">
        <v>4.41</v>
      </c>
      <c r="BR52">
        <v>1.08</v>
      </c>
      <c r="BS52">
        <v>0.21</v>
      </c>
      <c r="BT52">
        <v>0</v>
      </c>
      <c r="BU52">
        <v>0</v>
      </c>
      <c r="BV52">
        <v>0</v>
      </c>
      <c r="BW52">
        <f t="shared" si="2"/>
        <v>79.010000000000005</v>
      </c>
    </row>
    <row r="53" spans="1:75">
      <c r="A53" t="s">
        <v>95</v>
      </c>
      <c r="B53">
        <v>0</v>
      </c>
      <c r="C53">
        <v>35.174999999999997</v>
      </c>
      <c r="D53">
        <v>7.35</v>
      </c>
      <c r="E53">
        <v>0</v>
      </c>
      <c r="F53">
        <v>52.128</v>
      </c>
      <c r="G53">
        <v>17.376000000000001</v>
      </c>
      <c r="H53">
        <v>0</v>
      </c>
      <c r="I53">
        <v>58.088000000000001</v>
      </c>
      <c r="J53">
        <v>2.1920000000000002</v>
      </c>
      <c r="K53">
        <v>215.533728</v>
      </c>
      <c r="L53">
        <v>653.15250000000003</v>
      </c>
      <c r="M53">
        <v>46</v>
      </c>
      <c r="N53">
        <v>118.125</v>
      </c>
      <c r="O53">
        <v>123.66562500000001</v>
      </c>
      <c r="P53">
        <v>118.5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348.97500000000002</v>
      </c>
      <c r="V53">
        <v>20.731850000000001</v>
      </c>
      <c r="W53">
        <v>147.515625</v>
      </c>
      <c r="X53">
        <v>0</v>
      </c>
      <c r="Y53">
        <v>0</v>
      </c>
      <c r="Z53">
        <v>13.1076</v>
      </c>
      <c r="AA53">
        <v>0</v>
      </c>
      <c r="AB53">
        <v>26.34008</v>
      </c>
      <c r="AC53">
        <v>19.35568</v>
      </c>
      <c r="AD53">
        <v>18.272072000000001</v>
      </c>
      <c r="AE53">
        <v>49.436556000000003</v>
      </c>
      <c r="AF53">
        <v>8.8740000000000006</v>
      </c>
      <c r="AG53">
        <v>37.380000000000003</v>
      </c>
      <c r="AH53">
        <v>152.94049999999999</v>
      </c>
      <c r="AI53">
        <v>0</v>
      </c>
      <c r="AJ53">
        <v>0</v>
      </c>
      <c r="AK53">
        <v>50.252400000000002</v>
      </c>
      <c r="AL53">
        <v>63.91</v>
      </c>
      <c r="AM53">
        <v>0</v>
      </c>
      <c r="AN53">
        <v>0.89910999999999996</v>
      </c>
      <c r="AO53">
        <v>28.518000000000001</v>
      </c>
      <c r="AP53">
        <v>11.529</v>
      </c>
      <c r="AQ53">
        <v>0</v>
      </c>
      <c r="AR53">
        <v>21.11964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79.040000000000006</v>
      </c>
      <c r="BA53">
        <f t="shared" si="1"/>
        <v>2651.0864919999995</v>
      </c>
      <c r="BD53">
        <v>24.07</v>
      </c>
      <c r="BE53">
        <v>3.81</v>
      </c>
      <c r="BF53">
        <v>1.71</v>
      </c>
      <c r="BG53">
        <v>1.96</v>
      </c>
      <c r="BH53">
        <v>5.77</v>
      </c>
      <c r="BI53">
        <v>7.17</v>
      </c>
      <c r="BJ53">
        <v>3.11</v>
      </c>
      <c r="BK53">
        <v>4.0199999999999996</v>
      </c>
      <c r="BL53">
        <v>1.03</v>
      </c>
      <c r="BM53">
        <v>0</v>
      </c>
      <c r="BN53">
        <v>0.5</v>
      </c>
      <c r="BO53">
        <v>16.21</v>
      </c>
      <c r="BP53">
        <v>3.98</v>
      </c>
      <c r="BQ53">
        <v>4.41</v>
      </c>
      <c r="BR53">
        <v>1.08</v>
      </c>
      <c r="BS53">
        <v>0.21</v>
      </c>
      <c r="BT53">
        <v>0</v>
      </c>
      <c r="BU53">
        <v>0</v>
      </c>
      <c r="BV53">
        <v>0</v>
      </c>
      <c r="BW53">
        <f t="shared" si="2"/>
        <v>79.040000000000006</v>
      </c>
    </row>
    <row r="54" spans="1:75">
      <c r="A54" t="s">
        <v>96</v>
      </c>
      <c r="B54">
        <v>0</v>
      </c>
      <c r="C54">
        <v>35.174999999999997</v>
      </c>
      <c r="D54">
        <v>7.35</v>
      </c>
      <c r="E54">
        <v>0</v>
      </c>
      <c r="F54">
        <v>52.128</v>
      </c>
      <c r="G54">
        <v>17.376000000000001</v>
      </c>
      <c r="H54">
        <v>0</v>
      </c>
      <c r="I54">
        <v>58.088000000000001</v>
      </c>
      <c r="J54">
        <v>2.1920000000000002</v>
      </c>
      <c r="K54">
        <v>215.533728</v>
      </c>
      <c r="L54">
        <v>653.15250000000003</v>
      </c>
      <c r="M54">
        <v>46</v>
      </c>
      <c r="N54">
        <v>118.125</v>
      </c>
      <c r="O54">
        <v>123.66562500000001</v>
      </c>
      <c r="P54">
        <v>118.5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348.97500000000002</v>
      </c>
      <c r="V54">
        <v>20.731850000000001</v>
      </c>
      <c r="W54">
        <v>147.515625</v>
      </c>
      <c r="X54">
        <v>0</v>
      </c>
      <c r="Y54">
        <v>0</v>
      </c>
      <c r="Z54">
        <v>13.1076</v>
      </c>
      <c r="AA54">
        <v>0</v>
      </c>
      <c r="AB54">
        <v>26.34008</v>
      </c>
      <c r="AC54">
        <v>19.35568</v>
      </c>
      <c r="AD54">
        <v>18.272072000000001</v>
      </c>
      <c r="AE54">
        <v>49.436556000000003</v>
      </c>
      <c r="AF54">
        <v>8.8740000000000006</v>
      </c>
      <c r="AG54">
        <v>37.380000000000003</v>
      </c>
      <c r="AH54">
        <v>152.94049999999999</v>
      </c>
      <c r="AI54">
        <v>0</v>
      </c>
      <c r="AJ54">
        <v>0</v>
      </c>
      <c r="AK54">
        <v>50.252400000000002</v>
      </c>
      <c r="AL54">
        <v>63.91</v>
      </c>
      <c r="AM54">
        <v>0</v>
      </c>
      <c r="AN54">
        <v>0.89910999999999996</v>
      </c>
      <c r="AO54">
        <v>28.518000000000001</v>
      </c>
      <c r="AP54">
        <v>11.529</v>
      </c>
      <c r="AQ54">
        <v>0</v>
      </c>
      <c r="AR54">
        <v>21.11964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78.88</v>
      </c>
      <c r="BA54">
        <f t="shared" si="1"/>
        <v>2650.9264919999996</v>
      </c>
      <c r="BD54">
        <v>24.07</v>
      </c>
      <c r="BE54">
        <v>3.81</v>
      </c>
      <c r="BF54">
        <v>1.71</v>
      </c>
      <c r="BG54">
        <v>1.96</v>
      </c>
      <c r="BH54">
        <v>5.77</v>
      </c>
      <c r="BI54">
        <v>7.17</v>
      </c>
      <c r="BJ54">
        <v>3.11</v>
      </c>
      <c r="BK54">
        <v>3.9</v>
      </c>
      <c r="BL54">
        <v>0.99</v>
      </c>
      <c r="BM54">
        <v>0</v>
      </c>
      <c r="BN54">
        <v>0.5</v>
      </c>
      <c r="BO54">
        <v>16.21</v>
      </c>
      <c r="BP54">
        <v>3.98</v>
      </c>
      <c r="BQ54">
        <v>4.41</v>
      </c>
      <c r="BR54">
        <v>1.08</v>
      </c>
      <c r="BS54">
        <v>0.21</v>
      </c>
      <c r="BT54">
        <v>0</v>
      </c>
      <c r="BU54">
        <v>0</v>
      </c>
      <c r="BV54">
        <v>0</v>
      </c>
      <c r="BW54">
        <f t="shared" si="2"/>
        <v>78.88</v>
      </c>
    </row>
    <row r="55" spans="1:75">
      <c r="A55" t="s">
        <v>97</v>
      </c>
      <c r="B55">
        <v>0</v>
      </c>
      <c r="C55">
        <v>35.174999999999997</v>
      </c>
      <c r="D55">
        <v>7.35</v>
      </c>
      <c r="E55">
        <v>0</v>
      </c>
      <c r="F55">
        <v>52.128</v>
      </c>
      <c r="G55">
        <v>17.376000000000001</v>
      </c>
      <c r="H55">
        <v>0</v>
      </c>
      <c r="I55">
        <v>58.088000000000001</v>
      </c>
      <c r="J55">
        <v>2.1920000000000002</v>
      </c>
      <c r="K55">
        <v>215.533728</v>
      </c>
      <c r="L55">
        <v>653.15250000000003</v>
      </c>
      <c r="M55">
        <v>46</v>
      </c>
      <c r="N55">
        <v>118.125</v>
      </c>
      <c r="O55">
        <v>123.66562500000001</v>
      </c>
      <c r="P55">
        <v>118.5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348.97500000000002</v>
      </c>
      <c r="V55">
        <v>20.731850000000001</v>
      </c>
      <c r="W55">
        <v>147.515625</v>
      </c>
      <c r="X55">
        <v>0</v>
      </c>
      <c r="Y55">
        <v>0</v>
      </c>
      <c r="Z55">
        <v>6.5537999999999998</v>
      </c>
      <c r="AA55">
        <v>0</v>
      </c>
      <c r="AB55">
        <v>26.34008</v>
      </c>
      <c r="AC55">
        <v>19.35568</v>
      </c>
      <c r="AD55">
        <v>18.272072000000001</v>
      </c>
      <c r="AE55">
        <v>49.436556000000003</v>
      </c>
      <c r="AF55">
        <v>8.8740000000000006</v>
      </c>
      <c r="AG55">
        <v>37.380000000000003</v>
      </c>
      <c r="AH55">
        <v>152.94049999999999</v>
      </c>
      <c r="AI55">
        <v>0</v>
      </c>
      <c r="AJ55">
        <v>0</v>
      </c>
      <c r="AK55">
        <v>50.252400000000002</v>
      </c>
      <c r="AL55">
        <v>63.91</v>
      </c>
      <c r="AM55">
        <v>0</v>
      </c>
      <c r="AN55">
        <v>0.89910999999999996</v>
      </c>
      <c r="AO55">
        <v>28.518000000000001</v>
      </c>
      <c r="AP55">
        <v>11.529</v>
      </c>
      <c r="AQ55">
        <v>0</v>
      </c>
      <c r="AR55">
        <v>21.11964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78.88</v>
      </c>
      <c r="BA55">
        <f t="shared" si="1"/>
        <v>2644.3726919999999</v>
      </c>
      <c r="BD55">
        <v>24.07</v>
      </c>
      <c r="BE55">
        <v>3.81</v>
      </c>
      <c r="BF55">
        <v>1.71</v>
      </c>
      <c r="BG55">
        <v>1.96</v>
      </c>
      <c r="BH55">
        <v>5.77</v>
      </c>
      <c r="BI55">
        <v>7.17</v>
      </c>
      <c r="BJ55">
        <v>3.11</v>
      </c>
      <c r="BK55">
        <v>3.9</v>
      </c>
      <c r="BL55">
        <v>0.99</v>
      </c>
      <c r="BM55">
        <v>0</v>
      </c>
      <c r="BN55">
        <v>0.5</v>
      </c>
      <c r="BO55">
        <v>16.21</v>
      </c>
      <c r="BP55">
        <v>3.98</v>
      </c>
      <c r="BQ55">
        <v>4.41</v>
      </c>
      <c r="BR55">
        <v>1.08</v>
      </c>
      <c r="BS55">
        <v>0.21</v>
      </c>
      <c r="BT55">
        <v>0</v>
      </c>
      <c r="BU55">
        <v>0</v>
      </c>
      <c r="BV55">
        <v>0</v>
      </c>
      <c r="BW55">
        <f t="shared" si="2"/>
        <v>78.88</v>
      </c>
    </row>
    <row r="56" spans="1:75">
      <c r="A56" t="s">
        <v>98</v>
      </c>
      <c r="B56">
        <v>0</v>
      </c>
      <c r="C56">
        <v>35.174999999999997</v>
      </c>
      <c r="D56">
        <v>7.35</v>
      </c>
      <c r="E56">
        <v>0</v>
      </c>
      <c r="F56">
        <v>52.128</v>
      </c>
      <c r="G56">
        <v>17.376000000000001</v>
      </c>
      <c r="H56">
        <v>0</v>
      </c>
      <c r="I56">
        <v>58.088000000000001</v>
      </c>
      <c r="J56">
        <v>2.1920000000000002</v>
      </c>
      <c r="K56">
        <v>215.533728</v>
      </c>
      <c r="L56">
        <v>653.15250000000003</v>
      </c>
      <c r="M56">
        <v>46</v>
      </c>
      <c r="N56">
        <v>118.125</v>
      </c>
      <c r="O56">
        <v>123.66562500000001</v>
      </c>
      <c r="P56">
        <v>118.5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348.97500000000002</v>
      </c>
      <c r="V56">
        <v>20.731850000000001</v>
      </c>
      <c r="W56">
        <v>147.515625</v>
      </c>
      <c r="X56">
        <v>0</v>
      </c>
      <c r="Y56">
        <v>0</v>
      </c>
      <c r="Z56">
        <v>6.5537999999999998</v>
      </c>
      <c r="AA56">
        <v>0</v>
      </c>
      <c r="AB56">
        <v>26.34008</v>
      </c>
      <c r="AC56">
        <v>19.35568</v>
      </c>
      <c r="AD56">
        <v>18.272072000000001</v>
      </c>
      <c r="AE56">
        <v>49.436556000000003</v>
      </c>
      <c r="AF56">
        <v>8.8740000000000006</v>
      </c>
      <c r="AG56">
        <v>37.380000000000003</v>
      </c>
      <c r="AH56">
        <v>152.94049999999999</v>
      </c>
      <c r="AI56">
        <v>0</v>
      </c>
      <c r="AJ56">
        <v>0</v>
      </c>
      <c r="AK56">
        <v>50.252400000000002</v>
      </c>
      <c r="AL56">
        <v>63.91</v>
      </c>
      <c r="AM56">
        <v>0</v>
      </c>
      <c r="AN56">
        <v>0.89910999999999996</v>
      </c>
      <c r="AO56">
        <v>28.518000000000001</v>
      </c>
      <c r="AP56">
        <v>11.529</v>
      </c>
      <c r="AQ56">
        <v>0</v>
      </c>
      <c r="AR56">
        <v>21.11964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78.88</v>
      </c>
      <c r="BA56">
        <f t="shared" si="1"/>
        <v>2644.3726919999999</v>
      </c>
      <c r="BD56">
        <v>24.07</v>
      </c>
      <c r="BE56">
        <v>3.81</v>
      </c>
      <c r="BF56">
        <v>1.71</v>
      </c>
      <c r="BG56">
        <v>1.96</v>
      </c>
      <c r="BH56">
        <v>5.77</v>
      </c>
      <c r="BI56">
        <v>7.17</v>
      </c>
      <c r="BJ56">
        <v>3.11</v>
      </c>
      <c r="BK56">
        <v>3.9</v>
      </c>
      <c r="BL56">
        <v>0.99</v>
      </c>
      <c r="BM56">
        <v>0</v>
      </c>
      <c r="BN56">
        <v>0.5</v>
      </c>
      <c r="BO56">
        <v>16.21</v>
      </c>
      <c r="BP56">
        <v>3.98</v>
      </c>
      <c r="BQ56">
        <v>4.41</v>
      </c>
      <c r="BR56">
        <v>1.08</v>
      </c>
      <c r="BS56">
        <v>0.21</v>
      </c>
      <c r="BT56">
        <v>0</v>
      </c>
      <c r="BU56">
        <v>0</v>
      </c>
      <c r="BV56">
        <v>0</v>
      </c>
      <c r="BW56">
        <f t="shared" si="2"/>
        <v>78.88</v>
      </c>
    </row>
    <row r="57" spans="1:75">
      <c r="A57" t="s">
        <v>99</v>
      </c>
      <c r="B57">
        <v>0</v>
      </c>
      <c r="C57">
        <v>35.174999999999997</v>
      </c>
      <c r="D57">
        <v>7.35</v>
      </c>
      <c r="E57">
        <v>0</v>
      </c>
      <c r="F57">
        <v>52.128</v>
      </c>
      <c r="G57">
        <v>17.376000000000001</v>
      </c>
      <c r="H57">
        <v>0</v>
      </c>
      <c r="I57">
        <v>58.088000000000001</v>
      </c>
      <c r="J57">
        <v>2.1920000000000002</v>
      </c>
      <c r="K57">
        <v>215.533728</v>
      </c>
      <c r="L57">
        <v>653.15250000000003</v>
      </c>
      <c r="M57">
        <v>46</v>
      </c>
      <c r="N57">
        <v>118.125</v>
      </c>
      <c r="O57">
        <v>123.66562500000001</v>
      </c>
      <c r="P57">
        <v>118.5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348.97500000000002</v>
      </c>
      <c r="V57">
        <v>20.731850000000001</v>
      </c>
      <c r="W57">
        <v>147.515625</v>
      </c>
      <c r="X57">
        <v>0</v>
      </c>
      <c r="Y57">
        <v>0</v>
      </c>
      <c r="Z57">
        <v>6.5537999999999998</v>
      </c>
      <c r="AA57">
        <v>0</v>
      </c>
      <c r="AB57">
        <v>26.34008</v>
      </c>
      <c r="AC57">
        <v>19.35568</v>
      </c>
      <c r="AD57">
        <v>18.272072000000001</v>
      </c>
      <c r="AE57">
        <v>49.436556000000003</v>
      </c>
      <c r="AF57">
        <v>8.8740000000000006</v>
      </c>
      <c r="AG57">
        <v>37.380000000000003</v>
      </c>
      <c r="AH57">
        <v>152.94049999999999</v>
      </c>
      <c r="AI57">
        <v>0</v>
      </c>
      <c r="AJ57">
        <v>0</v>
      </c>
      <c r="AK57">
        <v>50.252400000000002</v>
      </c>
      <c r="AL57">
        <v>63.91</v>
      </c>
      <c r="AM57">
        <v>0</v>
      </c>
      <c r="AN57">
        <v>0.89910999999999996</v>
      </c>
      <c r="AO57">
        <v>28.518000000000001</v>
      </c>
      <c r="AP57">
        <v>11.529</v>
      </c>
      <c r="AQ57">
        <v>0</v>
      </c>
      <c r="AR57">
        <v>30.939599999999999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78.88</v>
      </c>
      <c r="BA57">
        <f t="shared" si="1"/>
        <v>2654.1926520000002</v>
      </c>
      <c r="BD57">
        <v>24.07</v>
      </c>
      <c r="BE57">
        <v>3.81</v>
      </c>
      <c r="BF57">
        <v>1.71</v>
      </c>
      <c r="BG57">
        <v>1.96</v>
      </c>
      <c r="BH57">
        <v>5.77</v>
      </c>
      <c r="BI57">
        <v>7.17</v>
      </c>
      <c r="BJ57">
        <v>3.11</v>
      </c>
      <c r="BK57">
        <v>3.9</v>
      </c>
      <c r="BL57">
        <v>0.99</v>
      </c>
      <c r="BM57">
        <v>0</v>
      </c>
      <c r="BN57">
        <v>0.5</v>
      </c>
      <c r="BO57">
        <v>16.21</v>
      </c>
      <c r="BP57">
        <v>3.98</v>
      </c>
      <c r="BQ57">
        <v>4.41</v>
      </c>
      <c r="BR57">
        <v>1.08</v>
      </c>
      <c r="BS57">
        <v>0.21</v>
      </c>
      <c r="BT57">
        <v>0</v>
      </c>
      <c r="BU57">
        <v>0</v>
      </c>
      <c r="BV57">
        <v>0</v>
      </c>
      <c r="BW57">
        <f t="shared" si="2"/>
        <v>78.88</v>
      </c>
    </row>
    <row r="58" spans="1:75">
      <c r="A58" t="s">
        <v>100</v>
      </c>
      <c r="B58">
        <v>0</v>
      </c>
      <c r="C58">
        <v>35.174999999999997</v>
      </c>
      <c r="D58">
        <v>7.35</v>
      </c>
      <c r="E58">
        <v>0</v>
      </c>
      <c r="F58">
        <v>52.128</v>
      </c>
      <c r="G58">
        <v>17.376000000000001</v>
      </c>
      <c r="H58">
        <v>0</v>
      </c>
      <c r="I58">
        <v>58.088000000000001</v>
      </c>
      <c r="J58">
        <v>2.1920000000000002</v>
      </c>
      <c r="K58">
        <v>215.533728</v>
      </c>
      <c r="L58">
        <v>653.15250000000003</v>
      </c>
      <c r="M58">
        <v>46</v>
      </c>
      <c r="N58">
        <v>118.125</v>
      </c>
      <c r="O58">
        <v>123.66562500000001</v>
      </c>
      <c r="P58">
        <v>118.5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348.97500000000002</v>
      </c>
      <c r="V58">
        <v>20.731850000000001</v>
      </c>
      <c r="W58">
        <v>147.515625</v>
      </c>
      <c r="X58">
        <v>0</v>
      </c>
      <c r="Y58">
        <v>0</v>
      </c>
      <c r="Z58">
        <v>6.5537999999999998</v>
      </c>
      <c r="AA58">
        <v>0</v>
      </c>
      <c r="AB58">
        <v>26.34008</v>
      </c>
      <c r="AC58">
        <v>19.35568</v>
      </c>
      <c r="AD58">
        <v>18.272072000000001</v>
      </c>
      <c r="AE58">
        <v>49.436556000000003</v>
      </c>
      <c r="AF58">
        <v>8.8740000000000006</v>
      </c>
      <c r="AG58">
        <v>37.380000000000003</v>
      </c>
      <c r="AH58">
        <v>152.94049999999999</v>
      </c>
      <c r="AI58">
        <v>0</v>
      </c>
      <c r="AJ58">
        <v>0</v>
      </c>
      <c r="AK58">
        <v>50.252400000000002</v>
      </c>
      <c r="AL58">
        <v>63.91</v>
      </c>
      <c r="AM58">
        <v>0</v>
      </c>
      <c r="AN58">
        <v>0.89910999999999996</v>
      </c>
      <c r="AO58">
        <v>28.518000000000001</v>
      </c>
      <c r="AP58">
        <v>11.529</v>
      </c>
      <c r="AQ58">
        <v>0</v>
      </c>
      <c r="AR58">
        <v>21.11964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78.88</v>
      </c>
      <c r="BA58">
        <f t="shared" si="1"/>
        <v>2644.3726919999999</v>
      </c>
      <c r="BD58">
        <v>24.07</v>
      </c>
      <c r="BE58">
        <v>3.81</v>
      </c>
      <c r="BF58">
        <v>1.71</v>
      </c>
      <c r="BG58">
        <v>1.96</v>
      </c>
      <c r="BH58">
        <v>5.77</v>
      </c>
      <c r="BI58">
        <v>7.17</v>
      </c>
      <c r="BJ58">
        <v>3.11</v>
      </c>
      <c r="BK58">
        <v>3.9</v>
      </c>
      <c r="BL58">
        <v>0.99</v>
      </c>
      <c r="BM58">
        <v>0</v>
      </c>
      <c r="BN58">
        <v>0.5</v>
      </c>
      <c r="BO58">
        <v>16.21</v>
      </c>
      <c r="BP58">
        <v>3.98</v>
      </c>
      <c r="BQ58">
        <v>4.41</v>
      </c>
      <c r="BR58">
        <v>1.08</v>
      </c>
      <c r="BS58">
        <v>0.21</v>
      </c>
      <c r="BT58">
        <v>0</v>
      </c>
      <c r="BU58">
        <v>0</v>
      </c>
      <c r="BV58">
        <v>0</v>
      </c>
      <c r="BW58">
        <f t="shared" si="2"/>
        <v>78.88</v>
      </c>
    </row>
    <row r="59" spans="1:75">
      <c r="A59" t="s">
        <v>101</v>
      </c>
      <c r="B59">
        <v>0</v>
      </c>
      <c r="C59">
        <v>35.174999999999997</v>
      </c>
      <c r="D59">
        <v>7.35</v>
      </c>
      <c r="E59">
        <v>0</v>
      </c>
      <c r="F59">
        <v>52.128</v>
      </c>
      <c r="G59">
        <v>17.376000000000001</v>
      </c>
      <c r="H59">
        <v>0</v>
      </c>
      <c r="I59">
        <v>58.088000000000001</v>
      </c>
      <c r="J59">
        <v>2.1920000000000002</v>
      </c>
      <c r="K59">
        <v>215.533728</v>
      </c>
      <c r="L59">
        <v>653.15250000000003</v>
      </c>
      <c r="M59">
        <v>46</v>
      </c>
      <c r="N59">
        <v>118.125</v>
      </c>
      <c r="O59">
        <v>123.66562500000001</v>
      </c>
      <c r="P59">
        <v>118.5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348.97500000000002</v>
      </c>
      <c r="V59">
        <v>20.731850000000001</v>
      </c>
      <c r="W59">
        <v>147.515625</v>
      </c>
      <c r="X59">
        <v>0</v>
      </c>
      <c r="Y59">
        <v>0</v>
      </c>
      <c r="Z59">
        <v>6.5537999999999998</v>
      </c>
      <c r="AA59">
        <v>0</v>
      </c>
      <c r="AB59">
        <v>26.34008</v>
      </c>
      <c r="AC59">
        <v>19.35568</v>
      </c>
      <c r="AD59">
        <v>18.272072000000001</v>
      </c>
      <c r="AE59">
        <v>49.436556000000003</v>
      </c>
      <c r="AF59">
        <v>8.8740000000000006</v>
      </c>
      <c r="AG59">
        <v>37.380000000000003</v>
      </c>
      <c r="AH59">
        <v>152.94049999999999</v>
      </c>
      <c r="AI59">
        <v>0</v>
      </c>
      <c r="AJ59">
        <v>0</v>
      </c>
      <c r="AK59">
        <v>50.252400000000002</v>
      </c>
      <c r="AL59">
        <v>69.72</v>
      </c>
      <c r="AM59">
        <v>0</v>
      </c>
      <c r="AN59">
        <v>0.89910999999999996</v>
      </c>
      <c r="AO59">
        <v>28.518000000000001</v>
      </c>
      <c r="AP59">
        <v>11.529</v>
      </c>
      <c r="AQ59">
        <v>0</v>
      </c>
      <c r="AR59">
        <v>21.11964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78.88</v>
      </c>
      <c r="BA59">
        <f t="shared" si="1"/>
        <v>2650.1826919999999</v>
      </c>
      <c r="BD59">
        <v>24.07</v>
      </c>
      <c r="BE59">
        <v>3.81</v>
      </c>
      <c r="BF59">
        <v>1.71</v>
      </c>
      <c r="BG59">
        <v>1.96</v>
      </c>
      <c r="BH59">
        <v>5.77</v>
      </c>
      <c r="BI59">
        <v>7.17</v>
      </c>
      <c r="BJ59">
        <v>3.11</v>
      </c>
      <c r="BK59">
        <v>3.9</v>
      </c>
      <c r="BL59">
        <v>0.99</v>
      </c>
      <c r="BM59">
        <v>0</v>
      </c>
      <c r="BN59">
        <v>0.5</v>
      </c>
      <c r="BO59">
        <v>16.21</v>
      </c>
      <c r="BP59">
        <v>3.98</v>
      </c>
      <c r="BQ59">
        <v>4.41</v>
      </c>
      <c r="BR59">
        <v>1.08</v>
      </c>
      <c r="BS59">
        <v>0.21</v>
      </c>
      <c r="BT59">
        <v>0</v>
      </c>
      <c r="BU59">
        <v>0</v>
      </c>
      <c r="BV59">
        <v>0</v>
      </c>
      <c r="BW59">
        <f t="shared" si="2"/>
        <v>78.88</v>
      </c>
    </row>
    <row r="60" spans="1:75">
      <c r="A60" t="s">
        <v>102</v>
      </c>
      <c r="B60">
        <v>0</v>
      </c>
      <c r="C60">
        <v>35.174999999999997</v>
      </c>
      <c r="D60">
        <v>7.35</v>
      </c>
      <c r="E60">
        <v>0</v>
      </c>
      <c r="F60">
        <v>52.128</v>
      </c>
      <c r="G60">
        <v>17.376000000000001</v>
      </c>
      <c r="H60">
        <v>0</v>
      </c>
      <c r="I60">
        <v>58.088000000000001</v>
      </c>
      <c r="J60">
        <v>2.1920000000000002</v>
      </c>
      <c r="K60">
        <v>215.533728</v>
      </c>
      <c r="L60">
        <v>653.15250000000003</v>
      </c>
      <c r="M60">
        <v>46</v>
      </c>
      <c r="N60">
        <v>118.125</v>
      </c>
      <c r="O60">
        <v>123.66562500000001</v>
      </c>
      <c r="P60">
        <v>118.5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348.97500000000002</v>
      </c>
      <c r="V60">
        <v>20.731850000000001</v>
      </c>
      <c r="W60">
        <v>147.515625</v>
      </c>
      <c r="X60">
        <v>0</v>
      </c>
      <c r="Y60">
        <v>0</v>
      </c>
      <c r="Z60">
        <v>6.5537999999999998</v>
      </c>
      <c r="AA60">
        <v>0</v>
      </c>
      <c r="AB60">
        <v>26.34008</v>
      </c>
      <c r="AC60">
        <v>19.35568</v>
      </c>
      <c r="AD60">
        <v>18.272072000000001</v>
      </c>
      <c r="AE60">
        <v>49.436556000000003</v>
      </c>
      <c r="AF60">
        <v>8.8740000000000006</v>
      </c>
      <c r="AG60">
        <v>37.380000000000003</v>
      </c>
      <c r="AH60">
        <v>152.94049999999999</v>
      </c>
      <c r="AI60">
        <v>0</v>
      </c>
      <c r="AJ60">
        <v>0</v>
      </c>
      <c r="AK60">
        <v>50.252400000000002</v>
      </c>
      <c r="AL60">
        <v>69.72</v>
      </c>
      <c r="AM60">
        <v>0</v>
      </c>
      <c r="AN60">
        <v>0.89910999999999996</v>
      </c>
      <c r="AO60">
        <v>28.518000000000001</v>
      </c>
      <c r="AP60">
        <v>11.529</v>
      </c>
      <c r="AQ60">
        <v>0</v>
      </c>
      <c r="AR60">
        <v>21.11964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78.88</v>
      </c>
      <c r="BA60">
        <f t="shared" si="1"/>
        <v>2650.1826919999999</v>
      </c>
      <c r="BD60">
        <v>24.07</v>
      </c>
      <c r="BE60">
        <v>3.81</v>
      </c>
      <c r="BF60">
        <v>1.71</v>
      </c>
      <c r="BG60">
        <v>1.96</v>
      </c>
      <c r="BH60">
        <v>5.77</v>
      </c>
      <c r="BI60">
        <v>7.17</v>
      </c>
      <c r="BJ60">
        <v>3.11</v>
      </c>
      <c r="BK60">
        <v>3.9</v>
      </c>
      <c r="BL60">
        <v>0.99</v>
      </c>
      <c r="BM60">
        <v>0</v>
      </c>
      <c r="BN60">
        <v>0.5</v>
      </c>
      <c r="BO60">
        <v>16.21</v>
      </c>
      <c r="BP60">
        <v>3.98</v>
      </c>
      <c r="BQ60">
        <v>4.41</v>
      </c>
      <c r="BR60">
        <v>1.08</v>
      </c>
      <c r="BS60">
        <v>0.21</v>
      </c>
      <c r="BT60">
        <v>0</v>
      </c>
      <c r="BU60">
        <v>0</v>
      </c>
      <c r="BV60">
        <v>0</v>
      </c>
      <c r="BW60">
        <f t="shared" si="2"/>
        <v>78.88</v>
      </c>
    </row>
    <row r="61" spans="1:75">
      <c r="A61" t="s">
        <v>103</v>
      </c>
      <c r="B61">
        <v>0</v>
      </c>
      <c r="C61">
        <v>35.174999999999997</v>
      </c>
      <c r="D61">
        <v>7.35</v>
      </c>
      <c r="E61">
        <v>0</v>
      </c>
      <c r="F61">
        <v>52.128</v>
      </c>
      <c r="G61">
        <v>17.376000000000001</v>
      </c>
      <c r="H61">
        <v>0</v>
      </c>
      <c r="I61">
        <v>58.088000000000001</v>
      </c>
      <c r="J61">
        <v>2.1920000000000002</v>
      </c>
      <c r="K61">
        <v>215.533728</v>
      </c>
      <c r="L61">
        <v>653.15250000000003</v>
      </c>
      <c r="M61">
        <v>46</v>
      </c>
      <c r="N61">
        <v>118.125</v>
      </c>
      <c r="O61">
        <v>123.66562500000001</v>
      </c>
      <c r="P61">
        <v>118.5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348.97500000000002</v>
      </c>
      <c r="V61">
        <v>20.731850000000001</v>
      </c>
      <c r="W61">
        <v>147.515625</v>
      </c>
      <c r="X61">
        <v>0</v>
      </c>
      <c r="Y61">
        <v>0</v>
      </c>
      <c r="Z61">
        <v>6.5537999999999998</v>
      </c>
      <c r="AA61">
        <v>0</v>
      </c>
      <c r="AB61">
        <v>26.34008</v>
      </c>
      <c r="AC61">
        <v>19.35568</v>
      </c>
      <c r="AD61">
        <v>27.3447</v>
      </c>
      <c r="AE61">
        <v>49.436556000000003</v>
      </c>
      <c r="AF61">
        <v>8.8740000000000006</v>
      </c>
      <c r="AG61">
        <v>37.380000000000003</v>
      </c>
      <c r="AH61">
        <v>152.94049999999999</v>
      </c>
      <c r="AI61">
        <v>0</v>
      </c>
      <c r="AJ61">
        <v>0</v>
      </c>
      <c r="AK61">
        <v>50.252400000000002</v>
      </c>
      <c r="AL61">
        <v>72.043999999999997</v>
      </c>
      <c r="AM61">
        <v>0</v>
      </c>
      <c r="AN61">
        <v>0.89910999999999996</v>
      </c>
      <c r="AO61">
        <v>28.518000000000001</v>
      </c>
      <c r="AP61">
        <v>11.529</v>
      </c>
      <c r="AQ61">
        <v>0</v>
      </c>
      <c r="AR61">
        <v>24.2136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78.88</v>
      </c>
      <c r="BA61">
        <f t="shared" si="1"/>
        <v>2664.67328</v>
      </c>
      <c r="BD61">
        <v>24.07</v>
      </c>
      <c r="BE61">
        <v>3.81</v>
      </c>
      <c r="BF61">
        <v>1.71</v>
      </c>
      <c r="BG61">
        <v>1.96</v>
      </c>
      <c r="BH61">
        <v>5.77</v>
      </c>
      <c r="BI61">
        <v>7.17</v>
      </c>
      <c r="BJ61">
        <v>3.11</v>
      </c>
      <c r="BK61">
        <v>3.9</v>
      </c>
      <c r="BL61">
        <v>0.99</v>
      </c>
      <c r="BM61">
        <v>0</v>
      </c>
      <c r="BN61">
        <v>0.5</v>
      </c>
      <c r="BO61">
        <v>16.21</v>
      </c>
      <c r="BP61">
        <v>3.98</v>
      </c>
      <c r="BQ61">
        <v>4.41</v>
      </c>
      <c r="BR61">
        <v>1.08</v>
      </c>
      <c r="BS61">
        <v>0.21</v>
      </c>
      <c r="BT61">
        <v>0</v>
      </c>
      <c r="BU61">
        <v>0</v>
      </c>
      <c r="BV61">
        <v>0</v>
      </c>
      <c r="BW61">
        <f t="shared" si="2"/>
        <v>78.88</v>
      </c>
    </row>
    <row r="62" spans="1:75">
      <c r="A62" t="s">
        <v>104</v>
      </c>
      <c r="B62">
        <v>0</v>
      </c>
      <c r="C62">
        <v>35.174999999999997</v>
      </c>
      <c r="D62">
        <v>7.35</v>
      </c>
      <c r="E62">
        <v>0</v>
      </c>
      <c r="F62">
        <v>52.128</v>
      </c>
      <c r="G62">
        <v>17.376000000000001</v>
      </c>
      <c r="H62">
        <v>0</v>
      </c>
      <c r="I62">
        <v>58.088000000000001</v>
      </c>
      <c r="J62">
        <v>2.1920000000000002</v>
      </c>
      <c r="K62">
        <v>215.533728</v>
      </c>
      <c r="L62">
        <v>653.15250000000003</v>
      </c>
      <c r="M62">
        <v>46</v>
      </c>
      <c r="N62">
        <v>118.125</v>
      </c>
      <c r="O62">
        <v>123.66562500000001</v>
      </c>
      <c r="P62">
        <v>118.5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348.97500000000002</v>
      </c>
      <c r="V62">
        <v>20.731850000000001</v>
      </c>
      <c r="W62">
        <v>147.515625</v>
      </c>
      <c r="X62">
        <v>0</v>
      </c>
      <c r="Y62">
        <v>0</v>
      </c>
      <c r="Z62">
        <v>6.5537999999999998</v>
      </c>
      <c r="AA62">
        <v>0</v>
      </c>
      <c r="AB62">
        <v>13.17004</v>
      </c>
      <c r="AC62">
        <v>19.35568</v>
      </c>
      <c r="AD62">
        <v>27.3447</v>
      </c>
      <c r="AE62">
        <v>49.436556000000003</v>
      </c>
      <c r="AF62">
        <v>8.8740000000000006</v>
      </c>
      <c r="AG62">
        <v>37.380000000000003</v>
      </c>
      <c r="AH62">
        <v>152.94049999999999</v>
      </c>
      <c r="AI62">
        <v>0</v>
      </c>
      <c r="AJ62">
        <v>0</v>
      </c>
      <c r="AK62">
        <v>50.252400000000002</v>
      </c>
      <c r="AL62">
        <v>72.043999999999997</v>
      </c>
      <c r="AM62">
        <v>0</v>
      </c>
      <c r="AN62">
        <v>0.89910999999999996</v>
      </c>
      <c r="AO62">
        <v>28.518000000000001</v>
      </c>
      <c r="AP62">
        <v>11.529</v>
      </c>
      <c r="AQ62">
        <v>0</v>
      </c>
      <c r="AR62">
        <v>24.2136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78.779999999999987</v>
      </c>
      <c r="BA62">
        <f t="shared" si="1"/>
        <v>2651.4032400000001</v>
      </c>
      <c r="BD62">
        <v>24.07</v>
      </c>
      <c r="BE62">
        <v>3.81</v>
      </c>
      <c r="BF62">
        <v>1.71</v>
      </c>
      <c r="BG62">
        <v>1.96</v>
      </c>
      <c r="BH62">
        <v>5.77</v>
      </c>
      <c r="BI62">
        <v>7.17</v>
      </c>
      <c r="BJ62">
        <v>3.11</v>
      </c>
      <c r="BK62">
        <v>3.83</v>
      </c>
      <c r="BL62">
        <v>0.96</v>
      </c>
      <c r="BM62">
        <v>0</v>
      </c>
      <c r="BN62">
        <v>0.5</v>
      </c>
      <c r="BO62">
        <v>16.21</v>
      </c>
      <c r="BP62">
        <v>3.98</v>
      </c>
      <c r="BQ62">
        <v>4.41</v>
      </c>
      <c r="BR62">
        <v>1.08</v>
      </c>
      <c r="BS62">
        <v>0.21</v>
      </c>
      <c r="BT62">
        <v>0</v>
      </c>
      <c r="BU62">
        <v>0</v>
      </c>
      <c r="BV62">
        <v>0</v>
      </c>
      <c r="BW62">
        <f t="shared" si="2"/>
        <v>78.779999999999987</v>
      </c>
    </row>
    <row r="63" spans="1:75">
      <c r="A63" t="s">
        <v>105</v>
      </c>
      <c r="B63">
        <v>0</v>
      </c>
      <c r="C63">
        <v>35.174999999999997</v>
      </c>
      <c r="D63">
        <v>7.35</v>
      </c>
      <c r="E63">
        <v>0</v>
      </c>
      <c r="F63">
        <v>52.128</v>
      </c>
      <c r="G63">
        <v>17.376000000000001</v>
      </c>
      <c r="H63">
        <v>0</v>
      </c>
      <c r="I63">
        <v>58.088000000000001</v>
      </c>
      <c r="J63">
        <v>2.1920000000000002</v>
      </c>
      <c r="K63">
        <v>215.533728</v>
      </c>
      <c r="L63">
        <v>653.15250000000003</v>
      </c>
      <c r="M63">
        <v>46</v>
      </c>
      <c r="N63">
        <v>118.125</v>
      </c>
      <c r="O63">
        <v>123.66562500000001</v>
      </c>
      <c r="P63">
        <v>118.5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348.97500000000002</v>
      </c>
      <c r="V63">
        <v>20.731850000000001</v>
      </c>
      <c r="W63">
        <v>147.515625</v>
      </c>
      <c r="X63">
        <v>0</v>
      </c>
      <c r="Y63">
        <v>0</v>
      </c>
      <c r="Z63">
        <v>6.5537999999999998</v>
      </c>
      <c r="AA63">
        <v>0</v>
      </c>
      <c r="AB63">
        <v>13.17004</v>
      </c>
      <c r="AC63">
        <v>19.35568</v>
      </c>
      <c r="AD63">
        <v>27.3447</v>
      </c>
      <c r="AE63">
        <v>49.436556000000003</v>
      </c>
      <c r="AF63">
        <v>8.8740000000000006</v>
      </c>
      <c r="AG63">
        <v>37.380000000000003</v>
      </c>
      <c r="AH63">
        <v>152.94049999999999</v>
      </c>
      <c r="AI63">
        <v>0</v>
      </c>
      <c r="AJ63">
        <v>0</v>
      </c>
      <c r="AK63">
        <v>50.252400000000002</v>
      </c>
      <c r="AL63">
        <v>72.043999999999997</v>
      </c>
      <c r="AM63">
        <v>0</v>
      </c>
      <c r="AN63">
        <v>0.89910999999999996</v>
      </c>
      <c r="AO63">
        <v>28.518000000000001</v>
      </c>
      <c r="AP63">
        <v>11.529</v>
      </c>
      <c r="AQ63">
        <v>0</v>
      </c>
      <c r="AR63">
        <v>30.939599999999999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78.779999999999987</v>
      </c>
      <c r="BA63">
        <f t="shared" si="1"/>
        <v>2658.1292400000002</v>
      </c>
      <c r="BD63">
        <v>24.07</v>
      </c>
      <c r="BE63">
        <v>3.81</v>
      </c>
      <c r="BF63">
        <v>1.71</v>
      </c>
      <c r="BG63">
        <v>1.96</v>
      </c>
      <c r="BH63">
        <v>5.77</v>
      </c>
      <c r="BI63">
        <v>7.17</v>
      </c>
      <c r="BJ63">
        <v>3.11</v>
      </c>
      <c r="BK63">
        <v>3.83</v>
      </c>
      <c r="BL63">
        <v>0.96</v>
      </c>
      <c r="BM63">
        <v>0</v>
      </c>
      <c r="BN63">
        <v>0.5</v>
      </c>
      <c r="BO63">
        <v>16.21</v>
      </c>
      <c r="BP63">
        <v>3.98</v>
      </c>
      <c r="BQ63">
        <v>4.41</v>
      </c>
      <c r="BR63">
        <v>1.08</v>
      </c>
      <c r="BS63">
        <v>0.21</v>
      </c>
      <c r="BT63">
        <v>0</v>
      </c>
      <c r="BU63">
        <v>0</v>
      </c>
      <c r="BV63">
        <v>0</v>
      </c>
      <c r="BW63">
        <f t="shared" si="2"/>
        <v>78.779999999999987</v>
      </c>
    </row>
    <row r="64" spans="1:75">
      <c r="A64" t="s">
        <v>106</v>
      </c>
      <c r="B64">
        <v>0</v>
      </c>
      <c r="C64">
        <v>35.174999999999997</v>
      </c>
      <c r="D64">
        <v>7.35</v>
      </c>
      <c r="E64">
        <v>0</v>
      </c>
      <c r="F64">
        <v>52.128</v>
      </c>
      <c r="G64">
        <v>17.376000000000001</v>
      </c>
      <c r="H64">
        <v>0</v>
      </c>
      <c r="I64">
        <v>58.088000000000001</v>
      </c>
      <c r="J64">
        <v>2.1920000000000002</v>
      </c>
      <c r="K64">
        <v>215.533728</v>
      </c>
      <c r="L64">
        <v>653.15250000000003</v>
      </c>
      <c r="M64">
        <v>46</v>
      </c>
      <c r="N64">
        <v>118.125</v>
      </c>
      <c r="O64">
        <v>123.66562500000001</v>
      </c>
      <c r="P64">
        <v>118.5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348.97500000000002</v>
      </c>
      <c r="V64">
        <v>20.731850000000001</v>
      </c>
      <c r="W64">
        <v>147.515625</v>
      </c>
      <c r="X64">
        <v>0</v>
      </c>
      <c r="Y64">
        <v>0</v>
      </c>
      <c r="Z64">
        <v>6.5537999999999998</v>
      </c>
      <c r="AA64">
        <v>0</v>
      </c>
      <c r="AB64">
        <v>13.17004</v>
      </c>
      <c r="AC64">
        <v>19.228339999999999</v>
      </c>
      <c r="AD64">
        <v>27.3447</v>
      </c>
      <c r="AE64">
        <v>49.436556000000003</v>
      </c>
      <c r="AF64">
        <v>8.8740000000000006</v>
      </c>
      <c r="AG64">
        <v>37.380000000000003</v>
      </c>
      <c r="AH64">
        <v>152.94049999999999</v>
      </c>
      <c r="AI64">
        <v>0</v>
      </c>
      <c r="AJ64">
        <v>0</v>
      </c>
      <c r="AK64">
        <v>50.252400000000002</v>
      </c>
      <c r="AL64">
        <v>72.043999999999997</v>
      </c>
      <c r="AM64">
        <v>0</v>
      </c>
      <c r="AN64">
        <v>0.89910999999999996</v>
      </c>
      <c r="AO64">
        <v>28.518000000000001</v>
      </c>
      <c r="AP64">
        <v>11.529</v>
      </c>
      <c r="AQ64">
        <v>0</v>
      </c>
      <c r="AR64">
        <v>30.939599999999999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78.779999999999987</v>
      </c>
      <c r="BA64">
        <f t="shared" si="1"/>
        <v>2658.0019000000002</v>
      </c>
      <c r="BD64">
        <v>24.07</v>
      </c>
      <c r="BE64">
        <v>3.81</v>
      </c>
      <c r="BF64">
        <v>1.71</v>
      </c>
      <c r="BG64">
        <v>1.96</v>
      </c>
      <c r="BH64">
        <v>5.77</v>
      </c>
      <c r="BI64">
        <v>7.17</v>
      </c>
      <c r="BJ64">
        <v>3.11</v>
      </c>
      <c r="BK64">
        <v>3.83</v>
      </c>
      <c r="BL64">
        <v>0.96</v>
      </c>
      <c r="BM64">
        <v>0</v>
      </c>
      <c r="BN64">
        <v>0.5</v>
      </c>
      <c r="BO64">
        <v>16.21</v>
      </c>
      <c r="BP64">
        <v>3.98</v>
      </c>
      <c r="BQ64">
        <v>4.41</v>
      </c>
      <c r="BR64">
        <v>1.08</v>
      </c>
      <c r="BS64">
        <v>0.21</v>
      </c>
      <c r="BT64">
        <v>0</v>
      </c>
      <c r="BU64">
        <v>0</v>
      </c>
      <c r="BV64">
        <v>0</v>
      </c>
      <c r="BW64">
        <f t="shared" si="2"/>
        <v>78.779999999999987</v>
      </c>
    </row>
    <row r="65" spans="1:75">
      <c r="A65" t="s">
        <v>107</v>
      </c>
      <c r="B65">
        <v>0</v>
      </c>
      <c r="C65">
        <v>35.174999999999997</v>
      </c>
      <c r="D65">
        <v>7.35</v>
      </c>
      <c r="E65">
        <v>0</v>
      </c>
      <c r="F65">
        <v>52.128</v>
      </c>
      <c r="G65">
        <v>17.376000000000001</v>
      </c>
      <c r="H65">
        <v>0</v>
      </c>
      <c r="I65">
        <v>58.088000000000001</v>
      </c>
      <c r="J65">
        <v>2.1920000000000002</v>
      </c>
      <c r="K65">
        <v>215.533728</v>
      </c>
      <c r="L65">
        <v>653.15250000000003</v>
      </c>
      <c r="M65">
        <v>46</v>
      </c>
      <c r="N65">
        <v>118.125</v>
      </c>
      <c r="O65">
        <v>123.66562500000001</v>
      </c>
      <c r="P65">
        <v>117.75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348.97500000000002</v>
      </c>
      <c r="V65">
        <v>20.731850000000001</v>
      </c>
      <c r="W65">
        <v>147.515625</v>
      </c>
      <c r="X65">
        <v>0</v>
      </c>
      <c r="Y65">
        <v>0</v>
      </c>
      <c r="Z65">
        <v>6.5537999999999998</v>
      </c>
      <c r="AA65">
        <v>0</v>
      </c>
      <c r="AB65">
        <v>13.17004</v>
      </c>
      <c r="AC65">
        <v>9.6778399999999998</v>
      </c>
      <c r="AD65">
        <v>36.459600000000002</v>
      </c>
      <c r="AE65">
        <v>49.436556000000003</v>
      </c>
      <c r="AF65">
        <v>8.8740000000000006</v>
      </c>
      <c r="AG65">
        <v>37.380000000000003</v>
      </c>
      <c r="AH65">
        <v>152.94049999999999</v>
      </c>
      <c r="AI65">
        <v>0</v>
      </c>
      <c r="AJ65">
        <v>0</v>
      </c>
      <c r="AK65">
        <v>50.252400000000002</v>
      </c>
      <c r="AL65">
        <v>72.043999999999997</v>
      </c>
      <c r="AM65">
        <v>0</v>
      </c>
      <c r="AN65">
        <v>0.89910999999999996</v>
      </c>
      <c r="AO65">
        <v>29.106000000000002</v>
      </c>
      <c r="AP65">
        <v>11.529</v>
      </c>
      <c r="AQ65">
        <v>0</v>
      </c>
      <c r="AR65">
        <v>30.939599999999999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78.779999999999987</v>
      </c>
      <c r="BA65">
        <f t="shared" si="1"/>
        <v>2657.4043000000001</v>
      </c>
      <c r="BD65">
        <v>24.07</v>
      </c>
      <c r="BE65">
        <v>3.81</v>
      </c>
      <c r="BF65">
        <v>1.71</v>
      </c>
      <c r="BG65">
        <v>1.96</v>
      </c>
      <c r="BH65">
        <v>5.77</v>
      </c>
      <c r="BI65">
        <v>7.17</v>
      </c>
      <c r="BJ65">
        <v>3.11</v>
      </c>
      <c r="BK65">
        <v>3.83</v>
      </c>
      <c r="BL65">
        <v>0.96</v>
      </c>
      <c r="BM65">
        <v>0</v>
      </c>
      <c r="BN65">
        <v>0.5</v>
      </c>
      <c r="BO65">
        <v>16.21</v>
      </c>
      <c r="BP65">
        <v>3.98</v>
      </c>
      <c r="BQ65">
        <v>4.41</v>
      </c>
      <c r="BR65">
        <v>1.08</v>
      </c>
      <c r="BS65">
        <v>0.21</v>
      </c>
      <c r="BT65">
        <v>0</v>
      </c>
      <c r="BU65">
        <v>0</v>
      </c>
      <c r="BV65">
        <v>0</v>
      </c>
      <c r="BW65">
        <f t="shared" si="2"/>
        <v>78.779999999999987</v>
      </c>
    </row>
    <row r="66" spans="1:75">
      <c r="A66" t="s">
        <v>108</v>
      </c>
      <c r="B66">
        <v>0</v>
      </c>
      <c r="C66">
        <v>35.174999999999997</v>
      </c>
      <c r="D66">
        <v>7.35</v>
      </c>
      <c r="E66">
        <v>0</v>
      </c>
      <c r="F66">
        <v>52.128</v>
      </c>
      <c r="G66">
        <v>17.376000000000001</v>
      </c>
      <c r="H66">
        <v>0</v>
      </c>
      <c r="I66">
        <v>58.088000000000001</v>
      </c>
      <c r="J66">
        <v>2.1920000000000002</v>
      </c>
      <c r="K66">
        <v>215.533728</v>
      </c>
      <c r="L66">
        <v>653.15250000000003</v>
      </c>
      <c r="M66">
        <v>46</v>
      </c>
      <c r="N66">
        <v>118.125</v>
      </c>
      <c r="O66">
        <v>123.66562500000001</v>
      </c>
      <c r="P66">
        <v>117.75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348.97500000000002</v>
      </c>
      <c r="V66">
        <v>20.731850000000001</v>
      </c>
      <c r="W66">
        <v>147.515625</v>
      </c>
      <c r="X66">
        <v>0</v>
      </c>
      <c r="Y66">
        <v>0</v>
      </c>
      <c r="Z66">
        <v>6.5537999999999998</v>
      </c>
      <c r="AA66">
        <v>0</v>
      </c>
      <c r="AB66">
        <v>13.17004</v>
      </c>
      <c r="AC66">
        <v>9.6778399999999998</v>
      </c>
      <c r="AD66">
        <v>36.591700000000003</v>
      </c>
      <c r="AE66">
        <v>49.436556000000003</v>
      </c>
      <c r="AF66">
        <v>8.8740000000000006</v>
      </c>
      <c r="AG66">
        <v>37.380000000000003</v>
      </c>
      <c r="AH66">
        <v>152.94049999999999</v>
      </c>
      <c r="AI66">
        <v>0</v>
      </c>
      <c r="AJ66">
        <v>0</v>
      </c>
      <c r="AK66">
        <v>50.252400000000002</v>
      </c>
      <c r="AL66">
        <v>72.043999999999997</v>
      </c>
      <c r="AM66">
        <v>0</v>
      </c>
      <c r="AN66">
        <v>0.89910999999999996</v>
      </c>
      <c r="AO66">
        <v>29.106000000000002</v>
      </c>
      <c r="AP66">
        <v>11.529</v>
      </c>
      <c r="AQ66">
        <v>0</v>
      </c>
      <c r="AR66">
        <v>24.2136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78.779999999999987</v>
      </c>
      <c r="BA66">
        <f t="shared" si="1"/>
        <v>2650.8103999999998</v>
      </c>
      <c r="BD66">
        <v>24.07</v>
      </c>
      <c r="BE66">
        <v>3.81</v>
      </c>
      <c r="BF66">
        <v>1.71</v>
      </c>
      <c r="BG66">
        <v>1.96</v>
      </c>
      <c r="BH66">
        <v>5.77</v>
      </c>
      <c r="BI66">
        <v>7.17</v>
      </c>
      <c r="BJ66">
        <v>3.11</v>
      </c>
      <c r="BK66">
        <v>3.83</v>
      </c>
      <c r="BL66">
        <v>0.96</v>
      </c>
      <c r="BM66">
        <v>0</v>
      </c>
      <c r="BN66">
        <v>0.5</v>
      </c>
      <c r="BO66">
        <v>16.21</v>
      </c>
      <c r="BP66">
        <v>3.98</v>
      </c>
      <c r="BQ66">
        <v>4.41</v>
      </c>
      <c r="BR66">
        <v>1.08</v>
      </c>
      <c r="BS66">
        <v>0.21</v>
      </c>
      <c r="BT66">
        <v>0</v>
      </c>
      <c r="BU66">
        <v>0</v>
      </c>
      <c r="BV66">
        <v>0</v>
      </c>
      <c r="BW66">
        <f t="shared" si="2"/>
        <v>78.779999999999987</v>
      </c>
    </row>
    <row r="67" spans="1:75">
      <c r="A67" t="s">
        <v>109</v>
      </c>
      <c r="B67">
        <v>0</v>
      </c>
      <c r="C67">
        <v>35.174999999999997</v>
      </c>
      <c r="D67">
        <v>7.35</v>
      </c>
      <c r="E67">
        <v>0</v>
      </c>
      <c r="F67">
        <v>52.128</v>
      </c>
      <c r="G67">
        <v>17.376000000000001</v>
      </c>
      <c r="H67">
        <v>0</v>
      </c>
      <c r="I67">
        <v>58.088000000000001</v>
      </c>
      <c r="J67">
        <v>2.1920000000000002</v>
      </c>
      <c r="K67">
        <v>215.533728</v>
      </c>
      <c r="L67">
        <v>653.15250000000003</v>
      </c>
      <c r="M67">
        <v>46</v>
      </c>
      <c r="N67">
        <v>118.125</v>
      </c>
      <c r="O67">
        <v>123.66562500000001</v>
      </c>
      <c r="P67">
        <v>117.75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348.97500000000002</v>
      </c>
      <c r="V67">
        <v>20.731850000000001</v>
      </c>
      <c r="W67">
        <v>147.515625</v>
      </c>
      <c r="X67">
        <v>0</v>
      </c>
      <c r="Y67">
        <v>0</v>
      </c>
      <c r="Z67">
        <v>6.5537999999999998</v>
      </c>
      <c r="AA67">
        <v>0</v>
      </c>
      <c r="AB67">
        <v>13.17004</v>
      </c>
      <c r="AC67">
        <v>9.6778399999999998</v>
      </c>
      <c r="AD67">
        <v>36.591700000000003</v>
      </c>
      <c r="AE67">
        <v>49.436556000000003</v>
      </c>
      <c r="AF67">
        <v>8.8740000000000006</v>
      </c>
      <c r="AG67">
        <v>37.380000000000003</v>
      </c>
      <c r="AH67">
        <v>152.94049999999999</v>
      </c>
      <c r="AI67">
        <v>3.1825000000000001</v>
      </c>
      <c r="AJ67">
        <v>0</v>
      </c>
      <c r="AK67">
        <v>50.252400000000002</v>
      </c>
      <c r="AL67">
        <v>72.043999999999997</v>
      </c>
      <c r="AM67">
        <v>0</v>
      </c>
      <c r="AN67">
        <v>0.89910999999999996</v>
      </c>
      <c r="AO67">
        <v>29.106000000000002</v>
      </c>
      <c r="AP67">
        <v>11.529</v>
      </c>
      <c r="AQ67">
        <v>0</v>
      </c>
      <c r="AR67">
        <v>28.249199999999998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78.809999999999988</v>
      </c>
      <c r="BA67">
        <f t="shared" si="1"/>
        <v>2658.0584999999996</v>
      </c>
      <c r="BD67">
        <v>24.07</v>
      </c>
      <c r="BE67">
        <v>3.81</v>
      </c>
      <c r="BF67">
        <v>1.74</v>
      </c>
      <c r="BG67">
        <v>1.96</v>
      </c>
      <c r="BH67">
        <v>5.77</v>
      </c>
      <c r="BI67">
        <v>7.17</v>
      </c>
      <c r="BJ67">
        <v>3.11</v>
      </c>
      <c r="BK67">
        <v>3.83</v>
      </c>
      <c r="BL67">
        <v>0.96</v>
      </c>
      <c r="BM67">
        <v>0</v>
      </c>
      <c r="BN67">
        <v>0.5</v>
      </c>
      <c r="BO67">
        <v>16.21</v>
      </c>
      <c r="BP67">
        <v>3.98</v>
      </c>
      <c r="BQ67">
        <v>4.41</v>
      </c>
      <c r="BR67">
        <v>1.08</v>
      </c>
      <c r="BS67">
        <v>0.21</v>
      </c>
      <c r="BT67">
        <v>0</v>
      </c>
      <c r="BU67">
        <v>0</v>
      </c>
      <c r="BV67">
        <v>0</v>
      </c>
      <c r="BW67">
        <f t="shared" si="2"/>
        <v>78.809999999999988</v>
      </c>
    </row>
    <row r="68" spans="1:75">
      <c r="A68" t="s">
        <v>110</v>
      </c>
      <c r="B68">
        <v>0</v>
      </c>
      <c r="C68">
        <v>35.174999999999997</v>
      </c>
      <c r="D68">
        <v>7.35</v>
      </c>
      <c r="E68">
        <v>0</v>
      </c>
      <c r="F68">
        <v>52.128</v>
      </c>
      <c r="G68">
        <v>17.376000000000001</v>
      </c>
      <c r="H68">
        <v>0</v>
      </c>
      <c r="I68">
        <v>58.088000000000001</v>
      </c>
      <c r="J68">
        <v>2.1920000000000002</v>
      </c>
      <c r="K68">
        <v>215.533728</v>
      </c>
      <c r="L68">
        <v>653.15250000000003</v>
      </c>
      <c r="M68">
        <v>46</v>
      </c>
      <c r="N68">
        <v>118.125</v>
      </c>
      <c r="O68">
        <v>123.66562500000001</v>
      </c>
      <c r="P68">
        <v>117.75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348.97500000000002</v>
      </c>
      <c r="V68">
        <v>20.731850000000001</v>
      </c>
      <c r="W68">
        <v>147.515625</v>
      </c>
      <c r="X68">
        <v>0</v>
      </c>
      <c r="Y68">
        <v>0</v>
      </c>
      <c r="Z68">
        <v>6.5537999999999998</v>
      </c>
      <c r="AA68">
        <v>0</v>
      </c>
      <c r="AB68">
        <v>13.17004</v>
      </c>
      <c r="AC68">
        <v>9.6778399999999998</v>
      </c>
      <c r="AD68">
        <v>36.591700000000003</v>
      </c>
      <c r="AE68">
        <v>49.436556000000003</v>
      </c>
      <c r="AF68">
        <v>8.8740000000000006</v>
      </c>
      <c r="AG68">
        <v>37.380000000000003</v>
      </c>
      <c r="AH68">
        <v>152.94049999999999</v>
      </c>
      <c r="AI68">
        <v>14.003</v>
      </c>
      <c r="AJ68">
        <v>0</v>
      </c>
      <c r="AK68">
        <v>50.252400000000002</v>
      </c>
      <c r="AL68">
        <v>72.043999999999997</v>
      </c>
      <c r="AM68">
        <v>0</v>
      </c>
      <c r="AN68">
        <v>0.89910999999999996</v>
      </c>
      <c r="AO68">
        <v>29.106000000000002</v>
      </c>
      <c r="AP68">
        <v>11.529</v>
      </c>
      <c r="AQ68">
        <v>0</v>
      </c>
      <c r="AR68">
        <v>28.249199999999998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78.809999999999988</v>
      </c>
      <c r="BA68">
        <f t="shared" ref="BA68:BA98" si="4">SUM(B68:AZ68)</f>
        <v>2668.8789999999999</v>
      </c>
      <c r="BD68">
        <v>24.07</v>
      </c>
      <c r="BE68">
        <v>3.81</v>
      </c>
      <c r="BF68">
        <v>1.74</v>
      </c>
      <c r="BG68">
        <v>1.96</v>
      </c>
      <c r="BH68">
        <v>5.77</v>
      </c>
      <c r="BI68">
        <v>7.17</v>
      </c>
      <c r="BJ68">
        <v>3.11</v>
      </c>
      <c r="BK68">
        <v>3.83</v>
      </c>
      <c r="BL68">
        <v>0.96</v>
      </c>
      <c r="BM68">
        <v>0</v>
      </c>
      <c r="BN68">
        <v>0.5</v>
      </c>
      <c r="BO68">
        <v>16.21</v>
      </c>
      <c r="BP68">
        <v>3.98</v>
      </c>
      <c r="BQ68">
        <v>4.41</v>
      </c>
      <c r="BR68">
        <v>1.08</v>
      </c>
      <c r="BS68">
        <v>0.21</v>
      </c>
      <c r="BT68">
        <v>0</v>
      </c>
      <c r="BU68">
        <v>0</v>
      </c>
      <c r="BV68">
        <v>0</v>
      </c>
      <c r="BW68">
        <f t="shared" ref="BW68:BW98" si="5">SUM(BD68:BV68)</f>
        <v>78.809999999999988</v>
      </c>
    </row>
    <row r="69" spans="1:75">
      <c r="A69" t="s">
        <v>111</v>
      </c>
      <c r="B69">
        <v>0</v>
      </c>
      <c r="C69">
        <v>35.174999999999997</v>
      </c>
      <c r="D69">
        <v>7.35</v>
      </c>
      <c r="E69">
        <v>0</v>
      </c>
      <c r="F69">
        <v>52.128</v>
      </c>
      <c r="G69">
        <v>17.376000000000001</v>
      </c>
      <c r="H69">
        <v>0</v>
      </c>
      <c r="I69">
        <v>58.088000000000001</v>
      </c>
      <c r="J69">
        <v>2.1920000000000002</v>
      </c>
      <c r="K69">
        <v>215.533728</v>
      </c>
      <c r="L69">
        <v>653.15250000000003</v>
      </c>
      <c r="M69">
        <v>46</v>
      </c>
      <c r="N69">
        <v>118.125</v>
      </c>
      <c r="O69">
        <v>123.66562500000001</v>
      </c>
      <c r="P69">
        <v>117.75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348.97500000000002</v>
      </c>
      <c r="V69">
        <v>20.731850000000001</v>
      </c>
      <c r="W69">
        <v>147.515625</v>
      </c>
      <c r="X69">
        <v>0</v>
      </c>
      <c r="Y69">
        <v>0</v>
      </c>
      <c r="Z69">
        <v>6.5537999999999998</v>
      </c>
      <c r="AA69">
        <v>0</v>
      </c>
      <c r="AB69">
        <v>13.17004</v>
      </c>
      <c r="AC69">
        <v>9.6778399999999998</v>
      </c>
      <c r="AD69">
        <v>36.591700000000003</v>
      </c>
      <c r="AE69">
        <v>49.436556000000003</v>
      </c>
      <c r="AF69">
        <v>8.8740000000000006</v>
      </c>
      <c r="AG69">
        <v>37.380000000000003</v>
      </c>
      <c r="AH69">
        <v>152.94049999999999</v>
      </c>
      <c r="AI69">
        <v>14.003</v>
      </c>
      <c r="AJ69">
        <v>0</v>
      </c>
      <c r="AK69">
        <v>50.252400000000002</v>
      </c>
      <c r="AL69">
        <v>72.043999999999997</v>
      </c>
      <c r="AM69">
        <v>0</v>
      </c>
      <c r="AN69">
        <v>0.89910999999999996</v>
      </c>
      <c r="AO69">
        <v>29.106000000000002</v>
      </c>
      <c r="AP69">
        <v>11.529</v>
      </c>
      <c r="AQ69">
        <v>0</v>
      </c>
      <c r="AR69">
        <v>28.249199999999998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78.92</v>
      </c>
      <c r="BA69">
        <f t="shared" si="4"/>
        <v>2668.989</v>
      </c>
      <c r="BD69">
        <v>24.07</v>
      </c>
      <c r="BE69">
        <v>3.81</v>
      </c>
      <c r="BF69">
        <v>1.85</v>
      </c>
      <c r="BG69">
        <v>1.96</v>
      </c>
      <c r="BH69">
        <v>5.77</v>
      </c>
      <c r="BI69">
        <v>7.17</v>
      </c>
      <c r="BJ69">
        <v>3.11</v>
      </c>
      <c r="BK69">
        <v>3.83</v>
      </c>
      <c r="BL69">
        <v>0.96</v>
      </c>
      <c r="BM69">
        <v>0</v>
      </c>
      <c r="BN69">
        <v>0.5</v>
      </c>
      <c r="BO69">
        <v>16.21</v>
      </c>
      <c r="BP69">
        <v>3.98</v>
      </c>
      <c r="BQ69">
        <v>4.41</v>
      </c>
      <c r="BR69">
        <v>1.08</v>
      </c>
      <c r="BS69">
        <v>0.21</v>
      </c>
      <c r="BT69">
        <v>0</v>
      </c>
      <c r="BU69">
        <v>0</v>
      </c>
      <c r="BV69">
        <v>0</v>
      </c>
      <c r="BW69">
        <f t="shared" si="5"/>
        <v>78.92</v>
      </c>
    </row>
    <row r="70" spans="1:75">
      <c r="A70" t="s">
        <v>112</v>
      </c>
      <c r="B70">
        <v>0</v>
      </c>
      <c r="C70">
        <v>35.174999999999997</v>
      </c>
      <c r="D70">
        <v>7.35</v>
      </c>
      <c r="E70">
        <v>0</v>
      </c>
      <c r="F70">
        <v>52.128</v>
      </c>
      <c r="G70">
        <v>17.376000000000001</v>
      </c>
      <c r="H70">
        <v>0</v>
      </c>
      <c r="I70">
        <v>58.088000000000001</v>
      </c>
      <c r="J70">
        <v>2.1920000000000002</v>
      </c>
      <c r="K70">
        <v>215.533728</v>
      </c>
      <c r="L70">
        <v>653.15250000000003</v>
      </c>
      <c r="M70">
        <v>46</v>
      </c>
      <c r="N70">
        <v>118.125</v>
      </c>
      <c r="O70">
        <v>123.66562500000001</v>
      </c>
      <c r="P70">
        <v>117.75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348.97500000000002</v>
      </c>
      <c r="V70">
        <v>20.731850000000001</v>
      </c>
      <c r="W70">
        <v>147.515625</v>
      </c>
      <c r="X70">
        <v>0</v>
      </c>
      <c r="Y70">
        <v>0</v>
      </c>
      <c r="Z70">
        <v>6.5537999999999998</v>
      </c>
      <c r="AA70">
        <v>7.9</v>
      </c>
      <c r="AB70">
        <v>13.17004</v>
      </c>
      <c r="AC70">
        <v>9.6778399999999998</v>
      </c>
      <c r="AD70">
        <v>36.591700000000003</v>
      </c>
      <c r="AE70">
        <v>49.436556000000003</v>
      </c>
      <c r="AF70">
        <v>8.8740000000000006</v>
      </c>
      <c r="AG70">
        <v>37.380000000000003</v>
      </c>
      <c r="AH70">
        <v>152.94049999999999</v>
      </c>
      <c r="AI70">
        <v>14.003</v>
      </c>
      <c r="AJ70">
        <v>0</v>
      </c>
      <c r="AK70">
        <v>50.252400000000002</v>
      </c>
      <c r="AL70">
        <v>72.043999999999997</v>
      </c>
      <c r="AM70">
        <v>0</v>
      </c>
      <c r="AN70">
        <v>0.89910999999999996</v>
      </c>
      <c r="AO70">
        <v>29.106000000000002</v>
      </c>
      <c r="AP70">
        <v>11.529</v>
      </c>
      <c r="AQ70">
        <v>0</v>
      </c>
      <c r="AR70">
        <v>28.249199999999998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78.92</v>
      </c>
      <c r="BA70">
        <f t="shared" si="4"/>
        <v>2676.8890000000001</v>
      </c>
      <c r="BD70">
        <v>24.07</v>
      </c>
      <c r="BE70">
        <v>3.81</v>
      </c>
      <c r="BF70">
        <v>1.85</v>
      </c>
      <c r="BG70">
        <v>1.96</v>
      </c>
      <c r="BH70">
        <v>5.77</v>
      </c>
      <c r="BI70">
        <v>7.17</v>
      </c>
      <c r="BJ70">
        <v>3.11</v>
      </c>
      <c r="BK70">
        <v>3.83</v>
      </c>
      <c r="BL70">
        <v>0.96</v>
      </c>
      <c r="BM70">
        <v>0</v>
      </c>
      <c r="BN70">
        <v>0.5</v>
      </c>
      <c r="BO70">
        <v>16.21</v>
      </c>
      <c r="BP70">
        <v>3.98</v>
      </c>
      <c r="BQ70">
        <v>4.41</v>
      </c>
      <c r="BR70">
        <v>1.08</v>
      </c>
      <c r="BS70">
        <v>0.21</v>
      </c>
      <c r="BT70">
        <v>0</v>
      </c>
      <c r="BU70">
        <v>0</v>
      </c>
      <c r="BV70">
        <v>0</v>
      </c>
      <c r="BW70">
        <f t="shared" si="5"/>
        <v>78.92</v>
      </c>
    </row>
    <row r="71" spans="1:75">
      <c r="A71" t="s">
        <v>113</v>
      </c>
      <c r="B71">
        <v>0</v>
      </c>
      <c r="C71">
        <v>35.174999999999997</v>
      </c>
      <c r="D71">
        <v>7.35</v>
      </c>
      <c r="E71">
        <v>0</v>
      </c>
      <c r="F71">
        <v>52.128</v>
      </c>
      <c r="G71">
        <v>17.376000000000001</v>
      </c>
      <c r="H71">
        <v>0</v>
      </c>
      <c r="I71">
        <v>58.088000000000001</v>
      </c>
      <c r="J71">
        <v>2.1920000000000002</v>
      </c>
      <c r="K71">
        <v>215.533728</v>
      </c>
      <c r="L71">
        <v>653.15250000000003</v>
      </c>
      <c r="M71">
        <v>46</v>
      </c>
      <c r="N71">
        <v>118.125</v>
      </c>
      <c r="O71">
        <v>123.66562500000001</v>
      </c>
      <c r="P71">
        <v>117.75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348.97500000000002</v>
      </c>
      <c r="V71">
        <v>20.731850000000001</v>
      </c>
      <c r="W71">
        <v>147.515625</v>
      </c>
      <c r="X71">
        <v>0</v>
      </c>
      <c r="Y71">
        <v>0</v>
      </c>
      <c r="Z71">
        <v>6.5537999999999998</v>
      </c>
      <c r="AA71">
        <v>13.904</v>
      </c>
      <c r="AB71">
        <v>13.17004</v>
      </c>
      <c r="AC71">
        <v>9.6778399999999998</v>
      </c>
      <c r="AD71">
        <v>36.591700000000003</v>
      </c>
      <c r="AE71">
        <v>49.436556000000003</v>
      </c>
      <c r="AF71">
        <v>8.8740000000000006</v>
      </c>
      <c r="AG71">
        <v>37.380000000000003</v>
      </c>
      <c r="AH71">
        <v>152.94049999999999</v>
      </c>
      <c r="AI71">
        <v>3.1825000000000001</v>
      </c>
      <c r="AJ71">
        <v>0</v>
      </c>
      <c r="AK71">
        <v>50.252400000000002</v>
      </c>
      <c r="AL71">
        <v>72.043999999999997</v>
      </c>
      <c r="AM71">
        <v>9.3309999999999995</v>
      </c>
      <c r="AN71">
        <v>0.89910999999999996</v>
      </c>
      <c r="AO71">
        <v>29.106000000000002</v>
      </c>
      <c r="AP71">
        <v>11.529</v>
      </c>
      <c r="AQ71">
        <v>0</v>
      </c>
      <c r="AR71">
        <v>28.249199999999998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78.86</v>
      </c>
      <c r="BA71">
        <f t="shared" si="4"/>
        <v>2681.3434999999999</v>
      </c>
      <c r="BD71">
        <v>24.07</v>
      </c>
      <c r="BE71">
        <v>3.81</v>
      </c>
      <c r="BF71">
        <v>1.79</v>
      </c>
      <c r="BG71">
        <v>1.96</v>
      </c>
      <c r="BH71">
        <v>5.77</v>
      </c>
      <c r="BI71">
        <v>7.17</v>
      </c>
      <c r="BJ71">
        <v>3.11</v>
      </c>
      <c r="BK71">
        <v>3.83</v>
      </c>
      <c r="BL71">
        <v>0.96</v>
      </c>
      <c r="BM71">
        <v>0</v>
      </c>
      <c r="BN71">
        <v>0.5</v>
      </c>
      <c r="BO71">
        <v>16.21</v>
      </c>
      <c r="BP71">
        <v>3.98</v>
      </c>
      <c r="BQ71">
        <v>4.41</v>
      </c>
      <c r="BR71">
        <v>1.08</v>
      </c>
      <c r="BS71">
        <v>0.21</v>
      </c>
      <c r="BT71">
        <v>0</v>
      </c>
      <c r="BU71">
        <v>0</v>
      </c>
      <c r="BV71">
        <v>0</v>
      </c>
      <c r="BW71">
        <f t="shared" si="5"/>
        <v>78.86</v>
      </c>
    </row>
    <row r="72" spans="1:75">
      <c r="A72" t="s">
        <v>114</v>
      </c>
      <c r="B72">
        <v>0</v>
      </c>
      <c r="C72">
        <v>35.174999999999997</v>
      </c>
      <c r="D72">
        <v>7.35</v>
      </c>
      <c r="E72">
        <v>0</v>
      </c>
      <c r="F72">
        <v>53.213999999999999</v>
      </c>
      <c r="G72">
        <v>16.29</v>
      </c>
      <c r="H72">
        <v>0</v>
      </c>
      <c r="I72">
        <v>58.088000000000001</v>
      </c>
      <c r="J72">
        <v>2.1920000000000002</v>
      </c>
      <c r="K72">
        <v>215.533728</v>
      </c>
      <c r="L72">
        <v>653.15250000000003</v>
      </c>
      <c r="M72">
        <v>46</v>
      </c>
      <c r="N72">
        <v>118.125</v>
      </c>
      <c r="O72">
        <v>123.66562500000001</v>
      </c>
      <c r="P72">
        <v>117.75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348.97500000000002</v>
      </c>
      <c r="V72">
        <v>20.731850000000001</v>
      </c>
      <c r="W72">
        <v>147.515625</v>
      </c>
      <c r="X72">
        <v>0</v>
      </c>
      <c r="Y72">
        <v>0</v>
      </c>
      <c r="Z72">
        <v>6.5537999999999998</v>
      </c>
      <c r="AA72">
        <v>28.09872</v>
      </c>
      <c r="AB72">
        <v>13.17004</v>
      </c>
      <c r="AC72">
        <v>9.6778399999999998</v>
      </c>
      <c r="AD72">
        <v>36.591700000000003</v>
      </c>
      <c r="AE72">
        <v>49.436556000000003</v>
      </c>
      <c r="AF72">
        <v>8.8740000000000006</v>
      </c>
      <c r="AG72">
        <v>37.380000000000003</v>
      </c>
      <c r="AH72">
        <v>152.94049999999999</v>
      </c>
      <c r="AI72">
        <v>3.1825000000000001</v>
      </c>
      <c r="AJ72">
        <v>0</v>
      </c>
      <c r="AK72">
        <v>50.252400000000002</v>
      </c>
      <c r="AL72">
        <v>72.043999999999997</v>
      </c>
      <c r="AM72">
        <v>10.557359999999999</v>
      </c>
      <c r="AN72">
        <v>0.89910999999999996</v>
      </c>
      <c r="AO72">
        <v>29.106000000000002</v>
      </c>
      <c r="AP72">
        <v>11.529</v>
      </c>
      <c r="AQ72">
        <v>0</v>
      </c>
      <c r="AR72">
        <v>28.249199999999998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78.86</v>
      </c>
      <c r="BA72">
        <f t="shared" si="4"/>
        <v>2696.7645799999996</v>
      </c>
      <c r="BD72">
        <v>24.07</v>
      </c>
      <c r="BE72">
        <v>3.81</v>
      </c>
      <c r="BF72">
        <v>1.79</v>
      </c>
      <c r="BG72">
        <v>1.96</v>
      </c>
      <c r="BH72">
        <v>5.77</v>
      </c>
      <c r="BI72">
        <v>7.17</v>
      </c>
      <c r="BJ72">
        <v>3.11</v>
      </c>
      <c r="BK72">
        <v>3.83</v>
      </c>
      <c r="BL72">
        <v>0.96</v>
      </c>
      <c r="BM72">
        <v>0</v>
      </c>
      <c r="BN72">
        <v>0.5</v>
      </c>
      <c r="BO72">
        <v>16.21</v>
      </c>
      <c r="BP72">
        <v>3.98</v>
      </c>
      <c r="BQ72">
        <v>4.41</v>
      </c>
      <c r="BR72">
        <v>1.08</v>
      </c>
      <c r="BS72">
        <v>0.21</v>
      </c>
      <c r="BT72">
        <v>0</v>
      </c>
      <c r="BU72">
        <v>0</v>
      </c>
      <c r="BV72">
        <v>0</v>
      </c>
      <c r="BW72">
        <f t="shared" si="5"/>
        <v>78.86</v>
      </c>
    </row>
    <row r="73" spans="1:75">
      <c r="A73" t="s">
        <v>115</v>
      </c>
      <c r="B73">
        <v>0</v>
      </c>
      <c r="C73">
        <v>35.174999999999997</v>
      </c>
      <c r="D73">
        <v>7.35</v>
      </c>
      <c r="E73">
        <v>0</v>
      </c>
      <c r="F73">
        <v>52.128</v>
      </c>
      <c r="G73">
        <v>17.376000000000001</v>
      </c>
      <c r="H73">
        <v>0</v>
      </c>
      <c r="I73">
        <v>58.088000000000001</v>
      </c>
      <c r="J73">
        <v>2.1920000000000002</v>
      </c>
      <c r="K73">
        <v>215.533728</v>
      </c>
      <c r="L73">
        <v>653.15250000000003</v>
      </c>
      <c r="M73">
        <v>46</v>
      </c>
      <c r="N73">
        <v>118.125</v>
      </c>
      <c r="O73">
        <v>123.66562500000001</v>
      </c>
      <c r="P73">
        <v>117.75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348.97500000000002</v>
      </c>
      <c r="V73">
        <v>20.731850000000001</v>
      </c>
      <c r="W73">
        <v>147.515625</v>
      </c>
      <c r="X73">
        <v>0</v>
      </c>
      <c r="Y73">
        <v>0</v>
      </c>
      <c r="Z73">
        <v>6.5537999999999998</v>
      </c>
      <c r="AA73">
        <v>28.09872</v>
      </c>
      <c r="AB73">
        <v>13.17004</v>
      </c>
      <c r="AC73">
        <v>19.35568</v>
      </c>
      <c r="AD73">
        <v>36.591700000000003</v>
      </c>
      <c r="AE73">
        <v>49.436556000000003</v>
      </c>
      <c r="AF73">
        <v>8.8740000000000006</v>
      </c>
      <c r="AG73">
        <v>37.380000000000003</v>
      </c>
      <c r="AH73">
        <v>152.94049999999999</v>
      </c>
      <c r="AI73">
        <v>3.1825000000000001</v>
      </c>
      <c r="AJ73">
        <v>0</v>
      </c>
      <c r="AK73">
        <v>50.252400000000002</v>
      </c>
      <c r="AL73">
        <v>73.206000000000003</v>
      </c>
      <c r="AM73">
        <v>10.557359999999999</v>
      </c>
      <c r="AN73">
        <v>0.89910999999999996</v>
      </c>
      <c r="AO73">
        <v>29.106000000000002</v>
      </c>
      <c r="AP73">
        <v>11.529</v>
      </c>
      <c r="AQ73">
        <v>0</v>
      </c>
      <c r="AR73">
        <v>28.249199999999998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78.809999999999988</v>
      </c>
      <c r="BA73">
        <f t="shared" si="4"/>
        <v>2707.5544199999999</v>
      </c>
      <c r="BD73">
        <v>24.07</v>
      </c>
      <c r="BE73">
        <v>3.81</v>
      </c>
      <c r="BF73">
        <v>1.74</v>
      </c>
      <c r="BG73">
        <v>1.96</v>
      </c>
      <c r="BH73">
        <v>5.77</v>
      </c>
      <c r="BI73">
        <v>7.17</v>
      </c>
      <c r="BJ73">
        <v>3.11</v>
      </c>
      <c r="BK73">
        <v>3.83</v>
      </c>
      <c r="BL73">
        <v>0.96</v>
      </c>
      <c r="BM73">
        <v>0</v>
      </c>
      <c r="BN73">
        <v>0.5</v>
      </c>
      <c r="BO73">
        <v>16.21</v>
      </c>
      <c r="BP73">
        <v>3.98</v>
      </c>
      <c r="BQ73">
        <v>4.41</v>
      </c>
      <c r="BR73">
        <v>1.08</v>
      </c>
      <c r="BS73">
        <v>0.21</v>
      </c>
      <c r="BT73">
        <v>0</v>
      </c>
      <c r="BU73">
        <v>0</v>
      </c>
      <c r="BV73">
        <v>0</v>
      </c>
      <c r="BW73">
        <f t="shared" si="5"/>
        <v>78.809999999999988</v>
      </c>
    </row>
    <row r="74" spans="1:75">
      <c r="A74" t="s">
        <v>116</v>
      </c>
      <c r="B74">
        <v>0</v>
      </c>
      <c r="C74">
        <v>35.174999999999997</v>
      </c>
      <c r="D74">
        <v>7.35</v>
      </c>
      <c r="E74">
        <v>0</v>
      </c>
      <c r="F74">
        <v>52.128</v>
      </c>
      <c r="G74">
        <v>17.376000000000001</v>
      </c>
      <c r="H74">
        <v>0</v>
      </c>
      <c r="I74">
        <v>58.088000000000001</v>
      </c>
      <c r="J74">
        <v>2.1920000000000002</v>
      </c>
      <c r="K74">
        <v>215.533728</v>
      </c>
      <c r="L74">
        <v>653.15250000000003</v>
      </c>
      <c r="M74">
        <v>46</v>
      </c>
      <c r="N74">
        <v>118.125</v>
      </c>
      <c r="O74">
        <v>123.66562500000001</v>
      </c>
      <c r="P74">
        <v>117.75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348.97500000000002</v>
      </c>
      <c r="V74">
        <v>20.731850000000001</v>
      </c>
      <c r="W74">
        <v>147.515625</v>
      </c>
      <c r="X74">
        <v>0</v>
      </c>
      <c r="Y74">
        <v>0</v>
      </c>
      <c r="Z74">
        <v>1.1000000000000001</v>
      </c>
      <c r="AA74">
        <v>28.09872</v>
      </c>
      <c r="AB74">
        <v>13.17004</v>
      </c>
      <c r="AC74">
        <v>19.35568</v>
      </c>
      <c r="AD74">
        <v>36.591700000000003</v>
      </c>
      <c r="AE74">
        <v>49.436556000000003</v>
      </c>
      <c r="AF74">
        <v>8.8740000000000006</v>
      </c>
      <c r="AG74">
        <v>37.380000000000003</v>
      </c>
      <c r="AH74">
        <v>152.94049999999999</v>
      </c>
      <c r="AI74">
        <v>3.1825000000000001</v>
      </c>
      <c r="AJ74">
        <v>0</v>
      </c>
      <c r="AK74">
        <v>50.252400000000002</v>
      </c>
      <c r="AL74">
        <v>73.206000000000003</v>
      </c>
      <c r="AM74">
        <v>15.836040000000001</v>
      </c>
      <c r="AN74">
        <v>0.89910999999999996</v>
      </c>
      <c r="AO74">
        <v>29.106000000000002</v>
      </c>
      <c r="AP74">
        <v>11.529</v>
      </c>
      <c r="AQ74">
        <v>15.561</v>
      </c>
      <c r="AR74">
        <v>28.249199999999998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78.809999999999988</v>
      </c>
      <c r="BA74">
        <f t="shared" si="4"/>
        <v>2722.9403000000002</v>
      </c>
      <c r="BD74">
        <v>24.07</v>
      </c>
      <c r="BE74">
        <v>3.81</v>
      </c>
      <c r="BF74">
        <v>1.74</v>
      </c>
      <c r="BG74">
        <v>1.96</v>
      </c>
      <c r="BH74">
        <v>5.77</v>
      </c>
      <c r="BI74">
        <v>7.17</v>
      </c>
      <c r="BJ74">
        <v>3.11</v>
      </c>
      <c r="BK74">
        <v>3.83</v>
      </c>
      <c r="BL74">
        <v>0.96</v>
      </c>
      <c r="BM74">
        <v>0</v>
      </c>
      <c r="BN74">
        <v>0.5</v>
      </c>
      <c r="BO74">
        <v>16.21</v>
      </c>
      <c r="BP74">
        <v>3.98</v>
      </c>
      <c r="BQ74">
        <v>4.41</v>
      </c>
      <c r="BR74">
        <v>1.08</v>
      </c>
      <c r="BS74">
        <v>0.21</v>
      </c>
      <c r="BT74">
        <v>0</v>
      </c>
      <c r="BU74">
        <v>0</v>
      </c>
      <c r="BV74">
        <v>0</v>
      </c>
      <c r="BW74">
        <f t="shared" si="5"/>
        <v>78.809999999999988</v>
      </c>
    </row>
    <row r="75" spans="1:75">
      <c r="A75" t="s">
        <v>117</v>
      </c>
      <c r="B75">
        <v>0</v>
      </c>
      <c r="C75">
        <v>35.174999999999997</v>
      </c>
      <c r="D75">
        <v>7.35</v>
      </c>
      <c r="E75">
        <v>0</v>
      </c>
      <c r="F75">
        <v>52.128</v>
      </c>
      <c r="G75">
        <v>17.376000000000001</v>
      </c>
      <c r="H75">
        <v>0</v>
      </c>
      <c r="I75">
        <v>58.088000000000001</v>
      </c>
      <c r="J75">
        <v>2.1920000000000002</v>
      </c>
      <c r="K75">
        <v>215.533728</v>
      </c>
      <c r="L75">
        <v>653.15250000000003</v>
      </c>
      <c r="M75">
        <v>46</v>
      </c>
      <c r="N75">
        <v>118.125</v>
      </c>
      <c r="O75">
        <v>123.66562500000001</v>
      </c>
      <c r="P75">
        <v>117.75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348.97500000000002</v>
      </c>
      <c r="V75">
        <v>20.731850000000001</v>
      </c>
      <c r="W75">
        <v>147.515625</v>
      </c>
      <c r="X75">
        <v>0</v>
      </c>
      <c r="Y75">
        <v>0</v>
      </c>
      <c r="Z75">
        <v>1.1000000000000001</v>
      </c>
      <c r="AA75">
        <v>32.863999999999997</v>
      </c>
      <c r="AB75">
        <v>26.34008</v>
      </c>
      <c r="AC75">
        <v>19.35568</v>
      </c>
      <c r="AD75">
        <v>36.591700000000003</v>
      </c>
      <c r="AE75">
        <v>49.436556000000003</v>
      </c>
      <c r="AF75">
        <v>8.8740000000000006</v>
      </c>
      <c r="AG75">
        <v>37.380000000000003</v>
      </c>
      <c r="AH75">
        <v>152.94049999999999</v>
      </c>
      <c r="AI75">
        <v>14.003</v>
      </c>
      <c r="AJ75">
        <v>0</v>
      </c>
      <c r="AK75">
        <v>50.252400000000002</v>
      </c>
      <c r="AL75">
        <v>73.206000000000003</v>
      </c>
      <c r="AM75">
        <v>15.836040000000001</v>
      </c>
      <c r="AN75">
        <v>0.89910999999999996</v>
      </c>
      <c r="AO75">
        <v>29.106000000000002</v>
      </c>
      <c r="AP75">
        <v>11.529</v>
      </c>
      <c r="AQ75">
        <v>31.122</v>
      </c>
      <c r="AR75">
        <v>28.249199999999998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79.180000000000007</v>
      </c>
      <c r="BA75">
        <f t="shared" si="4"/>
        <v>2767.6271200000001</v>
      </c>
      <c r="BD75">
        <v>25.2</v>
      </c>
      <c r="BE75">
        <v>3.73</v>
      </c>
      <c r="BF75">
        <v>1.8</v>
      </c>
      <c r="BG75">
        <v>1.9</v>
      </c>
      <c r="BH75">
        <v>5.77</v>
      </c>
      <c r="BI75">
        <v>7.03</v>
      </c>
      <c r="BJ75">
        <v>3.21</v>
      </c>
      <c r="BK75">
        <v>3.83</v>
      </c>
      <c r="BL75">
        <v>0.92</v>
      </c>
      <c r="BM75">
        <v>0</v>
      </c>
      <c r="BN75">
        <v>0.48</v>
      </c>
      <c r="BO75">
        <v>15.81</v>
      </c>
      <c r="BP75">
        <v>3.89</v>
      </c>
      <c r="BQ75">
        <v>4.28</v>
      </c>
      <c r="BR75">
        <v>1.1200000000000001</v>
      </c>
      <c r="BS75">
        <v>0.21</v>
      </c>
      <c r="BT75">
        <v>0</v>
      </c>
      <c r="BU75">
        <v>0</v>
      </c>
      <c r="BV75">
        <v>0</v>
      </c>
      <c r="BW75">
        <f t="shared" si="5"/>
        <v>79.180000000000007</v>
      </c>
    </row>
    <row r="76" spans="1:75">
      <c r="A76" t="s">
        <v>118</v>
      </c>
      <c r="B76">
        <v>0</v>
      </c>
      <c r="C76">
        <v>36.225000000000001</v>
      </c>
      <c r="D76">
        <v>6.3</v>
      </c>
      <c r="E76">
        <v>0</v>
      </c>
      <c r="F76">
        <v>52.128</v>
      </c>
      <c r="G76">
        <v>17.376000000000001</v>
      </c>
      <c r="H76">
        <v>0</v>
      </c>
      <c r="I76">
        <v>58.088000000000001</v>
      </c>
      <c r="J76">
        <v>2.1920000000000002</v>
      </c>
      <c r="K76">
        <v>215.533728</v>
      </c>
      <c r="L76">
        <v>653.15250000000003</v>
      </c>
      <c r="M76">
        <v>46</v>
      </c>
      <c r="N76">
        <v>118.125</v>
      </c>
      <c r="O76">
        <v>123.66562500000001</v>
      </c>
      <c r="P76">
        <v>117.75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348.97500000000002</v>
      </c>
      <c r="V76">
        <v>20.731850000000001</v>
      </c>
      <c r="W76">
        <v>147.515625</v>
      </c>
      <c r="X76">
        <v>0</v>
      </c>
      <c r="Y76">
        <v>0</v>
      </c>
      <c r="Z76">
        <v>1.1000000000000001</v>
      </c>
      <c r="AA76">
        <v>42.106999999999999</v>
      </c>
      <c r="AB76">
        <v>26.34008</v>
      </c>
      <c r="AC76">
        <v>19.35568</v>
      </c>
      <c r="AD76">
        <v>36.591700000000003</v>
      </c>
      <c r="AE76">
        <v>49.436556000000003</v>
      </c>
      <c r="AF76">
        <v>8.8740000000000006</v>
      </c>
      <c r="AG76">
        <v>37.380000000000003</v>
      </c>
      <c r="AH76">
        <v>152.94049999999999</v>
      </c>
      <c r="AI76">
        <v>14.003</v>
      </c>
      <c r="AJ76">
        <v>0</v>
      </c>
      <c r="AK76">
        <v>50.252400000000002</v>
      </c>
      <c r="AL76">
        <v>73.206000000000003</v>
      </c>
      <c r="AM76">
        <v>15.836040000000001</v>
      </c>
      <c r="AN76">
        <v>0.89910999999999996</v>
      </c>
      <c r="AO76">
        <v>29.106000000000002</v>
      </c>
      <c r="AP76">
        <v>9.4794</v>
      </c>
      <c r="AQ76">
        <v>46.62</v>
      </c>
      <c r="AR76">
        <v>28.249199999999998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79.180000000000007</v>
      </c>
      <c r="BA76">
        <f t="shared" si="4"/>
        <v>2790.3185200000003</v>
      </c>
      <c r="BD76">
        <v>25.2</v>
      </c>
      <c r="BE76">
        <v>3.73</v>
      </c>
      <c r="BF76">
        <v>1.8</v>
      </c>
      <c r="BG76">
        <v>1.9</v>
      </c>
      <c r="BH76">
        <v>5.77</v>
      </c>
      <c r="BI76">
        <v>7.03</v>
      </c>
      <c r="BJ76">
        <v>3.21</v>
      </c>
      <c r="BK76">
        <v>3.83</v>
      </c>
      <c r="BL76">
        <v>0.92</v>
      </c>
      <c r="BM76">
        <v>0</v>
      </c>
      <c r="BN76">
        <v>0.48</v>
      </c>
      <c r="BO76">
        <v>15.81</v>
      </c>
      <c r="BP76">
        <v>3.89</v>
      </c>
      <c r="BQ76">
        <v>4.28</v>
      </c>
      <c r="BR76">
        <v>1.1200000000000001</v>
      </c>
      <c r="BS76">
        <v>0.21</v>
      </c>
      <c r="BT76">
        <v>0</v>
      </c>
      <c r="BU76">
        <v>0</v>
      </c>
      <c r="BV76">
        <v>0</v>
      </c>
      <c r="BW76">
        <f t="shared" si="5"/>
        <v>79.180000000000007</v>
      </c>
    </row>
    <row r="77" spans="1:75">
      <c r="A77" t="s">
        <v>119</v>
      </c>
      <c r="B77">
        <v>0</v>
      </c>
      <c r="C77">
        <v>36.225000000000001</v>
      </c>
      <c r="D77">
        <v>6.3</v>
      </c>
      <c r="E77">
        <v>0</v>
      </c>
      <c r="F77">
        <v>52.128</v>
      </c>
      <c r="G77">
        <v>17.376000000000001</v>
      </c>
      <c r="H77">
        <v>0</v>
      </c>
      <c r="I77">
        <v>58.088000000000001</v>
      </c>
      <c r="J77">
        <v>2.1920000000000002</v>
      </c>
      <c r="K77">
        <v>215.533728</v>
      </c>
      <c r="L77">
        <v>653.15250000000003</v>
      </c>
      <c r="M77">
        <v>46</v>
      </c>
      <c r="N77">
        <v>118.125</v>
      </c>
      <c r="O77">
        <v>123.66562500000001</v>
      </c>
      <c r="P77">
        <v>124.5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348.97500000000002</v>
      </c>
      <c r="V77">
        <v>20.731850000000001</v>
      </c>
      <c r="W77">
        <v>147.515625</v>
      </c>
      <c r="X77">
        <v>0</v>
      </c>
      <c r="Y77">
        <v>0</v>
      </c>
      <c r="Z77">
        <v>6.5537999999999998</v>
      </c>
      <c r="AA77">
        <v>42.14808</v>
      </c>
      <c r="AB77">
        <v>26.34008</v>
      </c>
      <c r="AC77">
        <v>19.35568</v>
      </c>
      <c r="AD77">
        <v>36.591700000000003</v>
      </c>
      <c r="AE77">
        <v>49.436556000000003</v>
      </c>
      <c r="AF77">
        <v>8.8740000000000006</v>
      </c>
      <c r="AG77">
        <v>37.380000000000003</v>
      </c>
      <c r="AH77">
        <v>152.94049999999999</v>
      </c>
      <c r="AI77">
        <v>14.003</v>
      </c>
      <c r="AJ77">
        <v>0</v>
      </c>
      <c r="AK77">
        <v>50.252400000000002</v>
      </c>
      <c r="AL77">
        <v>79.364599999999996</v>
      </c>
      <c r="AM77">
        <v>15.836040000000001</v>
      </c>
      <c r="AN77">
        <v>0.89910999999999996</v>
      </c>
      <c r="AO77">
        <v>29.106000000000002</v>
      </c>
      <c r="AP77">
        <v>9.4794</v>
      </c>
      <c r="AQ77">
        <v>46.62</v>
      </c>
      <c r="AR77">
        <v>28.249199999999998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79.180000000000007</v>
      </c>
      <c r="BA77">
        <f t="shared" si="4"/>
        <v>2808.7220000000002</v>
      </c>
      <c r="BD77">
        <v>25.2</v>
      </c>
      <c r="BE77">
        <v>3.73</v>
      </c>
      <c r="BF77">
        <v>1.8</v>
      </c>
      <c r="BG77">
        <v>1.9</v>
      </c>
      <c r="BH77">
        <v>5.77</v>
      </c>
      <c r="BI77">
        <v>7.03</v>
      </c>
      <c r="BJ77">
        <v>3.21</v>
      </c>
      <c r="BK77">
        <v>3.83</v>
      </c>
      <c r="BL77">
        <v>0.92</v>
      </c>
      <c r="BM77">
        <v>0</v>
      </c>
      <c r="BN77">
        <v>0.48</v>
      </c>
      <c r="BO77">
        <v>15.81</v>
      </c>
      <c r="BP77">
        <v>3.89</v>
      </c>
      <c r="BQ77">
        <v>4.28</v>
      </c>
      <c r="BR77">
        <v>1.1200000000000001</v>
      </c>
      <c r="BS77">
        <v>0.21</v>
      </c>
      <c r="BT77">
        <v>0</v>
      </c>
      <c r="BU77">
        <v>0</v>
      </c>
      <c r="BV77">
        <v>0</v>
      </c>
      <c r="BW77">
        <f t="shared" si="5"/>
        <v>79.180000000000007</v>
      </c>
    </row>
    <row r="78" spans="1:75">
      <c r="A78" t="s">
        <v>120</v>
      </c>
      <c r="B78">
        <v>0</v>
      </c>
      <c r="C78">
        <v>36.225000000000001</v>
      </c>
      <c r="D78">
        <v>6.3</v>
      </c>
      <c r="E78">
        <v>0</v>
      </c>
      <c r="F78">
        <v>52.128</v>
      </c>
      <c r="G78">
        <v>17.376000000000001</v>
      </c>
      <c r="H78">
        <v>0</v>
      </c>
      <c r="I78">
        <v>58.088000000000001</v>
      </c>
      <c r="J78">
        <v>2.1920000000000002</v>
      </c>
      <c r="K78">
        <v>215.533728</v>
      </c>
      <c r="L78">
        <v>653.15250000000003</v>
      </c>
      <c r="M78">
        <v>46</v>
      </c>
      <c r="N78">
        <v>118.125</v>
      </c>
      <c r="O78">
        <v>123.66562500000001</v>
      </c>
      <c r="P78">
        <v>124.5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348.97500000000002</v>
      </c>
      <c r="V78">
        <v>20.731850000000001</v>
      </c>
      <c r="W78">
        <v>147.515625</v>
      </c>
      <c r="X78">
        <v>0</v>
      </c>
      <c r="Y78">
        <v>0</v>
      </c>
      <c r="Z78">
        <v>6.5537999999999998</v>
      </c>
      <c r="AA78">
        <v>42.14808</v>
      </c>
      <c r="AB78">
        <v>39.510120000000001</v>
      </c>
      <c r="AC78">
        <v>29.062808</v>
      </c>
      <c r="AD78">
        <v>36.591700000000003</v>
      </c>
      <c r="AE78">
        <v>49.436556000000003</v>
      </c>
      <c r="AF78">
        <v>17.748000000000001</v>
      </c>
      <c r="AG78">
        <v>37.380000000000003</v>
      </c>
      <c r="AH78">
        <v>152.94049999999999</v>
      </c>
      <c r="AI78">
        <v>14.003</v>
      </c>
      <c r="AJ78">
        <v>0</v>
      </c>
      <c r="AK78">
        <v>50.252400000000002</v>
      </c>
      <c r="AL78">
        <v>79.364599999999996</v>
      </c>
      <c r="AM78">
        <v>15.836040000000001</v>
      </c>
      <c r="AN78">
        <v>0.89910999999999996</v>
      </c>
      <c r="AO78">
        <v>29.106000000000002</v>
      </c>
      <c r="AP78">
        <v>9.4794</v>
      </c>
      <c r="AQ78">
        <v>60.920999999999999</v>
      </c>
      <c r="AR78">
        <v>28.249199999999998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79.180000000000007</v>
      </c>
      <c r="BA78">
        <f t="shared" si="4"/>
        <v>2854.7741680000004</v>
      </c>
      <c r="BD78">
        <v>25.2</v>
      </c>
      <c r="BE78">
        <v>3.73</v>
      </c>
      <c r="BF78">
        <v>1.8</v>
      </c>
      <c r="BG78">
        <v>1.9</v>
      </c>
      <c r="BH78">
        <v>5.77</v>
      </c>
      <c r="BI78">
        <v>7.03</v>
      </c>
      <c r="BJ78">
        <v>3.21</v>
      </c>
      <c r="BK78">
        <v>3.83</v>
      </c>
      <c r="BL78">
        <v>0.92</v>
      </c>
      <c r="BM78">
        <v>0</v>
      </c>
      <c r="BN78">
        <v>0.48</v>
      </c>
      <c r="BO78">
        <v>15.81</v>
      </c>
      <c r="BP78">
        <v>3.89</v>
      </c>
      <c r="BQ78">
        <v>4.28</v>
      </c>
      <c r="BR78">
        <v>1.1200000000000001</v>
      </c>
      <c r="BS78">
        <v>0.21</v>
      </c>
      <c r="BT78">
        <v>0</v>
      </c>
      <c r="BU78">
        <v>0</v>
      </c>
      <c r="BV78">
        <v>0</v>
      </c>
      <c r="BW78">
        <f t="shared" si="5"/>
        <v>79.180000000000007</v>
      </c>
    </row>
    <row r="79" spans="1:75">
      <c r="A79" t="s">
        <v>121</v>
      </c>
      <c r="B79">
        <v>0</v>
      </c>
      <c r="C79">
        <v>36.225000000000001</v>
      </c>
      <c r="D79">
        <v>6.3</v>
      </c>
      <c r="E79">
        <v>0</v>
      </c>
      <c r="F79">
        <v>47.783999999999999</v>
      </c>
      <c r="G79">
        <v>21.72</v>
      </c>
      <c r="H79">
        <v>0</v>
      </c>
      <c r="I79">
        <v>58.088000000000001</v>
      </c>
      <c r="J79">
        <v>2.1920000000000002</v>
      </c>
      <c r="K79">
        <v>215.533728</v>
      </c>
      <c r="L79">
        <v>653.15250000000003</v>
      </c>
      <c r="M79">
        <v>46</v>
      </c>
      <c r="N79">
        <v>118.125</v>
      </c>
      <c r="O79">
        <v>123.66562500000001</v>
      </c>
      <c r="P79">
        <v>124.5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348.97500000000002</v>
      </c>
      <c r="V79">
        <v>20.731850000000001</v>
      </c>
      <c r="W79">
        <v>147.515625</v>
      </c>
      <c r="X79">
        <v>0</v>
      </c>
      <c r="Y79">
        <v>0</v>
      </c>
      <c r="Z79">
        <v>19.6614</v>
      </c>
      <c r="AA79">
        <v>42.14808</v>
      </c>
      <c r="AB79">
        <v>40.923099999999998</v>
      </c>
      <c r="AC79">
        <v>30.561599999999999</v>
      </c>
      <c r="AD79">
        <v>36.591700000000003</v>
      </c>
      <c r="AE79">
        <v>52.089799999999997</v>
      </c>
      <c r="AF79">
        <v>30.171600000000002</v>
      </c>
      <c r="AG79">
        <v>37.380000000000003</v>
      </c>
      <c r="AH79">
        <v>154.69245000000001</v>
      </c>
      <c r="AI79">
        <v>14.003</v>
      </c>
      <c r="AJ79">
        <v>0</v>
      </c>
      <c r="AK79">
        <v>50.252400000000002</v>
      </c>
      <c r="AL79">
        <v>79.364599999999996</v>
      </c>
      <c r="AM79">
        <v>15.836040000000001</v>
      </c>
      <c r="AN79">
        <v>0.89910999999999996</v>
      </c>
      <c r="AO79">
        <v>29.106000000000002</v>
      </c>
      <c r="AP79">
        <v>9.4794</v>
      </c>
      <c r="AQ79">
        <v>62.244</v>
      </c>
      <c r="AR79">
        <v>28.249199999999998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78.760000000000005</v>
      </c>
      <c r="BA79">
        <f t="shared" si="4"/>
        <v>2888.5253340000008</v>
      </c>
      <c r="BD79">
        <v>25.2</v>
      </c>
      <c r="BE79">
        <v>3.73</v>
      </c>
      <c r="BF79">
        <v>1.8</v>
      </c>
      <c r="BG79">
        <v>1.9</v>
      </c>
      <c r="BH79">
        <v>5.77</v>
      </c>
      <c r="BI79">
        <v>7.03</v>
      </c>
      <c r="BJ79">
        <v>3.21</v>
      </c>
      <c r="BK79">
        <v>3.83</v>
      </c>
      <c r="BL79">
        <v>0.92</v>
      </c>
      <c r="BM79">
        <v>0</v>
      </c>
      <c r="BN79">
        <v>0.48</v>
      </c>
      <c r="BO79">
        <v>15.39</v>
      </c>
      <c r="BP79">
        <v>3.89</v>
      </c>
      <c r="BQ79">
        <v>4.28</v>
      </c>
      <c r="BR79">
        <v>1.1200000000000001</v>
      </c>
      <c r="BS79">
        <v>0.21</v>
      </c>
      <c r="BT79">
        <v>0</v>
      </c>
      <c r="BU79">
        <v>0</v>
      </c>
      <c r="BV79">
        <v>0</v>
      </c>
      <c r="BW79">
        <f t="shared" si="5"/>
        <v>78.760000000000005</v>
      </c>
    </row>
    <row r="80" spans="1:75">
      <c r="A80" t="s">
        <v>122</v>
      </c>
      <c r="B80">
        <v>0</v>
      </c>
      <c r="C80">
        <v>36.225000000000001</v>
      </c>
      <c r="D80">
        <v>6.3</v>
      </c>
      <c r="E80">
        <v>0</v>
      </c>
      <c r="F80">
        <v>47.783999999999999</v>
      </c>
      <c r="G80">
        <v>21.72</v>
      </c>
      <c r="H80">
        <v>0</v>
      </c>
      <c r="I80">
        <v>58.088000000000001</v>
      </c>
      <c r="J80">
        <v>2.1920000000000002</v>
      </c>
      <c r="K80">
        <v>215.533728</v>
      </c>
      <c r="L80">
        <v>653.15250000000003</v>
      </c>
      <c r="M80">
        <v>46</v>
      </c>
      <c r="N80">
        <v>118.125</v>
      </c>
      <c r="O80">
        <v>123.66562500000001</v>
      </c>
      <c r="P80">
        <v>124.5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348.97500000000002</v>
      </c>
      <c r="V80">
        <v>20.731850000000001</v>
      </c>
      <c r="W80">
        <v>147.515625</v>
      </c>
      <c r="X80">
        <v>0</v>
      </c>
      <c r="Y80">
        <v>0</v>
      </c>
      <c r="Z80">
        <v>19.6614</v>
      </c>
      <c r="AA80">
        <v>42.14808</v>
      </c>
      <c r="AB80">
        <v>40.923099999999998</v>
      </c>
      <c r="AC80">
        <v>30.561599999999999</v>
      </c>
      <c r="AD80">
        <v>36.591700000000003</v>
      </c>
      <c r="AE80">
        <v>52.089799999999997</v>
      </c>
      <c r="AF80">
        <v>30.171600000000002</v>
      </c>
      <c r="AG80">
        <v>37.380000000000003</v>
      </c>
      <c r="AH80">
        <v>154.69245000000001</v>
      </c>
      <c r="AI80">
        <v>65.432199999999995</v>
      </c>
      <c r="AJ80">
        <v>0</v>
      </c>
      <c r="AK80">
        <v>50.252400000000002</v>
      </c>
      <c r="AL80">
        <v>79.364599999999996</v>
      </c>
      <c r="AM80">
        <v>15.836040000000001</v>
      </c>
      <c r="AN80">
        <v>0.89910999999999996</v>
      </c>
      <c r="AO80">
        <v>29.106000000000002</v>
      </c>
      <c r="AP80">
        <v>9.4794</v>
      </c>
      <c r="AQ80">
        <v>62.244</v>
      </c>
      <c r="AR80">
        <v>28.249199999999998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78.78</v>
      </c>
      <c r="BA80">
        <f t="shared" si="4"/>
        <v>2939.9745340000009</v>
      </c>
      <c r="BD80">
        <v>25.2</v>
      </c>
      <c r="BE80">
        <v>3.73</v>
      </c>
      <c r="BF80">
        <v>1.82</v>
      </c>
      <c r="BG80">
        <v>1.9</v>
      </c>
      <c r="BH80">
        <v>5.77</v>
      </c>
      <c r="BI80">
        <v>7.03</v>
      </c>
      <c r="BJ80">
        <v>3.21</v>
      </c>
      <c r="BK80">
        <v>3.83</v>
      </c>
      <c r="BL80">
        <v>0.92</v>
      </c>
      <c r="BM80">
        <v>0</v>
      </c>
      <c r="BN80">
        <v>0.48</v>
      </c>
      <c r="BO80">
        <v>15.39</v>
      </c>
      <c r="BP80">
        <v>3.89</v>
      </c>
      <c r="BQ80">
        <v>4.28</v>
      </c>
      <c r="BR80">
        <v>1.1200000000000001</v>
      </c>
      <c r="BS80">
        <v>0.21</v>
      </c>
      <c r="BT80">
        <v>0</v>
      </c>
      <c r="BU80">
        <v>0</v>
      </c>
      <c r="BV80">
        <v>0</v>
      </c>
      <c r="BW80">
        <f t="shared" si="5"/>
        <v>78.78</v>
      </c>
    </row>
    <row r="81" spans="1:75">
      <c r="A81" t="s">
        <v>123</v>
      </c>
      <c r="B81">
        <v>0</v>
      </c>
      <c r="C81">
        <v>36.225000000000001</v>
      </c>
      <c r="D81">
        <v>6.3</v>
      </c>
      <c r="E81">
        <v>0</v>
      </c>
      <c r="F81">
        <v>47.783999999999999</v>
      </c>
      <c r="G81">
        <v>21.72</v>
      </c>
      <c r="H81">
        <v>0</v>
      </c>
      <c r="I81">
        <v>58.088000000000001</v>
      </c>
      <c r="J81">
        <v>2.1920000000000002</v>
      </c>
      <c r="K81">
        <v>215.533728</v>
      </c>
      <c r="L81">
        <v>653.15250000000003</v>
      </c>
      <c r="M81">
        <v>46</v>
      </c>
      <c r="N81">
        <v>118.125</v>
      </c>
      <c r="O81">
        <v>123.66562500000001</v>
      </c>
      <c r="P81">
        <v>124.5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348.97500000000002</v>
      </c>
      <c r="V81">
        <v>20.731850000000001</v>
      </c>
      <c r="W81">
        <v>147.515625</v>
      </c>
      <c r="X81">
        <v>0</v>
      </c>
      <c r="Y81">
        <v>0</v>
      </c>
      <c r="Z81">
        <v>19.6614</v>
      </c>
      <c r="AA81">
        <v>42.14808</v>
      </c>
      <c r="AB81">
        <v>40.923099999999998</v>
      </c>
      <c r="AC81">
        <v>30.561599999999999</v>
      </c>
      <c r="AD81">
        <v>36.591700000000003</v>
      </c>
      <c r="AE81">
        <v>52.089799999999997</v>
      </c>
      <c r="AF81">
        <v>30.171600000000002</v>
      </c>
      <c r="AG81">
        <v>37.380000000000003</v>
      </c>
      <c r="AH81">
        <v>154.69245000000001</v>
      </c>
      <c r="AI81">
        <v>65.432199999999995</v>
      </c>
      <c r="AJ81">
        <v>0</v>
      </c>
      <c r="AK81">
        <v>50.252400000000002</v>
      </c>
      <c r="AL81">
        <v>79.364599999999996</v>
      </c>
      <c r="AM81">
        <v>15.836040000000001</v>
      </c>
      <c r="AN81">
        <v>0.89910999999999996</v>
      </c>
      <c r="AO81">
        <v>28.518000000000001</v>
      </c>
      <c r="AP81">
        <v>9.4794</v>
      </c>
      <c r="AQ81">
        <v>62.244</v>
      </c>
      <c r="AR81">
        <v>28.249199999999998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78.650000000000006</v>
      </c>
      <c r="BA81">
        <f t="shared" si="4"/>
        <v>2939.2565340000006</v>
      </c>
      <c r="BD81">
        <v>25.2</v>
      </c>
      <c r="BE81">
        <v>3.73</v>
      </c>
      <c r="BF81">
        <v>1.8</v>
      </c>
      <c r="BG81">
        <v>1.9</v>
      </c>
      <c r="BH81">
        <v>5.77</v>
      </c>
      <c r="BI81">
        <v>7.03</v>
      </c>
      <c r="BJ81">
        <v>3.21</v>
      </c>
      <c r="BK81">
        <v>3.72</v>
      </c>
      <c r="BL81">
        <v>0.92</v>
      </c>
      <c r="BM81">
        <v>0</v>
      </c>
      <c r="BN81">
        <v>0.48</v>
      </c>
      <c r="BO81">
        <v>15.39</v>
      </c>
      <c r="BP81">
        <v>3.89</v>
      </c>
      <c r="BQ81">
        <v>4.28</v>
      </c>
      <c r="BR81">
        <v>1.1200000000000001</v>
      </c>
      <c r="BS81">
        <v>0.21</v>
      </c>
      <c r="BT81">
        <v>0</v>
      </c>
      <c r="BU81">
        <v>0</v>
      </c>
      <c r="BV81">
        <v>0</v>
      </c>
      <c r="BW81">
        <f t="shared" si="5"/>
        <v>78.650000000000006</v>
      </c>
    </row>
    <row r="82" spans="1:75">
      <c r="A82" t="s">
        <v>124</v>
      </c>
      <c r="B82">
        <v>0</v>
      </c>
      <c r="C82">
        <v>36.225000000000001</v>
      </c>
      <c r="D82">
        <v>6.3</v>
      </c>
      <c r="E82">
        <v>0</v>
      </c>
      <c r="F82">
        <v>47.783999999999999</v>
      </c>
      <c r="G82">
        <v>21.72</v>
      </c>
      <c r="H82">
        <v>0</v>
      </c>
      <c r="I82">
        <v>58.088000000000001</v>
      </c>
      <c r="J82">
        <v>2.1920000000000002</v>
      </c>
      <c r="K82">
        <v>215.533728</v>
      </c>
      <c r="L82">
        <v>653.15250000000003</v>
      </c>
      <c r="M82">
        <v>46</v>
      </c>
      <c r="N82">
        <v>118.125</v>
      </c>
      <c r="O82">
        <v>123.66562500000001</v>
      </c>
      <c r="P82">
        <v>124.5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348.97500000000002</v>
      </c>
      <c r="V82">
        <v>20.731850000000001</v>
      </c>
      <c r="W82">
        <v>147.515625</v>
      </c>
      <c r="X82">
        <v>0</v>
      </c>
      <c r="Y82">
        <v>0</v>
      </c>
      <c r="Z82">
        <v>19.6614</v>
      </c>
      <c r="AA82">
        <v>42.14808</v>
      </c>
      <c r="AB82">
        <v>40.923099999999998</v>
      </c>
      <c r="AC82">
        <v>30.561599999999999</v>
      </c>
      <c r="AD82">
        <v>36.591700000000003</v>
      </c>
      <c r="AE82">
        <v>52.089799999999997</v>
      </c>
      <c r="AF82">
        <v>30.171600000000002</v>
      </c>
      <c r="AG82">
        <v>37.380000000000003</v>
      </c>
      <c r="AH82">
        <v>154.69245000000001</v>
      </c>
      <c r="AI82">
        <v>65.432199999999995</v>
      </c>
      <c r="AJ82">
        <v>0</v>
      </c>
      <c r="AK82">
        <v>50.252400000000002</v>
      </c>
      <c r="AL82">
        <v>79.364599999999996</v>
      </c>
      <c r="AM82">
        <v>15.836040000000001</v>
      </c>
      <c r="AN82">
        <v>0.89910999999999996</v>
      </c>
      <c r="AO82">
        <v>28.518000000000001</v>
      </c>
      <c r="AP82">
        <v>9.4794</v>
      </c>
      <c r="AQ82">
        <v>62.244</v>
      </c>
      <c r="AR82">
        <v>28.249199999999998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78.650000000000006</v>
      </c>
      <c r="BA82">
        <f t="shared" si="4"/>
        <v>2939.2565340000006</v>
      </c>
      <c r="BD82">
        <v>25.2</v>
      </c>
      <c r="BE82">
        <v>3.73</v>
      </c>
      <c r="BF82">
        <v>1.8</v>
      </c>
      <c r="BG82">
        <v>1.9</v>
      </c>
      <c r="BH82">
        <v>5.77</v>
      </c>
      <c r="BI82">
        <v>7.03</v>
      </c>
      <c r="BJ82">
        <v>3.21</v>
      </c>
      <c r="BK82">
        <v>3.72</v>
      </c>
      <c r="BL82">
        <v>0.92</v>
      </c>
      <c r="BM82">
        <v>0</v>
      </c>
      <c r="BN82">
        <v>0.48</v>
      </c>
      <c r="BO82">
        <v>15.39</v>
      </c>
      <c r="BP82">
        <v>3.89</v>
      </c>
      <c r="BQ82">
        <v>4.28</v>
      </c>
      <c r="BR82">
        <v>1.1200000000000001</v>
      </c>
      <c r="BS82">
        <v>0.21</v>
      </c>
      <c r="BT82">
        <v>0</v>
      </c>
      <c r="BU82">
        <v>0</v>
      </c>
      <c r="BV82">
        <v>0</v>
      </c>
      <c r="BW82">
        <f t="shared" si="5"/>
        <v>78.650000000000006</v>
      </c>
    </row>
    <row r="83" spans="1:75">
      <c r="A83" t="s">
        <v>125</v>
      </c>
      <c r="B83">
        <v>0</v>
      </c>
      <c r="C83">
        <v>36.225000000000001</v>
      </c>
      <c r="D83">
        <v>6.3</v>
      </c>
      <c r="E83">
        <v>0</v>
      </c>
      <c r="F83">
        <v>47.783999999999999</v>
      </c>
      <c r="G83">
        <v>21.72</v>
      </c>
      <c r="H83">
        <v>0</v>
      </c>
      <c r="I83">
        <v>58.088000000000001</v>
      </c>
      <c r="J83">
        <v>2.1920000000000002</v>
      </c>
      <c r="K83">
        <v>215.533728</v>
      </c>
      <c r="L83">
        <v>653.15250000000003</v>
      </c>
      <c r="M83">
        <v>46</v>
      </c>
      <c r="N83">
        <v>118.125</v>
      </c>
      <c r="O83">
        <v>123.66562500000001</v>
      </c>
      <c r="P83">
        <v>125.25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348.97500000000002</v>
      </c>
      <c r="V83">
        <v>20.731850000000001</v>
      </c>
      <c r="W83">
        <v>147.515625</v>
      </c>
      <c r="X83">
        <v>0</v>
      </c>
      <c r="Y83">
        <v>0</v>
      </c>
      <c r="Z83">
        <v>19.6614</v>
      </c>
      <c r="AA83">
        <v>42.14808</v>
      </c>
      <c r="AB83">
        <v>40.923099999999998</v>
      </c>
      <c r="AC83">
        <v>30.561599999999999</v>
      </c>
      <c r="AD83">
        <v>36.591700000000003</v>
      </c>
      <c r="AE83">
        <v>52.089799999999997</v>
      </c>
      <c r="AF83">
        <v>30.171600000000002</v>
      </c>
      <c r="AG83">
        <v>37.380000000000003</v>
      </c>
      <c r="AH83">
        <v>154.69245000000001</v>
      </c>
      <c r="AI83">
        <v>65.432199999999995</v>
      </c>
      <c r="AJ83">
        <v>0</v>
      </c>
      <c r="AK83">
        <v>50.252400000000002</v>
      </c>
      <c r="AL83">
        <v>79.364599999999996</v>
      </c>
      <c r="AM83">
        <v>15.836040000000001</v>
      </c>
      <c r="AN83">
        <v>0.89910999999999996</v>
      </c>
      <c r="AO83">
        <v>28.518000000000001</v>
      </c>
      <c r="AP83">
        <v>9.4794</v>
      </c>
      <c r="AQ83">
        <v>62.244</v>
      </c>
      <c r="AR83">
        <v>28.249199999999998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78.650000000000006</v>
      </c>
      <c r="BA83">
        <f t="shared" si="4"/>
        <v>2940.0065340000006</v>
      </c>
      <c r="BD83">
        <v>25.2</v>
      </c>
      <c r="BE83">
        <v>3.73</v>
      </c>
      <c r="BF83">
        <v>1.8</v>
      </c>
      <c r="BG83">
        <v>1.9</v>
      </c>
      <c r="BH83">
        <v>5.77</v>
      </c>
      <c r="BI83">
        <v>7.03</v>
      </c>
      <c r="BJ83">
        <v>3.21</v>
      </c>
      <c r="BK83">
        <v>3.72</v>
      </c>
      <c r="BL83">
        <v>0.92</v>
      </c>
      <c r="BM83">
        <v>0</v>
      </c>
      <c r="BN83">
        <v>0.48</v>
      </c>
      <c r="BO83">
        <v>15.39</v>
      </c>
      <c r="BP83">
        <v>3.89</v>
      </c>
      <c r="BQ83">
        <v>4.28</v>
      </c>
      <c r="BR83">
        <v>1.1200000000000001</v>
      </c>
      <c r="BS83">
        <v>0.21</v>
      </c>
      <c r="BT83">
        <v>0</v>
      </c>
      <c r="BU83">
        <v>0</v>
      </c>
      <c r="BV83">
        <v>0</v>
      </c>
      <c r="BW83">
        <f t="shared" si="5"/>
        <v>78.650000000000006</v>
      </c>
    </row>
    <row r="84" spans="1:75">
      <c r="A84" t="s">
        <v>126</v>
      </c>
      <c r="B84">
        <v>0</v>
      </c>
      <c r="C84">
        <v>36.225000000000001</v>
      </c>
      <c r="D84">
        <v>6.3</v>
      </c>
      <c r="E84">
        <v>0</v>
      </c>
      <c r="F84">
        <v>47.783999999999999</v>
      </c>
      <c r="G84">
        <v>21.72</v>
      </c>
      <c r="H84">
        <v>0</v>
      </c>
      <c r="I84">
        <v>58.088000000000001</v>
      </c>
      <c r="J84">
        <v>2.1920000000000002</v>
      </c>
      <c r="K84">
        <v>215.533728</v>
      </c>
      <c r="L84">
        <v>653.15250000000003</v>
      </c>
      <c r="M84">
        <v>46</v>
      </c>
      <c r="N84">
        <v>118.125</v>
      </c>
      <c r="O84">
        <v>123.66562500000001</v>
      </c>
      <c r="P84">
        <v>125.25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348.97500000000002</v>
      </c>
      <c r="V84">
        <v>20.731850000000001</v>
      </c>
      <c r="W84">
        <v>147.515625</v>
      </c>
      <c r="X84">
        <v>0</v>
      </c>
      <c r="Y84">
        <v>0</v>
      </c>
      <c r="Z84">
        <v>19.6614</v>
      </c>
      <c r="AA84">
        <v>42.14808</v>
      </c>
      <c r="AB84">
        <v>40.923099999999998</v>
      </c>
      <c r="AC84">
        <v>30.561599999999999</v>
      </c>
      <c r="AD84">
        <v>36.591700000000003</v>
      </c>
      <c r="AE84">
        <v>52.089799999999997</v>
      </c>
      <c r="AF84">
        <v>30.171600000000002</v>
      </c>
      <c r="AG84">
        <v>37.380000000000003</v>
      </c>
      <c r="AH84">
        <v>154.69245000000001</v>
      </c>
      <c r="AI84">
        <v>65.432199999999995</v>
      </c>
      <c r="AJ84">
        <v>0</v>
      </c>
      <c r="AK84">
        <v>50.252400000000002</v>
      </c>
      <c r="AL84">
        <v>79.364599999999996</v>
      </c>
      <c r="AM84">
        <v>15.836040000000001</v>
      </c>
      <c r="AN84">
        <v>0.89910999999999996</v>
      </c>
      <c r="AO84">
        <v>28.518000000000001</v>
      </c>
      <c r="AP84">
        <v>9.4794</v>
      </c>
      <c r="AQ84">
        <v>62.244</v>
      </c>
      <c r="AR84">
        <v>28.249199999999998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78.650000000000006</v>
      </c>
      <c r="BA84">
        <f t="shared" si="4"/>
        <v>2940.0065340000006</v>
      </c>
      <c r="BD84">
        <v>25.2</v>
      </c>
      <c r="BE84">
        <v>3.73</v>
      </c>
      <c r="BF84">
        <v>1.8</v>
      </c>
      <c r="BG84">
        <v>1.9</v>
      </c>
      <c r="BH84">
        <v>5.77</v>
      </c>
      <c r="BI84">
        <v>7.03</v>
      </c>
      <c r="BJ84">
        <v>3.21</v>
      </c>
      <c r="BK84">
        <v>3.72</v>
      </c>
      <c r="BL84">
        <v>0.92</v>
      </c>
      <c r="BM84">
        <v>0</v>
      </c>
      <c r="BN84">
        <v>0.48</v>
      </c>
      <c r="BO84">
        <v>15.39</v>
      </c>
      <c r="BP84">
        <v>3.89</v>
      </c>
      <c r="BQ84">
        <v>4.28</v>
      </c>
      <c r="BR84">
        <v>1.1200000000000001</v>
      </c>
      <c r="BS84">
        <v>0.21</v>
      </c>
      <c r="BT84">
        <v>0</v>
      </c>
      <c r="BU84">
        <v>0</v>
      </c>
      <c r="BV84">
        <v>0</v>
      </c>
      <c r="BW84">
        <f t="shared" si="5"/>
        <v>78.650000000000006</v>
      </c>
    </row>
    <row r="85" spans="1:75">
      <c r="A85" t="s">
        <v>127</v>
      </c>
      <c r="B85">
        <v>0</v>
      </c>
      <c r="C85">
        <v>36.225000000000001</v>
      </c>
      <c r="D85">
        <v>6.3</v>
      </c>
      <c r="E85">
        <v>0</v>
      </c>
      <c r="F85">
        <v>47.783999999999999</v>
      </c>
      <c r="G85">
        <v>21.72</v>
      </c>
      <c r="H85">
        <v>0</v>
      </c>
      <c r="I85">
        <v>58.088000000000001</v>
      </c>
      <c r="J85">
        <v>2.1920000000000002</v>
      </c>
      <c r="K85">
        <v>215.533728</v>
      </c>
      <c r="L85">
        <v>653.15250000000003</v>
      </c>
      <c r="M85">
        <v>46</v>
      </c>
      <c r="N85">
        <v>118.125</v>
      </c>
      <c r="O85">
        <v>123.66562500000001</v>
      </c>
      <c r="P85">
        <v>125.58750000000001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348.97500000000002</v>
      </c>
      <c r="V85">
        <v>20.731850000000001</v>
      </c>
      <c r="W85">
        <v>147.515625</v>
      </c>
      <c r="X85">
        <v>0</v>
      </c>
      <c r="Y85">
        <v>0</v>
      </c>
      <c r="Z85">
        <v>19.6614</v>
      </c>
      <c r="AA85">
        <v>42.14808</v>
      </c>
      <c r="AB85">
        <v>40.923099999999998</v>
      </c>
      <c r="AC85">
        <v>30.561599999999999</v>
      </c>
      <c r="AD85">
        <v>36.591700000000003</v>
      </c>
      <c r="AE85">
        <v>52.089799999999997</v>
      </c>
      <c r="AF85">
        <v>30.171600000000002</v>
      </c>
      <c r="AG85">
        <v>37.380000000000003</v>
      </c>
      <c r="AH85">
        <v>154.69245000000001</v>
      </c>
      <c r="AI85">
        <v>65.432199999999995</v>
      </c>
      <c r="AJ85">
        <v>0</v>
      </c>
      <c r="AK85">
        <v>50.252400000000002</v>
      </c>
      <c r="AL85">
        <v>79.364599999999996</v>
      </c>
      <c r="AM85">
        <v>15.836040000000001</v>
      </c>
      <c r="AN85">
        <v>0.89910999999999996</v>
      </c>
      <c r="AO85">
        <v>28.518000000000001</v>
      </c>
      <c r="AP85">
        <v>9.4794</v>
      </c>
      <c r="AQ85">
        <v>62.244</v>
      </c>
      <c r="AR85">
        <v>28.249199999999998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78.760000000000005</v>
      </c>
      <c r="BA85">
        <f t="shared" si="4"/>
        <v>2940.4540340000012</v>
      </c>
      <c r="BD85">
        <v>25.2</v>
      </c>
      <c r="BE85">
        <v>3.73</v>
      </c>
      <c r="BF85">
        <v>1.8</v>
      </c>
      <c r="BG85">
        <v>1.9</v>
      </c>
      <c r="BH85">
        <v>5.77</v>
      </c>
      <c r="BI85">
        <v>7.03</v>
      </c>
      <c r="BJ85">
        <v>3.21</v>
      </c>
      <c r="BK85">
        <v>3.83</v>
      </c>
      <c r="BL85">
        <v>0.92</v>
      </c>
      <c r="BM85">
        <v>0</v>
      </c>
      <c r="BN85">
        <v>0.48</v>
      </c>
      <c r="BO85">
        <v>15.39</v>
      </c>
      <c r="BP85">
        <v>3.89</v>
      </c>
      <c r="BQ85">
        <v>4.28</v>
      </c>
      <c r="BR85">
        <v>1.1200000000000001</v>
      </c>
      <c r="BS85">
        <v>0.21</v>
      </c>
      <c r="BT85">
        <v>0</v>
      </c>
      <c r="BU85">
        <v>0</v>
      </c>
      <c r="BV85">
        <v>0</v>
      </c>
      <c r="BW85">
        <f t="shared" si="5"/>
        <v>78.760000000000005</v>
      </c>
    </row>
    <row r="86" spans="1:75">
      <c r="A86" t="s">
        <v>128</v>
      </c>
      <c r="B86">
        <v>0</v>
      </c>
      <c r="C86">
        <v>36.225000000000001</v>
      </c>
      <c r="D86">
        <v>6.3</v>
      </c>
      <c r="E86">
        <v>0</v>
      </c>
      <c r="F86">
        <v>47.783999999999999</v>
      </c>
      <c r="G86">
        <v>21.72</v>
      </c>
      <c r="H86">
        <v>0</v>
      </c>
      <c r="I86">
        <v>58.088000000000001</v>
      </c>
      <c r="J86">
        <v>2.1920000000000002</v>
      </c>
      <c r="K86">
        <v>215.533728</v>
      </c>
      <c r="L86">
        <v>653.15250000000003</v>
      </c>
      <c r="M86">
        <v>46</v>
      </c>
      <c r="N86">
        <v>118.125</v>
      </c>
      <c r="O86">
        <v>123.66562500000001</v>
      </c>
      <c r="P86">
        <v>125.58750000000001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348.97500000000002</v>
      </c>
      <c r="V86">
        <v>20.731850000000001</v>
      </c>
      <c r="W86">
        <v>147.515625</v>
      </c>
      <c r="X86">
        <v>0</v>
      </c>
      <c r="Y86">
        <v>0</v>
      </c>
      <c r="Z86">
        <v>19.6614</v>
      </c>
      <c r="AA86">
        <v>42.14808</v>
      </c>
      <c r="AB86">
        <v>40.923099999999998</v>
      </c>
      <c r="AC86">
        <v>30.561599999999999</v>
      </c>
      <c r="AD86">
        <v>36.591700000000003</v>
      </c>
      <c r="AE86">
        <v>52.089799999999997</v>
      </c>
      <c r="AF86">
        <v>30.171600000000002</v>
      </c>
      <c r="AG86">
        <v>37.380000000000003</v>
      </c>
      <c r="AH86">
        <v>154.69245000000001</v>
      </c>
      <c r="AI86">
        <v>14.003</v>
      </c>
      <c r="AJ86">
        <v>0</v>
      </c>
      <c r="AK86">
        <v>50.252400000000002</v>
      </c>
      <c r="AL86">
        <v>79.364599999999996</v>
      </c>
      <c r="AM86">
        <v>15.836040000000001</v>
      </c>
      <c r="AN86">
        <v>0.89910999999999996</v>
      </c>
      <c r="AO86">
        <v>28.518000000000001</v>
      </c>
      <c r="AP86">
        <v>11.529</v>
      </c>
      <c r="AQ86">
        <v>62.244</v>
      </c>
      <c r="AR86">
        <v>28.249199999999998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78.760000000000005</v>
      </c>
      <c r="BA86">
        <f t="shared" si="4"/>
        <v>2891.074434000001</v>
      </c>
      <c r="BD86">
        <v>25.2</v>
      </c>
      <c r="BE86">
        <v>3.73</v>
      </c>
      <c r="BF86">
        <v>1.8</v>
      </c>
      <c r="BG86">
        <v>1.9</v>
      </c>
      <c r="BH86">
        <v>5.77</v>
      </c>
      <c r="BI86">
        <v>7.03</v>
      </c>
      <c r="BJ86">
        <v>3.21</v>
      </c>
      <c r="BK86">
        <v>3.83</v>
      </c>
      <c r="BL86">
        <v>0.92</v>
      </c>
      <c r="BM86">
        <v>0</v>
      </c>
      <c r="BN86">
        <v>0.48</v>
      </c>
      <c r="BO86">
        <v>15.39</v>
      </c>
      <c r="BP86">
        <v>3.89</v>
      </c>
      <c r="BQ86">
        <v>4.28</v>
      </c>
      <c r="BR86">
        <v>1.1200000000000001</v>
      </c>
      <c r="BS86">
        <v>0.21</v>
      </c>
      <c r="BT86">
        <v>0</v>
      </c>
      <c r="BU86">
        <v>0</v>
      </c>
      <c r="BV86">
        <v>0</v>
      </c>
      <c r="BW86">
        <f t="shared" si="5"/>
        <v>78.760000000000005</v>
      </c>
    </row>
    <row r="87" spans="1:75">
      <c r="A87" t="s">
        <v>129</v>
      </c>
      <c r="B87">
        <v>0</v>
      </c>
      <c r="C87">
        <v>36.225000000000001</v>
      </c>
      <c r="D87">
        <v>6.3</v>
      </c>
      <c r="E87">
        <v>0</v>
      </c>
      <c r="F87">
        <v>47.783999999999999</v>
      </c>
      <c r="G87">
        <v>21.72</v>
      </c>
      <c r="H87">
        <v>0</v>
      </c>
      <c r="I87">
        <v>58.088000000000001</v>
      </c>
      <c r="J87">
        <v>2.1920000000000002</v>
      </c>
      <c r="K87">
        <v>215.533728</v>
      </c>
      <c r="L87">
        <v>653.15250000000003</v>
      </c>
      <c r="M87">
        <v>46</v>
      </c>
      <c r="N87">
        <v>118.125</v>
      </c>
      <c r="O87">
        <v>123.66562500000001</v>
      </c>
      <c r="P87">
        <v>125.58750000000001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348.97500000000002</v>
      </c>
      <c r="V87">
        <v>20.731850000000001</v>
      </c>
      <c r="W87">
        <v>147.515625</v>
      </c>
      <c r="X87">
        <v>0</v>
      </c>
      <c r="Y87">
        <v>0</v>
      </c>
      <c r="Z87">
        <v>6.5537999999999998</v>
      </c>
      <c r="AA87">
        <v>42.14808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19.72</v>
      </c>
      <c r="AG87">
        <v>37.380000000000003</v>
      </c>
      <c r="AH87">
        <v>152.94049999999999</v>
      </c>
      <c r="AI87">
        <v>3.1825000000000001</v>
      </c>
      <c r="AJ87">
        <v>0</v>
      </c>
      <c r="AK87">
        <v>50.252400000000002</v>
      </c>
      <c r="AL87">
        <v>79.364599999999996</v>
      </c>
      <c r="AM87">
        <v>15.836040000000001</v>
      </c>
      <c r="AN87">
        <v>0.89910999999999996</v>
      </c>
      <c r="AO87">
        <v>28.518000000000001</v>
      </c>
      <c r="AP87">
        <v>11.529</v>
      </c>
      <c r="AQ87">
        <v>46.62</v>
      </c>
      <c r="AR87">
        <v>28.249199999999998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78.760000000000005</v>
      </c>
      <c r="BA87">
        <f t="shared" si="4"/>
        <v>2833.7537680000005</v>
      </c>
      <c r="BD87">
        <v>25.2</v>
      </c>
      <c r="BE87">
        <v>3.73</v>
      </c>
      <c r="BF87">
        <v>1.8</v>
      </c>
      <c r="BG87">
        <v>1.9</v>
      </c>
      <c r="BH87">
        <v>5.77</v>
      </c>
      <c r="BI87">
        <v>7.03</v>
      </c>
      <c r="BJ87">
        <v>3.21</v>
      </c>
      <c r="BK87">
        <v>3.83</v>
      </c>
      <c r="BL87">
        <v>0.92</v>
      </c>
      <c r="BM87">
        <v>0</v>
      </c>
      <c r="BN87">
        <v>0.48</v>
      </c>
      <c r="BO87">
        <v>15.39</v>
      </c>
      <c r="BP87">
        <v>3.89</v>
      </c>
      <c r="BQ87">
        <v>4.28</v>
      </c>
      <c r="BR87">
        <v>1.1200000000000001</v>
      </c>
      <c r="BS87">
        <v>0.21</v>
      </c>
      <c r="BT87">
        <v>0</v>
      </c>
      <c r="BU87">
        <v>0</v>
      </c>
      <c r="BV87">
        <v>0</v>
      </c>
      <c r="BW87">
        <f t="shared" si="5"/>
        <v>78.760000000000005</v>
      </c>
    </row>
    <row r="88" spans="1:75">
      <c r="A88" t="s">
        <v>130</v>
      </c>
      <c r="B88">
        <v>0</v>
      </c>
      <c r="C88">
        <v>36.225000000000001</v>
      </c>
      <c r="D88">
        <v>6.3</v>
      </c>
      <c r="E88">
        <v>0</v>
      </c>
      <c r="F88">
        <v>47.783999999999999</v>
      </c>
      <c r="G88">
        <v>21.72</v>
      </c>
      <c r="H88">
        <v>0</v>
      </c>
      <c r="I88">
        <v>58.088000000000001</v>
      </c>
      <c r="J88">
        <v>2.1920000000000002</v>
      </c>
      <c r="K88">
        <v>215.533728</v>
      </c>
      <c r="L88">
        <v>653.15250000000003</v>
      </c>
      <c r="M88">
        <v>46</v>
      </c>
      <c r="N88">
        <v>118.125</v>
      </c>
      <c r="O88">
        <v>123.66562500000001</v>
      </c>
      <c r="P88">
        <v>125.58750000000001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348.97500000000002</v>
      </c>
      <c r="V88">
        <v>20.731850000000001</v>
      </c>
      <c r="W88">
        <v>147.515625</v>
      </c>
      <c r="X88">
        <v>0</v>
      </c>
      <c r="Y88">
        <v>0</v>
      </c>
      <c r="Z88">
        <v>6.5537999999999998</v>
      </c>
      <c r="AA88">
        <v>42.14808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19.72</v>
      </c>
      <c r="AG88">
        <v>37.380000000000003</v>
      </c>
      <c r="AH88">
        <v>152.94049999999999</v>
      </c>
      <c r="AI88">
        <v>3.1825000000000001</v>
      </c>
      <c r="AJ88">
        <v>0</v>
      </c>
      <c r="AK88">
        <v>50.252400000000002</v>
      </c>
      <c r="AL88">
        <v>79.364599999999996</v>
      </c>
      <c r="AM88">
        <v>15.836040000000001</v>
      </c>
      <c r="AN88">
        <v>0.89910999999999996</v>
      </c>
      <c r="AO88">
        <v>28.518000000000001</v>
      </c>
      <c r="AP88">
        <v>11.529</v>
      </c>
      <c r="AQ88">
        <v>46.62</v>
      </c>
      <c r="AR88">
        <v>28.249199999999998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78.78</v>
      </c>
      <c r="BA88">
        <f t="shared" si="4"/>
        <v>2833.7737680000005</v>
      </c>
      <c r="BD88">
        <v>25.2</v>
      </c>
      <c r="BE88">
        <v>3.73</v>
      </c>
      <c r="BF88">
        <v>1.82</v>
      </c>
      <c r="BG88">
        <v>1.9</v>
      </c>
      <c r="BH88">
        <v>5.77</v>
      </c>
      <c r="BI88">
        <v>7.03</v>
      </c>
      <c r="BJ88">
        <v>3.21</v>
      </c>
      <c r="BK88">
        <v>3.83</v>
      </c>
      <c r="BL88">
        <v>0.92</v>
      </c>
      <c r="BM88">
        <v>0</v>
      </c>
      <c r="BN88">
        <v>0.48</v>
      </c>
      <c r="BO88">
        <v>15.39</v>
      </c>
      <c r="BP88">
        <v>3.89</v>
      </c>
      <c r="BQ88">
        <v>4.28</v>
      </c>
      <c r="BR88">
        <v>1.1200000000000001</v>
      </c>
      <c r="BS88">
        <v>0.21</v>
      </c>
      <c r="BT88">
        <v>0</v>
      </c>
      <c r="BU88">
        <v>0</v>
      </c>
      <c r="BV88">
        <v>0</v>
      </c>
      <c r="BW88">
        <f t="shared" si="5"/>
        <v>78.78</v>
      </c>
    </row>
    <row r="89" spans="1:75">
      <c r="A89" t="s">
        <v>131</v>
      </c>
      <c r="B89">
        <v>0</v>
      </c>
      <c r="C89">
        <v>36.225000000000001</v>
      </c>
      <c r="D89">
        <v>6.3</v>
      </c>
      <c r="E89">
        <v>0</v>
      </c>
      <c r="F89">
        <v>47.783999999999999</v>
      </c>
      <c r="G89">
        <v>21.72</v>
      </c>
      <c r="H89">
        <v>0</v>
      </c>
      <c r="I89">
        <v>58.088000000000001</v>
      </c>
      <c r="J89">
        <v>2.1920000000000002</v>
      </c>
      <c r="K89">
        <v>215.533728</v>
      </c>
      <c r="L89">
        <v>653.15250000000003</v>
      </c>
      <c r="M89">
        <v>46</v>
      </c>
      <c r="N89">
        <v>118.125</v>
      </c>
      <c r="O89">
        <v>123.66562500000001</v>
      </c>
      <c r="P89">
        <v>125.58750000000001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348.97500000000002</v>
      </c>
      <c r="V89">
        <v>20.731850000000001</v>
      </c>
      <c r="W89">
        <v>147.515625</v>
      </c>
      <c r="X89">
        <v>0</v>
      </c>
      <c r="Y89">
        <v>0</v>
      </c>
      <c r="Z89">
        <v>6.5537999999999998</v>
      </c>
      <c r="AA89">
        <v>42.14808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19.72</v>
      </c>
      <c r="AG89">
        <v>37.380000000000003</v>
      </c>
      <c r="AH89">
        <v>152.94049999999999</v>
      </c>
      <c r="AI89">
        <v>3.1825000000000001</v>
      </c>
      <c r="AJ89">
        <v>0</v>
      </c>
      <c r="AK89">
        <v>50.252400000000002</v>
      </c>
      <c r="AL89">
        <v>79.364599999999996</v>
      </c>
      <c r="AM89">
        <v>15.836040000000001</v>
      </c>
      <c r="AN89">
        <v>0.89910999999999996</v>
      </c>
      <c r="AO89">
        <v>28.518000000000001</v>
      </c>
      <c r="AP89">
        <v>11.529</v>
      </c>
      <c r="AQ89">
        <v>46.62</v>
      </c>
      <c r="AR89">
        <v>24.2136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78.78</v>
      </c>
      <c r="BA89">
        <f t="shared" si="4"/>
        <v>2829.7381680000003</v>
      </c>
      <c r="BD89">
        <v>25.2</v>
      </c>
      <c r="BE89">
        <v>3.73</v>
      </c>
      <c r="BF89">
        <v>1.82</v>
      </c>
      <c r="BG89">
        <v>1.9</v>
      </c>
      <c r="BH89">
        <v>5.77</v>
      </c>
      <c r="BI89">
        <v>7.03</v>
      </c>
      <c r="BJ89">
        <v>3.21</v>
      </c>
      <c r="BK89">
        <v>3.83</v>
      </c>
      <c r="BL89">
        <v>0.92</v>
      </c>
      <c r="BM89">
        <v>0</v>
      </c>
      <c r="BN89">
        <v>0.48</v>
      </c>
      <c r="BO89">
        <v>15.39</v>
      </c>
      <c r="BP89">
        <v>3.89</v>
      </c>
      <c r="BQ89">
        <v>4.28</v>
      </c>
      <c r="BR89">
        <v>1.1200000000000001</v>
      </c>
      <c r="BS89">
        <v>0.21</v>
      </c>
      <c r="BT89">
        <v>0</v>
      </c>
      <c r="BU89">
        <v>0</v>
      </c>
      <c r="BV89">
        <v>0</v>
      </c>
      <c r="BW89">
        <f t="shared" si="5"/>
        <v>78.78</v>
      </c>
    </row>
    <row r="90" spans="1:75">
      <c r="A90" t="s">
        <v>132</v>
      </c>
      <c r="B90">
        <v>0</v>
      </c>
      <c r="C90">
        <v>36.225000000000001</v>
      </c>
      <c r="D90">
        <v>6.3</v>
      </c>
      <c r="E90">
        <v>0</v>
      </c>
      <c r="F90">
        <v>47.783999999999999</v>
      </c>
      <c r="G90">
        <v>21.72</v>
      </c>
      <c r="H90">
        <v>0</v>
      </c>
      <c r="I90">
        <v>58.088000000000001</v>
      </c>
      <c r="J90">
        <v>2.1920000000000002</v>
      </c>
      <c r="K90">
        <v>215.533728</v>
      </c>
      <c r="L90">
        <v>653.15250000000003</v>
      </c>
      <c r="M90">
        <v>46</v>
      </c>
      <c r="N90">
        <v>118.125</v>
      </c>
      <c r="O90">
        <v>123.66562500000001</v>
      </c>
      <c r="P90">
        <v>125.58750000000001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348.97500000000002</v>
      </c>
      <c r="V90">
        <v>20.731850000000001</v>
      </c>
      <c r="W90">
        <v>147.515625</v>
      </c>
      <c r="X90">
        <v>0</v>
      </c>
      <c r="Y90">
        <v>0</v>
      </c>
      <c r="Z90">
        <v>6.5537999999999998</v>
      </c>
      <c r="AA90">
        <v>42.14808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19.72</v>
      </c>
      <c r="AG90">
        <v>37.380000000000003</v>
      </c>
      <c r="AH90">
        <v>152.94049999999999</v>
      </c>
      <c r="AI90">
        <v>3.1825000000000001</v>
      </c>
      <c r="AJ90">
        <v>0</v>
      </c>
      <c r="AK90">
        <v>50.252400000000002</v>
      </c>
      <c r="AL90">
        <v>79.364599999999996</v>
      </c>
      <c r="AM90">
        <v>15.836040000000001</v>
      </c>
      <c r="AN90">
        <v>0.89910999999999996</v>
      </c>
      <c r="AO90">
        <v>28.518000000000001</v>
      </c>
      <c r="AP90">
        <v>11.529</v>
      </c>
      <c r="AQ90">
        <v>46.62</v>
      </c>
      <c r="AR90">
        <v>24.2136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78.78</v>
      </c>
      <c r="BA90">
        <f t="shared" si="4"/>
        <v>2829.7381680000003</v>
      </c>
      <c r="BD90">
        <v>25.2</v>
      </c>
      <c r="BE90">
        <v>3.73</v>
      </c>
      <c r="BF90">
        <v>1.82</v>
      </c>
      <c r="BG90">
        <v>1.9</v>
      </c>
      <c r="BH90">
        <v>5.77</v>
      </c>
      <c r="BI90">
        <v>7.03</v>
      </c>
      <c r="BJ90">
        <v>3.21</v>
      </c>
      <c r="BK90">
        <v>3.83</v>
      </c>
      <c r="BL90">
        <v>0.92</v>
      </c>
      <c r="BM90">
        <v>0</v>
      </c>
      <c r="BN90">
        <v>0.48</v>
      </c>
      <c r="BO90">
        <v>15.39</v>
      </c>
      <c r="BP90">
        <v>3.89</v>
      </c>
      <c r="BQ90">
        <v>4.28</v>
      </c>
      <c r="BR90">
        <v>1.1200000000000001</v>
      </c>
      <c r="BS90">
        <v>0.21</v>
      </c>
      <c r="BT90">
        <v>0</v>
      </c>
      <c r="BU90">
        <v>0</v>
      </c>
      <c r="BV90">
        <v>0</v>
      </c>
      <c r="BW90">
        <f t="shared" si="5"/>
        <v>78.78</v>
      </c>
    </row>
    <row r="91" spans="1:75">
      <c r="A91" t="s">
        <v>133</v>
      </c>
      <c r="B91">
        <v>0</v>
      </c>
      <c r="C91">
        <v>36.225000000000001</v>
      </c>
      <c r="D91">
        <v>6.3</v>
      </c>
      <c r="E91">
        <v>0</v>
      </c>
      <c r="F91">
        <v>47.783999999999999</v>
      </c>
      <c r="G91">
        <v>21.72</v>
      </c>
      <c r="H91">
        <v>0</v>
      </c>
      <c r="I91">
        <v>58.088000000000001</v>
      </c>
      <c r="J91">
        <v>2.1920000000000002</v>
      </c>
      <c r="K91">
        <v>215.533728</v>
      </c>
      <c r="L91">
        <v>653.15250000000003</v>
      </c>
      <c r="M91">
        <v>46</v>
      </c>
      <c r="N91">
        <v>118.125</v>
      </c>
      <c r="O91">
        <v>123.66562500000001</v>
      </c>
      <c r="P91">
        <v>125.58750000000001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348.97500000000002</v>
      </c>
      <c r="V91">
        <v>20.731850000000001</v>
      </c>
      <c r="W91">
        <v>147.515625</v>
      </c>
      <c r="X91">
        <v>0</v>
      </c>
      <c r="Y91">
        <v>0</v>
      </c>
      <c r="Z91">
        <v>19.6614</v>
      </c>
      <c r="AA91">
        <v>42.14808</v>
      </c>
      <c r="AB91">
        <v>40.923099999999998</v>
      </c>
      <c r="AC91">
        <v>30.561599999999999</v>
      </c>
      <c r="AD91">
        <v>36.591700000000003</v>
      </c>
      <c r="AE91">
        <v>52.089799999999997</v>
      </c>
      <c r="AF91">
        <v>30.171600000000002</v>
      </c>
      <c r="AG91">
        <v>37.380000000000003</v>
      </c>
      <c r="AH91">
        <v>154.69245000000001</v>
      </c>
      <c r="AI91">
        <v>3.1825000000000001</v>
      </c>
      <c r="AJ91">
        <v>0</v>
      </c>
      <c r="AK91">
        <v>50.252400000000002</v>
      </c>
      <c r="AL91">
        <v>79.364599999999996</v>
      </c>
      <c r="AM91">
        <v>15.836040000000001</v>
      </c>
      <c r="AN91">
        <v>0.89910999999999996</v>
      </c>
      <c r="AO91">
        <v>29.106000000000002</v>
      </c>
      <c r="AP91">
        <v>11.529</v>
      </c>
      <c r="AQ91">
        <v>62.244</v>
      </c>
      <c r="AR91">
        <v>24.2136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78.539999999999992</v>
      </c>
      <c r="BA91">
        <f t="shared" si="4"/>
        <v>2876.5863340000005</v>
      </c>
      <c r="BD91">
        <v>24.07</v>
      </c>
      <c r="BE91">
        <v>3.81</v>
      </c>
      <c r="BF91">
        <v>1.77</v>
      </c>
      <c r="BG91">
        <v>1.96</v>
      </c>
      <c r="BH91">
        <v>5.77</v>
      </c>
      <c r="BI91">
        <v>7.17</v>
      </c>
      <c r="BJ91">
        <v>3.11</v>
      </c>
      <c r="BK91">
        <v>3.93</v>
      </c>
      <c r="BL91">
        <v>1</v>
      </c>
      <c r="BM91">
        <v>0</v>
      </c>
      <c r="BN91">
        <v>0.5</v>
      </c>
      <c r="BO91">
        <v>15.77</v>
      </c>
      <c r="BP91">
        <v>3.98</v>
      </c>
      <c r="BQ91">
        <v>4.41</v>
      </c>
      <c r="BR91">
        <v>1.08</v>
      </c>
      <c r="BS91">
        <v>0.21</v>
      </c>
      <c r="BT91">
        <v>0</v>
      </c>
      <c r="BU91">
        <v>0</v>
      </c>
      <c r="BV91">
        <v>0</v>
      </c>
      <c r="BW91">
        <f t="shared" si="5"/>
        <v>78.539999999999992</v>
      </c>
    </row>
    <row r="92" spans="1:75">
      <c r="A92" t="s">
        <v>134</v>
      </c>
      <c r="B92">
        <v>0</v>
      </c>
      <c r="C92">
        <v>36.225000000000001</v>
      </c>
      <c r="D92">
        <v>6.3</v>
      </c>
      <c r="E92">
        <v>0</v>
      </c>
      <c r="F92">
        <v>47.783999999999999</v>
      </c>
      <c r="G92">
        <v>21.72</v>
      </c>
      <c r="H92">
        <v>0</v>
      </c>
      <c r="I92">
        <v>58.088000000000001</v>
      </c>
      <c r="J92">
        <v>2.1920000000000002</v>
      </c>
      <c r="K92">
        <v>215.533728</v>
      </c>
      <c r="L92">
        <v>653.15250000000003</v>
      </c>
      <c r="M92">
        <v>46</v>
      </c>
      <c r="N92">
        <v>118.125</v>
      </c>
      <c r="O92">
        <v>123.66562500000001</v>
      </c>
      <c r="P92">
        <v>125.58750000000001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348.97500000000002</v>
      </c>
      <c r="V92">
        <v>20.731850000000001</v>
      </c>
      <c r="W92">
        <v>147.515625</v>
      </c>
      <c r="X92">
        <v>0</v>
      </c>
      <c r="Y92">
        <v>0</v>
      </c>
      <c r="Z92">
        <v>19.6614</v>
      </c>
      <c r="AA92">
        <v>42.14808</v>
      </c>
      <c r="AB92">
        <v>40.923099999999998</v>
      </c>
      <c r="AC92">
        <v>30.561599999999999</v>
      </c>
      <c r="AD92">
        <v>36.591700000000003</v>
      </c>
      <c r="AE92">
        <v>52.089799999999997</v>
      </c>
      <c r="AF92">
        <v>30.171600000000002</v>
      </c>
      <c r="AG92">
        <v>37.380000000000003</v>
      </c>
      <c r="AH92">
        <v>154.69245000000001</v>
      </c>
      <c r="AI92">
        <v>3.1825000000000001</v>
      </c>
      <c r="AJ92">
        <v>0</v>
      </c>
      <c r="AK92">
        <v>50.252400000000002</v>
      </c>
      <c r="AL92">
        <v>79.364599999999996</v>
      </c>
      <c r="AM92">
        <v>15.836040000000001</v>
      </c>
      <c r="AN92">
        <v>0.89910999999999996</v>
      </c>
      <c r="AO92">
        <v>29.106000000000002</v>
      </c>
      <c r="AP92">
        <v>11.529</v>
      </c>
      <c r="AQ92">
        <v>62.244</v>
      </c>
      <c r="AR92">
        <v>24.2136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78.539999999999992</v>
      </c>
      <c r="BA92">
        <f t="shared" si="4"/>
        <v>2876.5863340000005</v>
      </c>
      <c r="BD92">
        <v>24.07</v>
      </c>
      <c r="BE92">
        <v>3.81</v>
      </c>
      <c r="BF92">
        <v>1.77</v>
      </c>
      <c r="BG92">
        <v>1.96</v>
      </c>
      <c r="BH92">
        <v>5.77</v>
      </c>
      <c r="BI92">
        <v>7.17</v>
      </c>
      <c r="BJ92">
        <v>3.11</v>
      </c>
      <c r="BK92">
        <v>3.93</v>
      </c>
      <c r="BL92">
        <v>1</v>
      </c>
      <c r="BM92">
        <v>0</v>
      </c>
      <c r="BN92">
        <v>0.5</v>
      </c>
      <c r="BO92">
        <v>15.77</v>
      </c>
      <c r="BP92">
        <v>3.98</v>
      </c>
      <c r="BQ92">
        <v>4.41</v>
      </c>
      <c r="BR92">
        <v>1.08</v>
      </c>
      <c r="BS92">
        <v>0.21</v>
      </c>
      <c r="BT92">
        <v>0</v>
      </c>
      <c r="BU92">
        <v>0</v>
      </c>
      <c r="BV92">
        <v>0</v>
      </c>
      <c r="BW92">
        <f t="shared" si="5"/>
        <v>78.539999999999992</v>
      </c>
    </row>
    <row r="93" spans="1:75">
      <c r="A93" t="s">
        <v>135</v>
      </c>
      <c r="B93">
        <v>0</v>
      </c>
      <c r="C93">
        <v>36.225000000000001</v>
      </c>
      <c r="D93">
        <v>6.3</v>
      </c>
      <c r="E93">
        <v>0</v>
      </c>
      <c r="F93">
        <v>53.213999999999999</v>
      </c>
      <c r="G93">
        <v>16.29</v>
      </c>
      <c r="H93">
        <v>0</v>
      </c>
      <c r="I93">
        <v>58.088000000000001</v>
      </c>
      <c r="J93">
        <v>2.1920000000000002</v>
      </c>
      <c r="K93">
        <v>215.533728</v>
      </c>
      <c r="L93">
        <v>653.15250000000003</v>
      </c>
      <c r="M93">
        <v>46</v>
      </c>
      <c r="N93">
        <v>118.125</v>
      </c>
      <c r="O93">
        <v>123.66562500000001</v>
      </c>
      <c r="P93">
        <v>125.58750000000001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348.97500000000002</v>
      </c>
      <c r="V93">
        <v>20.731850000000001</v>
      </c>
      <c r="W93">
        <v>147.515625</v>
      </c>
      <c r="X93">
        <v>0</v>
      </c>
      <c r="Y93">
        <v>0</v>
      </c>
      <c r="Z93">
        <v>19.6614</v>
      </c>
      <c r="AA93">
        <v>42.14808</v>
      </c>
      <c r="AB93">
        <v>40.923099999999998</v>
      </c>
      <c r="AC93">
        <v>30.561599999999999</v>
      </c>
      <c r="AD93">
        <v>36.591700000000003</v>
      </c>
      <c r="AE93">
        <v>52.089799999999997</v>
      </c>
      <c r="AF93">
        <v>30.171600000000002</v>
      </c>
      <c r="AG93">
        <v>37.380000000000003</v>
      </c>
      <c r="AH93">
        <v>154.69245000000001</v>
      </c>
      <c r="AI93">
        <v>3.1825000000000001</v>
      </c>
      <c r="AJ93">
        <v>0</v>
      </c>
      <c r="AK93">
        <v>50.252400000000002</v>
      </c>
      <c r="AL93">
        <v>79.364599999999996</v>
      </c>
      <c r="AM93">
        <v>15.836040000000001</v>
      </c>
      <c r="AN93">
        <v>0.89910999999999996</v>
      </c>
      <c r="AO93">
        <v>29.106000000000002</v>
      </c>
      <c r="AP93">
        <v>11.529</v>
      </c>
      <c r="AQ93">
        <v>62.244</v>
      </c>
      <c r="AR93">
        <v>24.2136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78.539999999999992</v>
      </c>
      <c r="BA93">
        <f t="shared" si="4"/>
        <v>2876.5863340000005</v>
      </c>
      <c r="BD93">
        <v>24.07</v>
      </c>
      <c r="BE93">
        <v>3.81</v>
      </c>
      <c r="BF93">
        <v>1.77</v>
      </c>
      <c r="BG93">
        <v>1.96</v>
      </c>
      <c r="BH93">
        <v>5.77</v>
      </c>
      <c r="BI93">
        <v>7.17</v>
      </c>
      <c r="BJ93">
        <v>3.11</v>
      </c>
      <c r="BK93">
        <v>3.93</v>
      </c>
      <c r="BL93">
        <v>1</v>
      </c>
      <c r="BM93">
        <v>0</v>
      </c>
      <c r="BN93">
        <v>0.5</v>
      </c>
      <c r="BO93">
        <v>15.77</v>
      </c>
      <c r="BP93">
        <v>3.98</v>
      </c>
      <c r="BQ93">
        <v>4.41</v>
      </c>
      <c r="BR93">
        <v>1.08</v>
      </c>
      <c r="BS93">
        <v>0.21</v>
      </c>
      <c r="BT93">
        <v>0</v>
      </c>
      <c r="BU93">
        <v>0</v>
      </c>
      <c r="BV93">
        <v>0</v>
      </c>
      <c r="BW93">
        <f t="shared" si="5"/>
        <v>78.539999999999992</v>
      </c>
    </row>
    <row r="94" spans="1:75">
      <c r="A94" t="s">
        <v>136</v>
      </c>
      <c r="B94">
        <v>0</v>
      </c>
      <c r="C94">
        <v>36.225000000000001</v>
      </c>
      <c r="D94">
        <v>6.3</v>
      </c>
      <c r="E94">
        <v>0</v>
      </c>
      <c r="F94">
        <v>58.643999999999998</v>
      </c>
      <c r="G94">
        <v>10.86</v>
      </c>
      <c r="H94">
        <v>0</v>
      </c>
      <c r="I94">
        <v>58.088000000000001</v>
      </c>
      <c r="J94">
        <v>2.1920000000000002</v>
      </c>
      <c r="K94">
        <v>215.533728</v>
      </c>
      <c r="L94">
        <v>653.15250000000003</v>
      </c>
      <c r="M94">
        <v>46</v>
      </c>
      <c r="N94">
        <v>118.125</v>
      </c>
      <c r="O94">
        <v>123.66562500000001</v>
      </c>
      <c r="P94">
        <v>125.58750000000001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348.97500000000002</v>
      </c>
      <c r="V94">
        <v>20.731850000000001</v>
      </c>
      <c r="W94">
        <v>147.515625</v>
      </c>
      <c r="X94">
        <v>0</v>
      </c>
      <c r="Y94">
        <v>0</v>
      </c>
      <c r="Z94">
        <v>19.6614</v>
      </c>
      <c r="AA94">
        <v>42.14808</v>
      </c>
      <c r="AB94">
        <v>40.923099999999998</v>
      </c>
      <c r="AC94">
        <v>30.561599999999999</v>
      </c>
      <c r="AD94">
        <v>36.591700000000003</v>
      </c>
      <c r="AE94">
        <v>52.089799999999997</v>
      </c>
      <c r="AF94">
        <v>30.171600000000002</v>
      </c>
      <c r="AG94">
        <v>37.380000000000003</v>
      </c>
      <c r="AH94">
        <v>154.69245000000001</v>
      </c>
      <c r="AI94">
        <v>3.1825000000000001</v>
      </c>
      <c r="AJ94">
        <v>0</v>
      </c>
      <c r="AK94">
        <v>50.252400000000002</v>
      </c>
      <c r="AL94">
        <v>79.364599999999996</v>
      </c>
      <c r="AM94">
        <v>15.836040000000001</v>
      </c>
      <c r="AN94">
        <v>0.89910999999999996</v>
      </c>
      <c r="AO94">
        <v>29.106000000000002</v>
      </c>
      <c r="AP94">
        <v>11.529</v>
      </c>
      <c r="AQ94">
        <v>62.244</v>
      </c>
      <c r="AR94">
        <v>24.2136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78.439999999999984</v>
      </c>
      <c r="BA94">
        <f t="shared" si="4"/>
        <v>2876.4863340000006</v>
      </c>
      <c r="BD94">
        <v>24.07</v>
      </c>
      <c r="BE94">
        <v>3.81</v>
      </c>
      <c r="BF94">
        <v>1.77</v>
      </c>
      <c r="BG94">
        <v>1.96</v>
      </c>
      <c r="BH94">
        <v>5.77</v>
      </c>
      <c r="BI94">
        <v>7.17</v>
      </c>
      <c r="BJ94">
        <v>3.11</v>
      </c>
      <c r="BK94">
        <v>3.86</v>
      </c>
      <c r="BL94">
        <v>0.97</v>
      </c>
      <c r="BM94">
        <v>0</v>
      </c>
      <c r="BN94">
        <v>0.5</v>
      </c>
      <c r="BO94">
        <v>15.77</v>
      </c>
      <c r="BP94">
        <v>3.98</v>
      </c>
      <c r="BQ94">
        <v>4.41</v>
      </c>
      <c r="BR94">
        <v>1.08</v>
      </c>
      <c r="BS94">
        <v>0.21</v>
      </c>
      <c r="BT94">
        <v>0</v>
      </c>
      <c r="BU94">
        <v>0</v>
      </c>
      <c r="BV94">
        <v>0</v>
      </c>
      <c r="BW94">
        <f t="shared" si="5"/>
        <v>78.439999999999984</v>
      </c>
    </row>
    <row r="95" spans="1:75">
      <c r="A95" t="s">
        <v>137</v>
      </c>
      <c r="B95">
        <v>0</v>
      </c>
      <c r="C95">
        <v>36.225000000000001</v>
      </c>
      <c r="D95">
        <v>6.3</v>
      </c>
      <c r="E95">
        <v>0</v>
      </c>
      <c r="F95">
        <v>62.988</v>
      </c>
      <c r="G95">
        <v>6.516</v>
      </c>
      <c r="H95">
        <v>0</v>
      </c>
      <c r="I95">
        <v>58.088000000000001</v>
      </c>
      <c r="J95">
        <v>2.1920000000000002</v>
      </c>
      <c r="K95">
        <v>215.533728</v>
      </c>
      <c r="L95">
        <v>653.15250000000003</v>
      </c>
      <c r="M95">
        <v>46</v>
      </c>
      <c r="N95">
        <v>118.125</v>
      </c>
      <c r="O95">
        <v>123.66562500000001</v>
      </c>
      <c r="P95">
        <v>125.58750000000001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348.97500000000002</v>
      </c>
      <c r="V95">
        <v>20.731850000000001</v>
      </c>
      <c r="W95">
        <v>147.515625</v>
      </c>
      <c r="X95">
        <v>0</v>
      </c>
      <c r="Y95">
        <v>0</v>
      </c>
      <c r="Z95">
        <v>6.5537999999999998</v>
      </c>
      <c r="AA95">
        <v>42.14808</v>
      </c>
      <c r="AB95">
        <v>39.510120000000001</v>
      </c>
      <c r="AC95">
        <v>19.35568</v>
      </c>
      <c r="AD95">
        <v>36.591700000000003</v>
      </c>
      <c r="AE95">
        <v>49.436556000000003</v>
      </c>
      <c r="AF95">
        <v>9.0711999999999993</v>
      </c>
      <c r="AG95">
        <v>37.380000000000003</v>
      </c>
      <c r="AH95">
        <v>152.94049999999999</v>
      </c>
      <c r="AI95">
        <v>3.1825000000000001</v>
      </c>
      <c r="AJ95">
        <v>0</v>
      </c>
      <c r="AK95">
        <v>50.252400000000002</v>
      </c>
      <c r="AL95">
        <v>79.364599999999996</v>
      </c>
      <c r="AM95">
        <v>15.836040000000001</v>
      </c>
      <c r="AN95">
        <v>0.89910999999999996</v>
      </c>
      <c r="AO95">
        <v>29.106000000000002</v>
      </c>
      <c r="AP95">
        <v>11.529</v>
      </c>
      <c r="AQ95">
        <v>46.62</v>
      </c>
      <c r="AR95">
        <v>21.523199999999999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78.439999999999984</v>
      </c>
      <c r="BA95">
        <f t="shared" si="4"/>
        <v>2806.9398400000005</v>
      </c>
      <c r="BD95">
        <v>24.07</v>
      </c>
      <c r="BE95">
        <v>3.81</v>
      </c>
      <c r="BF95">
        <v>1.77</v>
      </c>
      <c r="BG95">
        <v>1.96</v>
      </c>
      <c r="BH95">
        <v>5.77</v>
      </c>
      <c r="BI95">
        <v>7.17</v>
      </c>
      <c r="BJ95">
        <v>3.11</v>
      </c>
      <c r="BK95">
        <v>3.86</v>
      </c>
      <c r="BL95">
        <v>0.97</v>
      </c>
      <c r="BM95">
        <v>0</v>
      </c>
      <c r="BN95">
        <v>0.5</v>
      </c>
      <c r="BO95">
        <v>15.77</v>
      </c>
      <c r="BP95">
        <v>3.98</v>
      </c>
      <c r="BQ95">
        <v>4.41</v>
      </c>
      <c r="BR95">
        <v>1.08</v>
      </c>
      <c r="BS95">
        <v>0.21</v>
      </c>
      <c r="BT95">
        <v>0</v>
      </c>
      <c r="BU95">
        <v>0</v>
      </c>
      <c r="BV95">
        <v>0</v>
      </c>
      <c r="BW95">
        <f t="shared" si="5"/>
        <v>78.439999999999984</v>
      </c>
    </row>
    <row r="96" spans="1:75">
      <c r="A96" t="s">
        <v>138</v>
      </c>
      <c r="B96">
        <v>0</v>
      </c>
      <c r="C96">
        <v>36.225000000000001</v>
      </c>
      <c r="D96">
        <v>4.2</v>
      </c>
      <c r="E96">
        <v>0</v>
      </c>
      <c r="F96">
        <v>68.418000000000006</v>
      </c>
      <c r="G96">
        <v>1.0860000000000001</v>
      </c>
      <c r="H96">
        <v>0</v>
      </c>
      <c r="I96">
        <v>58.088000000000001</v>
      </c>
      <c r="J96">
        <v>2.1920000000000002</v>
      </c>
      <c r="K96">
        <v>215.533728</v>
      </c>
      <c r="L96">
        <v>653.15250000000003</v>
      </c>
      <c r="M96">
        <v>46</v>
      </c>
      <c r="N96">
        <v>118.125</v>
      </c>
      <c r="O96">
        <v>123.66562500000001</v>
      </c>
      <c r="P96">
        <v>125.58750000000001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348.97500000000002</v>
      </c>
      <c r="V96">
        <v>20.731850000000001</v>
      </c>
      <c r="W96">
        <v>147.515625</v>
      </c>
      <c r="X96">
        <v>0</v>
      </c>
      <c r="Y96">
        <v>0</v>
      </c>
      <c r="Z96">
        <v>6.5537999999999998</v>
      </c>
      <c r="AA96">
        <v>42.14808</v>
      </c>
      <c r="AB96">
        <v>39.510120000000001</v>
      </c>
      <c r="AC96">
        <v>19.35568</v>
      </c>
      <c r="AD96">
        <v>36.591700000000003</v>
      </c>
      <c r="AE96">
        <v>49.436556000000003</v>
      </c>
      <c r="AF96">
        <v>8.8740000000000006</v>
      </c>
      <c r="AG96">
        <v>37.380000000000003</v>
      </c>
      <c r="AH96">
        <v>152.94049999999999</v>
      </c>
      <c r="AI96">
        <v>3.1825000000000001</v>
      </c>
      <c r="AJ96">
        <v>0</v>
      </c>
      <c r="AK96">
        <v>50.252400000000002</v>
      </c>
      <c r="AL96">
        <v>79.364599999999996</v>
      </c>
      <c r="AM96">
        <v>15.836040000000001</v>
      </c>
      <c r="AN96">
        <v>0.89910999999999996</v>
      </c>
      <c r="AO96">
        <v>29.106000000000002</v>
      </c>
      <c r="AP96">
        <v>11.529</v>
      </c>
      <c r="AQ96">
        <v>46.62</v>
      </c>
      <c r="AR96">
        <v>21.523199999999999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78.439999999999984</v>
      </c>
      <c r="BA96">
        <f t="shared" si="4"/>
        <v>2804.64264</v>
      </c>
      <c r="BD96">
        <v>24.07</v>
      </c>
      <c r="BE96">
        <v>3.81</v>
      </c>
      <c r="BF96">
        <v>1.77</v>
      </c>
      <c r="BG96">
        <v>1.96</v>
      </c>
      <c r="BH96">
        <v>5.77</v>
      </c>
      <c r="BI96">
        <v>7.17</v>
      </c>
      <c r="BJ96">
        <v>3.11</v>
      </c>
      <c r="BK96">
        <v>3.86</v>
      </c>
      <c r="BL96">
        <v>0.97</v>
      </c>
      <c r="BM96">
        <v>0</v>
      </c>
      <c r="BN96">
        <v>0.5</v>
      </c>
      <c r="BO96">
        <v>15.77</v>
      </c>
      <c r="BP96">
        <v>3.98</v>
      </c>
      <c r="BQ96">
        <v>4.41</v>
      </c>
      <c r="BR96">
        <v>1.08</v>
      </c>
      <c r="BS96">
        <v>0.21</v>
      </c>
      <c r="BT96">
        <v>0</v>
      </c>
      <c r="BU96">
        <v>0</v>
      </c>
      <c r="BV96">
        <v>0</v>
      </c>
      <c r="BW96">
        <f t="shared" si="5"/>
        <v>78.439999999999984</v>
      </c>
    </row>
    <row r="97" spans="1:75">
      <c r="A97" t="s">
        <v>139</v>
      </c>
      <c r="B97">
        <v>0</v>
      </c>
      <c r="C97">
        <v>40.424999999999997</v>
      </c>
      <c r="D97">
        <v>2.1</v>
      </c>
      <c r="E97">
        <v>0</v>
      </c>
      <c r="F97">
        <v>69.504000000000005</v>
      </c>
      <c r="G97">
        <v>0</v>
      </c>
      <c r="H97">
        <v>0</v>
      </c>
      <c r="I97">
        <v>58.088000000000001</v>
      </c>
      <c r="J97">
        <v>2.1920000000000002</v>
      </c>
      <c r="K97">
        <v>215.533728</v>
      </c>
      <c r="L97">
        <v>653.15250000000003</v>
      </c>
      <c r="M97">
        <v>46</v>
      </c>
      <c r="N97">
        <v>118.125</v>
      </c>
      <c r="O97">
        <v>123.66562500000001</v>
      </c>
      <c r="P97">
        <v>125.58750000000001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273.375</v>
      </c>
      <c r="V97">
        <v>20.731850000000001</v>
      </c>
      <c r="W97">
        <v>147.515625</v>
      </c>
      <c r="X97">
        <v>0</v>
      </c>
      <c r="Y97">
        <v>0</v>
      </c>
      <c r="Z97">
        <v>6.5537999999999998</v>
      </c>
      <c r="AA97">
        <v>42.14808</v>
      </c>
      <c r="AB97">
        <v>26.34008</v>
      </c>
      <c r="AC97">
        <v>19.35568</v>
      </c>
      <c r="AD97">
        <v>36.591700000000003</v>
      </c>
      <c r="AE97">
        <v>49.436556000000003</v>
      </c>
      <c r="AF97">
        <v>8.8740000000000006</v>
      </c>
      <c r="AG97">
        <v>37.380000000000003</v>
      </c>
      <c r="AH97">
        <v>152.94049999999999</v>
      </c>
      <c r="AI97">
        <v>3.1825000000000001</v>
      </c>
      <c r="AJ97">
        <v>0</v>
      </c>
      <c r="AK97">
        <v>50.252400000000002</v>
      </c>
      <c r="AL97">
        <v>79.364599999999996</v>
      </c>
      <c r="AM97">
        <v>15.836040000000001</v>
      </c>
      <c r="AN97">
        <v>0.89910999999999996</v>
      </c>
      <c r="AO97">
        <v>29.106000000000002</v>
      </c>
      <c r="AP97">
        <v>11.529</v>
      </c>
      <c r="AQ97">
        <v>46.62</v>
      </c>
      <c r="AR97">
        <v>21.523199999999999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78.439999999999984</v>
      </c>
      <c r="BA97">
        <f t="shared" si="4"/>
        <v>2717.9726000000001</v>
      </c>
      <c r="BD97">
        <v>24.07</v>
      </c>
      <c r="BE97">
        <v>3.81</v>
      </c>
      <c r="BF97">
        <v>1.77</v>
      </c>
      <c r="BG97">
        <v>1.96</v>
      </c>
      <c r="BH97">
        <v>5.77</v>
      </c>
      <c r="BI97">
        <v>7.17</v>
      </c>
      <c r="BJ97">
        <v>3.11</v>
      </c>
      <c r="BK97">
        <v>3.86</v>
      </c>
      <c r="BL97">
        <v>0.97</v>
      </c>
      <c r="BM97">
        <v>0</v>
      </c>
      <c r="BN97">
        <v>0.5</v>
      </c>
      <c r="BO97">
        <v>15.77</v>
      </c>
      <c r="BP97">
        <v>3.98</v>
      </c>
      <c r="BQ97">
        <v>4.41</v>
      </c>
      <c r="BR97">
        <v>1.08</v>
      </c>
      <c r="BS97">
        <v>0.21</v>
      </c>
      <c r="BT97">
        <v>0</v>
      </c>
      <c r="BU97">
        <v>0</v>
      </c>
      <c r="BV97">
        <v>0</v>
      </c>
      <c r="BW97">
        <f t="shared" si="5"/>
        <v>78.439999999999984</v>
      </c>
    </row>
    <row r="98" spans="1:75">
      <c r="A98" t="s">
        <v>140</v>
      </c>
      <c r="B98">
        <v>0</v>
      </c>
      <c r="C98">
        <v>42.524999999999999</v>
      </c>
      <c r="D98">
        <v>0</v>
      </c>
      <c r="E98">
        <v>0</v>
      </c>
      <c r="F98">
        <v>69.504000000000005</v>
      </c>
      <c r="G98">
        <v>0</v>
      </c>
      <c r="H98">
        <v>0</v>
      </c>
      <c r="I98">
        <v>58.088000000000001</v>
      </c>
      <c r="J98">
        <v>2.1920000000000002</v>
      </c>
      <c r="K98">
        <v>215.533728</v>
      </c>
      <c r="L98">
        <v>653.15250000000003</v>
      </c>
      <c r="M98">
        <v>46</v>
      </c>
      <c r="N98">
        <v>118.125</v>
      </c>
      <c r="O98">
        <v>123.66562500000001</v>
      </c>
      <c r="P98">
        <v>125.58750000000001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273.375</v>
      </c>
      <c r="V98">
        <v>20.731850000000001</v>
      </c>
      <c r="W98">
        <v>147.515625</v>
      </c>
      <c r="X98">
        <v>0</v>
      </c>
      <c r="Y98">
        <v>0</v>
      </c>
      <c r="Z98">
        <v>6.5537999999999998</v>
      </c>
      <c r="AA98">
        <v>42.14808</v>
      </c>
      <c r="AB98">
        <v>26.34008</v>
      </c>
      <c r="AC98">
        <v>19.35568</v>
      </c>
      <c r="AD98">
        <v>36.591700000000003</v>
      </c>
      <c r="AE98">
        <v>49.436556000000003</v>
      </c>
      <c r="AF98">
        <v>8.8740000000000006</v>
      </c>
      <c r="AG98">
        <v>37.380000000000003</v>
      </c>
      <c r="AH98">
        <v>152.94049999999999</v>
      </c>
      <c r="AI98">
        <v>3.1825000000000001</v>
      </c>
      <c r="AJ98">
        <v>0</v>
      </c>
      <c r="AK98">
        <v>50.252400000000002</v>
      </c>
      <c r="AL98">
        <v>79.364599999999996</v>
      </c>
      <c r="AM98">
        <v>15.836040000000001</v>
      </c>
      <c r="AN98">
        <v>0.89910999999999996</v>
      </c>
      <c r="AO98">
        <v>29.106000000000002</v>
      </c>
      <c r="AP98">
        <v>11.529</v>
      </c>
      <c r="AQ98">
        <v>46.62</v>
      </c>
      <c r="AR98">
        <v>21.523199999999999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78.439999999999984</v>
      </c>
      <c r="BA98">
        <f t="shared" si="4"/>
        <v>2717.9726000000001</v>
      </c>
      <c r="BD98">
        <v>24.07</v>
      </c>
      <c r="BE98">
        <v>3.81</v>
      </c>
      <c r="BF98">
        <v>1.77</v>
      </c>
      <c r="BG98">
        <v>1.96</v>
      </c>
      <c r="BH98">
        <v>5.77</v>
      </c>
      <c r="BI98">
        <v>7.17</v>
      </c>
      <c r="BJ98">
        <v>3.11</v>
      </c>
      <c r="BK98">
        <v>3.86</v>
      </c>
      <c r="BL98">
        <v>0.97</v>
      </c>
      <c r="BM98">
        <v>0</v>
      </c>
      <c r="BN98">
        <v>0.5</v>
      </c>
      <c r="BO98">
        <v>15.77</v>
      </c>
      <c r="BP98">
        <v>3.98</v>
      </c>
      <c r="BQ98">
        <v>4.41</v>
      </c>
      <c r="BR98">
        <v>1.08</v>
      </c>
      <c r="BS98">
        <v>0.21</v>
      </c>
      <c r="BT98">
        <v>0</v>
      </c>
      <c r="BU98">
        <v>0</v>
      </c>
      <c r="BV98">
        <v>0</v>
      </c>
      <c r="BW98">
        <f t="shared" si="5"/>
        <v>78.439999999999984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0.89276250000000024</v>
      </c>
      <c r="D99">
        <f t="shared" si="6"/>
        <v>0.12731250000000013</v>
      </c>
      <c r="E99">
        <f t="shared" si="6"/>
        <v>0</v>
      </c>
      <c r="F99">
        <f t="shared" si="6"/>
        <v>1.2535155000000002</v>
      </c>
      <c r="G99">
        <f t="shared" si="6"/>
        <v>0.41458049999999974</v>
      </c>
      <c r="H99">
        <f t="shared" si="6"/>
        <v>0</v>
      </c>
      <c r="I99">
        <f t="shared" si="6"/>
        <v>1.3941119999999998</v>
      </c>
      <c r="J99">
        <f t="shared" si="6"/>
        <v>5.260800000000012E-2</v>
      </c>
      <c r="K99">
        <f t="shared" si="6"/>
        <v>5.1728094719999973</v>
      </c>
      <c r="L99">
        <f t="shared" si="6"/>
        <v>15.675659999999962</v>
      </c>
      <c r="M99">
        <f t="shared" si="6"/>
        <v>1.1040000000000001</v>
      </c>
      <c r="N99">
        <f t="shared" si="6"/>
        <v>2.835</v>
      </c>
      <c r="O99">
        <f t="shared" si="6"/>
        <v>2.9679749999999947</v>
      </c>
      <c r="P99">
        <f t="shared" si="6"/>
        <v>2.9642624999999989</v>
      </c>
      <c r="Q99">
        <f t="shared" si="6"/>
        <v>0.52376687999999882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8.3375999999999859</v>
      </c>
      <c r="V99">
        <f t="shared" si="6"/>
        <v>0.49756439999999885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0.23512334999999998</v>
      </c>
      <c r="AA99">
        <f t="shared" si="6"/>
        <v>0.42659367999999975</v>
      </c>
      <c r="AB99">
        <f t="shared" si="6"/>
        <v>0.65615591999999912</v>
      </c>
      <c r="AC99">
        <f t="shared" si="6"/>
        <v>0.49090047499999956</v>
      </c>
      <c r="AD99">
        <f t="shared" si="6"/>
        <v>0.78361191599999935</v>
      </c>
      <c r="AE99">
        <f t="shared" si="6"/>
        <v>1.0754670520000016</v>
      </c>
      <c r="AF99">
        <f t="shared" si="6"/>
        <v>0.32054860000000035</v>
      </c>
      <c r="AG99">
        <f t="shared" si="6"/>
        <v>0.8971200000000018</v>
      </c>
      <c r="AH99">
        <f t="shared" si="6"/>
        <v>3.6758278500000041</v>
      </c>
      <c r="AI99">
        <f t="shared" si="6"/>
        <v>0.32120972499999978</v>
      </c>
      <c r="AJ99">
        <f t="shared" si="6"/>
        <v>0</v>
      </c>
      <c r="AK99">
        <f t="shared" si="6"/>
        <v>1.2060575999999998</v>
      </c>
      <c r="AL99">
        <f t="shared" si="6"/>
        <v>1.8118194499999984</v>
      </c>
      <c r="AM99">
        <f t="shared" si="6"/>
        <v>0.10658668000000006</v>
      </c>
      <c r="AN99">
        <f t="shared" si="6"/>
        <v>2.1588204999999965E-2</v>
      </c>
      <c r="AO99">
        <f t="shared" si="6"/>
        <v>0.68634300000000115</v>
      </c>
      <c r="AP99">
        <f t="shared" si="6"/>
        <v>0.27579930000000008</v>
      </c>
      <c r="AQ99">
        <f t="shared" si="6"/>
        <v>0.56063699999999961</v>
      </c>
      <c r="AR99">
        <f t="shared" si="6"/>
        <v>0.61922918999999998</v>
      </c>
      <c r="AS99">
        <f t="shared" si="6"/>
        <v>0</v>
      </c>
      <c r="AT99">
        <f t="shared" si="6"/>
        <v>0.35992319999999939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1.8853724999999999</v>
      </c>
      <c r="BA99">
        <f>SUM(B99:AZ99)</f>
        <v>65.820613488999925</v>
      </c>
      <c r="BD99">
        <f t="shared" ref="BD99:BW99" si="7">SUM(BD3:BD98)/4000</f>
        <v>0.58763999999999994</v>
      </c>
      <c r="BE99">
        <f t="shared" si="7"/>
        <v>9.0760000000000091E-2</v>
      </c>
      <c r="BF99">
        <f t="shared" si="7"/>
        <v>3.9535000000000001E-2</v>
      </c>
      <c r="BG99">
        <f t="shared" si="7"/>
        <v>4.6560000000000004E-2</v>
      </c>
      <c r="BH99">
        <f t="shared" si="7"/>
        <v>0.13771999999999981</v>
      </c>
      <c r="BI99">
        <f t="shared" si="7"/>
        <v>0.17095999999999989</v>
      </c>
      <c r="BJ99">
        <f t="shared" si="7"/>
        <v>7.5440000000000118E-2</v>
      </c>
      <c r="BK99">
        <f t="shared" si="7"/>
        <v>9.170500000000005E-2</v>
      </c>
      <c r="BL99">
        <f t="shared" si="7"/>
        <v>2.2412500000000009E-2</v>
      </c>
      <c r="BM99">
        <f t="shared" si="7"/>
        <v>0</v>
      </c>
      <c r="BN99">
        <f t="shared" si="7"/>
        <v>1.1839999999999989E-2</v>
      </c>
      <c r="BO99">
        <f t="shared" si="7"/>
        <v>0.38004000000000049</v>
      </c>
      <c r="BP99">
        <f t="shared" si="7"/>
        <v>9.4599999999999948E-2</v>
      </c>
      <c r="BQ99">
        <f t="shared" si="7"/>
        <v>0.10479999999999999</v>
      </c>
      <c r="BR99">
        <f t="shared" si="7"/>
        <v>2.6319999999999996E-2</v>
      </c>
      <c r="BS99">
        <f t="shared" si="7"/>
        <v>5.0400000000000115E-3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1.8853724999999999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367</v>
      </c>
      <c r="AU2" s="169"/>
      <c r="AV2" s="206" t="s">
        <v>374</v>
      </c>
      <c r="AW2" s="206" t="s">
        <v>375</v>
      </c>
      <c r="AX2" s="206" t="s">
        <v>376</v>
      </c>
      <c r="AY2" s="169"/>
      <c r="AZ2" s="196"/>
      <c r="BA2" s="217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215.5301</v>
      </c>
      <c r="L3">
        <v>653.15009999999995</v>
      </c>
      <c r="M3">
        <v>46</v>
      </c>
      <c r="N3">
        <v>118.125</v>
      </c>
      <c r="O3">
        <v>123.66562500000001</v>
      </c>
      <c r="P3">
        <v>125.58750000000001</v>
      </c>
      <c r="Q3">
        <v>21.82</v>
      </c>
      <c r="R3">
        <v>42.390099999999997</v>
      </c>
      <c r="S3">
        <v>26.3901</v>
      </c>
      <c r="T3">
        <v>0</v>
      </c>
      <c r="U3">
        <v>348.97500000000002</v>
      </c>
      <c r="V3">
        <v>20.73</v>
      </c>
      <c r="W3">
        <v>34.799309999999998</v>
      </c>
      <c r="X3">
        <v>147.515625</v>
      </c>
      <c r="Y3">
        <v>0</v>
      </c>
      <c r="Z3">
        <v>13.1076</v>
      </c>
      <c r="AA3">
        <v>12.64</v>
      </c>
      <c r="AB3">
        <v>26.34008</v>
      </c>
      <c r="AC3">
        <v>19.35568</v>
      </c>
      <c r="AD3">
        <v>36.591700000000003</v>
      </c>
      <c r="AE3">
        <v>16.4224</v>
      </c>
      <c r="AF3">
        <v>17.748000000000001</v>
      </c>
      <c r="AG3">
        <v>37.380000000000003</v>
      </c>
      <c r="AH3">
        <v>152.94049999999999</v>
      </c>
      <c r="AI3">
        <v>3.1825000000000001</v>
      </c>
      <c r="AJ3">
        <v>0</v>
      </c>
      <c r="AK3">
        <v>50.252400000000002</v>
      </c>
      <c r="AL3">
        <v>79.364599999999996</v>
      </c>
      <c r="AM3">
        <v>0</v>
      </c>
      <c r="AN3">
        <v>0.91823999999999995</v>
      </c>
      <c r="AO3">
        <v>28.812000000000001</v>
      </c>
      <c r="AP3">
        <v>12.9381</v>
      </c>
      <c r="AQ3">
        <v>62.244</v>
      </c>
      <c r="AR3">
        <v>33.119999999999997</v>
      </c>
      <c r="AS3">
        <v>22.868400000000001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71.8</v>
      </c>
      <c r="BA3">
        <f>SUM(B3:AZ3)</f>
        <v>2637.7014599999998</v>
      </c>
      <c r="BB3">
        <v>0</v>
      </c>
      <c r="BD3">
        <v>21.82</v>
      </c>
      <c r="BE3">
        <v>3.69</v>
      </c>
      <c r="BF3">
        <v>1.4</v>
      </c>
      <c r="BG3">
        <v>1.96</v>
      </c>
      <c r="BH3">
        <v>5.42</v>
      </c>
      <c r="BI3">
        <v>5.66</v>
      </c>
      <c r="BJ3">
        <v>2.9</v>
      </c>
      <c r="BK3">
        <v>3.66</v>
      </c>
      <c r="BL3">
        <v>0.85</v>
      </c>
      <c r="BM3">
        <v>0</v>
      </c>
      <c r="BN3">
        <v>0.5</v>
      </c>
      <c r="BO3">
        <v>14.54</v>
      </c>
      <c r="BP3">
        <v>3.73</v>
      </c>
      <c r="BQ3">
        <v>4.41</v>
      </c>
      <c r="BR3">
        <v>1.05</v>
      </c>
      <c r="BS3">
        <v>0.21</v>
      </c>
      <c r="BT3">
        <v>0</v>
      </c>
      <c r="BU3">
        <v>0</v>
      </c>
      <c r="BV3">
        <v>0</v>
      </c>
      <c r="BW3">
        <f>SUM(BD3:BV3)</f>
        <v>71.8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215.5301</v>
      </c>
      <c r="L4">
        <v>653.15009999999995</v>
      </c>
      <c r="M4">
        <v>46</v>
      </c>
      <c r="N4">
        <v>118.125</v>
      </c>
      <c r="O4">
        <v>123.66562500000001</v>
      </c>
      <c r="P4">
        <v>125.58750000000001</v>
      </c>
      <c r="Q4">
        <v>21.82</v>
      </c>
      <c r="R4">
        <v>42.390099999999997</v>
      </c>
      <c r="S4">
        <v>26.3901</v>
      </c>
      <c r="T4">
        <v>0</v>
      </c>
      <c r="U4">
        <v>348.97500000000002</v>
      </c>
      <c r="V4">
        <v>20.73</v>
      </c>
      <c r="W4">
        <v>34.799309999999998</v>
      </c>
      <c r="X4">
        <v>147.515625</v>
      </c>
      <c r="Y4">
        <v>0</v>
      </c>
      <c r="Z4">
        <v>13.1076</v>
      </c>
      <c r="AA4">
        <v>12.64</v>
      </c>
      <c r="AB4">
        <v>26.34008</v>
      </c>
      <c r="AC4">
        <v>19.35568</v>
      </c>
      <c r="AD4">
        <v>36.591700000000003</v>
      </c>
      <c r="AE4">
        <v>16.4224</v>
      </c>
      <c r="AF4">
        <v>17.748000000000001</v>
      </c>
      <c r="AG4">
        <v>37.380000000000003</v>
      </c>
      <c r="AH4">
        <v>152.94049999999999</v>
      </c>
      <c r="AI4">
        <v>3.1825000000000001</v>
      </c>
      <c r="AJ4">
        <v>0</v>
      </c>
      <c r="AK4">
        <v>50.252400000000002</v>
      </c>
      <c r="AL4">
        <v>79.364599999999996</v>
      </c>
      <c r="AM4">
        <v>0</v>
      </c>
      <c r="AN4">
        <v>0.91823999999999995</v>
      </c>
      <c r="AO4">
        <v>28.812000000000001</v>
      </c>
      <c r="AP4">
        <v>12.9381</v>
      </c>
      <c r="AQ4">
        <v>62.244</v>
      </c>
      <c r="AR4">
        <v>33.119999999999997</v>
      </c>
      <c r="AS4">
        <v>22.868400000000001</v>
      </c>
      <c r="AT4">
        <v>14.874347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70.599999999999994</v>
      </c>
      <c r="BA4">
        <f t="shared" ref="BA4:BA67" si="1">SUM(B4:AZ4)</f>
        <v>2636.3790069999995</v>
      </c>
      <c r="BB4">
        <v>1</v>
      </c>
      <c r="BD4">
        <v>21.82</v>
      </c>
      <c r="BE4">
        <v>3.69</v>
      </c>
      <c r="BF4">
        <v>1.4</v>
      </c>
      <c r="BG4">
        <v>1.96</v>
      </c>
      <c r="BH4">
        <v>5.42</v>
      </c>
      <c r="BI4">
        <v>4.46</v>
      </c>
      <c r="BJ4">
        <v>2.9</v>
      </c>
      <c r="BK4">
        <v>3.66</v>
      </c>
      <c r="BL4">
        <v>0.85</v>
      </c>
      <c r="BM4">
        <v>0</v>
      </c>
      <c r="BN4">
        <v>0.5</v>
      </c>
      <c r="BO4">
        <v>14.54</v>
      </c>
      <c r="BP4">
        <v>3.73</v>
      </c>
      <c r="BQ4">
        <v>4.41</v>
      </c>
      <c r="BR4">
        <v>1.05</v>
      </c>
      <c r="BS4">
        <v>0.21</v>
      </c>
      <c r="BT4">
        <v>0</v>
      </c>
      <c r="BU4">
        <v>0</v>
      </c>
      <c r="BV4">
        <v>0</v>
      </c>
      <c r="BW4">
        <f t="shared" ref="BW4:BW67" si="2">SUM(BD4:BV4)</f>
        <v>70.599999999999994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215.5301</v>
      </c>
      <c r="L5">
        <v>653.15009999999995</v>
      </c>
      <c r="M5">
        <v>46</v>
      </c>
      <c r="N5">
        <v>118.125</v>
      </c>
      <c r="O5">
        <v>123.66562500000001</v>
      </c>
      <c r="P5">
        <v>125.58750000000001</v>
      </c>
      <c r="Q5">
        <v>21.82</v>
      </c>
      <c r="R5">
        <v>42.390099999999997</v>
      </c>
      <c r="S5">
        <v>26.3901</v>
      </c>
      <c r="T5">
        <v>0</v>
      </c>
      <c r="U5">
        <v>348.97500000000002</v>
      </c>
      <c r="V5">
        <v>20.73</v>
      </c>
      <c r="W5">
        <v>34.799309999999998</v>
      </c>
      <c r="X5">
        <v>147.515625</v>
      </c>
      <c r="Y5">
        <v>0</v>
      </c>
      <c r="Z5">
        <v>13.1076</v>
      </c>
      <c r="AA5">
        <v>12.64</v>
      </c>
      <c r="AB5">
        <v>26.34008</v>
      </c>
      <c r="AC5">
        <v>19.35568</v>
      </c>
      <c r="AD5">
        <v>36.591700000000003</v>
      </c>
      <c r="AE5">
        <v>16.4224</v>
      </c>
      <c r="AF5">
        <v>17.748000000000001</v>
      </c>
      <c r="AG5">
        <v>37.380000000000003</v>
      </c>
      <c r="AH5">
        <v>152.94049999999999</v>
      </c>
      <c r="AI5">
        <v>3.1825000000000001</v>
      </c>
      <c r="AJ5">
        <v>0</v>
      </c>
      <c r="AK5">
        <v>50.252400000000002</v>
      </c>
      <c r="AL5">
        <v>79.364599999999996</v>
      </c>
      <c r="AM5">
        <v>0</v>
      </c>
      <c r="AN5">
        <v>0.89910999999999996</v>
      </c>
      <c r="AO5">
        <v>28.518000000000001</v>
      </c>
      <c r="AP5">
        <v>12.9381</v>
      </c>
      <c r="AQ5">
        <v>62.244</v>
      </c>
      <c r="AR5">
        <v>33.119999999999997</v>
      </c>
      <c r="AS5">
        <v>22.868400000000001</v>
      </c>
      <c r="AT5">
        <v>13.091355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70.519999999999982</v>
      </c>
      <c r="BA5">
        <f t="shared" si="1"/>
        <v>2634.2028849999997</v>
      </c>
      <c r="BB5">
        <v>2</v>
      </c>
      <c r="BD5">
        <v>21.82</v>
      </c>
      <c r="BE5">
        <v>3.69</v>
      </c>
      <c r="BF5">
        <v>1.4</v>
      </c>
      <c r="BG5">
        <v>1.96</v>
      </c>
      <c r="BH5">
        <v>5.42</v>
      </c>
      <c r="BI5">
        <v>4.46</v>
      </c>
      <c r="BJ5">
        <v>2.9</v>
      </c>
      <c r="BK5">
        <v>3.65</v>
      </c>
      <c r="BL5">
        <v>0.78</v>
      </c>
      <c r="BM5">
        <v>0</v>
      </c>
      <c r="BN5">
        <v>0.5</v>
      </c>
      <c r="BO5">
        <v>14.54</v>
      </c>
      <c r="BP5">
        <v>3.73</v>
      </c>
      <c r="BQ5">
        <v>4.41</v>
      </c>
      <c r="BR5">
        <v>1.05</v>
      </c>
      <c r="BS5">
        <v>0.21</v>
      </c>
      <c r="BT5">
        <v>0</v>
      </c>
      <c r="BU5">
        <v>0</v>
      </c>
      <c r="BV5">
        <v>0</v>
      </c>
      <c r="BW5">
        <f t="shared" si="2"/>
        <v>70.519999999999982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215.5301</v>
      </c>
      <c r="L6">
        <v>653.15009999999995</v>
      </c>
      <c r="M6">
        <v>46</v>
      </c>
      <c r="N6">
        <v>118.125</v>
      </c>
      <c r="O6">
        <v>123.66562500000001</v>
      </c>
      <c r="P6">
        <v>125.58750000000001</v>
      </c>
      <c r="Q6">
        <v>21.82</v>
      </c>
      <c r="R6">
        <v>42.390099999999997</v>
      </c>
      <c r="S6">
        <v>26.3901</v>
      </c>
      <c r="T6">
        <v>0</v>
      </c>
      <c r="U6">
        <v>348.97500000000002</v>
      </c>
      <c r="V6">
        <v>20.73</v>
      </c>
      <c r="W6">
        <v>34.799309999999998</v>
      </c>
      <c r="X6">
        <v>147.515625</v>
      </c>
      <c r="Y6">
        <v>0</v>
      </c>
      <c r="Z6">
        <v>13.1076</v>
      </c>
      <c r="AA6">
        <v>12.64</v>
      </c>
      <c r="AB6">
        <v>26.34008</v>
      </c>
      <c r="AC6">
        <v>19.35568</v>
      </c>
      <c r="AD6">
        <v>36.591700000000003</v>
      </c>
      <c r="AE6">
        <v>16.4224</v>
      </c>
      <c r="AF6">
        <v>17.748000000000001</v>
      </c>
      <c r="AG6">
        <v>37.380000000000003</v>
      </c>
      <c r="AH6">
        <v>152.94049999999999</v>
      </c>
      <c r="AI6">
        <v>3.1825000000000001</v>
      </c>
      <c r="AJ6">
        <v>0</v>
      </c>
      <c r="AK6">
        <v>50.252400000000002</v>
      </c>
      <c r="AL6">
        <v>79.364599999999996</v>
      </c>
      <c r="AM6">
        <v>0</v>
      </c>
      <c r="AN6">
        <v>0.89910999999999996</v>
      </c>
      <c r="AO6">
        <v>28.518000000000001</v>
      </c>
      <c r="AP6">
        <v>12.9381</v>
      </c>
      <c r="AQ6">
        <v>62.244</v>
      </c>
      <c r="AR6">
        <v>33.119999999999997</v>
      </c>
      <c r="AS6">
        <v>22.868400000000001</v>
      </c>
      <c r="AT6">
        <v>14.762547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70.519999999999982</v>
      </c>
      <c r="BA6">
        <f t="shared" si="1"/>
        <v>2635.8740769999995</v>
      </c>
      <c r="BB6">
        <v>3</v>
      </c>
      <c r="BD6">
        <v>21.82</v>
      </c>
      <c r="BE6">
        <v>3.69</v>
      </c>
      <c r="BF6">
        <v>1.4</v>
      </c>
      <c r="BG6">
        <v>1.96</v>
      </c>
      <c r="BH6">
        <v>5.42</v>
      </c>
      <c r="BI6">
        <v>4.46</v>
      </c>
      <c r="BJ6">
        <v>2.9</v>
      </c>
      <c r="BK6">
        <v>3.65</v>
      </c>
      <c r="BL6">
        <v>0.78</v>
      </c>
      <c r="BM6">
        <v>0</v>
      </c>
      <c r="BN6">
        <v>0.5</v>
      </c>
      <c r="BO6">
        <v>14.54</v>
      </c>
      <c r="BP6">
        <v>3.73</v>
      </c>
      <c r="BQ6">
        <v>4.41</v>
      </c>
      <c r="BR6">
        <v>1.05</v>
      </c>
      <c r="BS6">
        <v>0.21</v>
      </c>
      <c r="BT6">
        <v>0</v>
      </c>
      <c r="BU6">
        <v>0</v>
      </c>
      <c r="BV6">
        <v>0</v>
      </c>
      <c r="BW6">
        <f t="shared" si="2"/>
        <v>70.519999999999982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215.5301</v>
      </c>
      <c r="L7">
        <v>653.15009999999995</v>
      </c>
      <c r="M7">
        <v>46</v>
      </c>
      <c r="N7">
        <v>118.125</v>
      </c>
      <c r="O7">
        <v>123.66562500000001</v>
      </c>
      <c r="P7">
        <v>125.58750000000001</v>
      </c>
      <c r="Q7">
        <v>21.82</v>
      </c>
      <c r="R7">
        <v>42.390099999999997</v>
      </c>
      <c r="S7">
        <v>26.3901</v>
      </c>
      <c r="T7">
        <v>0</v>
      </c>
      <c r="U7">
        <v>348.97500000000002</v>
      </c>
      <c r="V7">
        <v>20.73</v>
      </c>
      <c r="W7">
        <v>34.799309999999998</v>
      </c>
      <c r="X7">
        <v>147.515625</v>
      </c>
      <c r="Y7">
        <v>0</v>
      </c>
      <c r="Z7">
        <v>6.5537999999999998</v>
      </c>
      <c r="AA7">
        <v>14.04936</v>
      </c>
      <c r="AB7">
        <v>26.34008</v>
      </c>
      <c r="AC7">
        <v>19.35568</v>
      </c>
      <c r="AD7">
        <v>36.591700000000003</v>
      </c>
      <c r="AE7">
        <v>16.4224</v>
      </c>
      <c r="AF7">
        <v>17.748000000000001</v>
      </c>
      <c r="AG7">
        <v>37.380000000000003</v>
      </c>
      <c r="AH7">
        <v>152.94049999999999</v>
      </c>
      <c r="AI7">
        <v>3.1825000000000001</v>
      </c>
      <c r="AJ7">
        <v>0</v>
      </c>
      <c r="AK7">
        <v>50.252400000000002</v>
      </c>
      <c r="AL7">
        <v>79.364599999999996</v>
      </c>
      <c r="AM7">
        <v>0</v>
      </c>
      <c r="AN7">
        <v>0.89910999999999996</v>
      </c>
      <c r="AO7">
        <v>28.518000000000001</v>
      </c>
      <c r="AP7">
        <v>12.9381</v>
      </c>
      <c r="AQ7">
        <v>62.244</v>
      </c>
      <c r="AR7">
        <v>51.335999999999999</v>
      </c>
      <c r="AS7">
        <v>32.688360000000003</v>
      </c>
      <c r="AT7">
        <v>14.027138000000001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70.519999999999982</v>
      </c>
      <c r="BA7">
        <f t="shared" si="1"/>
        <v>2658.0301879999993</v>
      </c>
      <c r="BB7">
        <v>4</v>
      </c>
      <c r="BD7">
        <v>21.82</v>
      </c>
      <c r="BE7">
        <v>3.69</v>
      </c>
      <c r="BF7">
        <v>1.4</v>
      </c>
      <c r="BG7">
        <v>1.96</v>
      </c>
      <c r="BH7">
        <v>5.42</v>
      </c>
      <c r="BI7">
        <v>4.46</v>
      </c>
      <c r="BJ7">
        <v>2.9</v>
      </c>
      <c r="BK7">
        <v>3.65</v>
      </c>
      <c r="BL7">
        <v>0.78</v>
      </c>
      <c r="BM7">
        <v>0</v>
      </c>
      <c r="BN7">
        <v>0.5</v>
      </c>
      <c r="BO7">
        <v>14.54</v>
      </c>
      <c r="BP7">
        <v>3.73</v>
      </c>
      <c r="BQ7">
        <v>4.41</v>
      </c>
      <c r="BR7">
        <v>1.05</v>
      </c>
      <c r="BS7">
        <v>0.21</v>
      </c>
      <c r="BT7">
        <v>0</v>
      </c>
      <c r="BU7">
        <v>0</v>
      </c>
      <c r="BV7">
        <v>0</v>
      </c>
      <c r="BW7">
        <f t="shared" si="2"/>
        <v>70.519999999999982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215.5301</v>
      </c>
      <c r="L8">
        <v>653.15009999999995</v>
      </c>
      <c r="M8">
        <v>46</v>
      </c>
      <c r="N8">
        <v>118.125</v>
      </c>
      <c r="O8">
        <v>123.66562500000001</v>
      </c>
      <c r="P8">
        <v>125.58750000000001</v>
      </c>
      <c r="Q8">
        <v>21.82</v>
      </c>
      <c r="R8">
        <v>42.390099999999997</v>
      </c>
      <c r="S8">
        <v>26.3901</v>
      </c>
      <c r="T8">
        <v>0</v>
      </c>
      <c r="U8">
        <v>348.97500000000002</v>
      </c>
      <c r="V8">
        <v>20.73</v>
      </c>
      <c r="W8">
        <v>34.799309999999998</v>
      </c>
      <c r="X8">
        <v>147.515625</v>
      </c>
      <c r="Y8">
        <v>0</v>
      </c>
      <c r="Z8">
        <v>6.5537999999999998</v>
      </c>
      <c r="AA8">
        <v>14.04936</v>
      </c>
      <c r="AB8">
        <v>26.34008</v>
      </c>
      <c r="AC8">
        <v>19.35568</v>
      </c>
      <c r="AD8">
        <v>36.591700000000003</v>
      </c>
      <c r="AE8">
        <v>16.4224</v>
      </c>
      <c r="AF8">
        <v>17.748000000000001</v>
      </c>
      <c r="AG8">
        <v>37.380000000000003</v>
      </c>
      <c r="AH8">
        <v>152.94049999999999</v>
      </c>
      <c r="AI8">
        <v>3.1825000000000001</v>
      </c>
      <c r="AJ8">
        <v>0</v>
      </c>
      <c r="AK8">
        <v>50.252400000000002</v>
      </c>
      <c r="AL8">
        <v>79.364599999999996</v>
      </c>
      <c r="AM8">
        <v>0</v>
      </c>
      <c r="AN8">
        <v>0.89910999999999996</v>
      </c>
      <c r="AO8">
        <v>28.518000000000001</v>
      </c>
      <c r="AP8">
        <v>12.9381</v>
      </c>
      <c r="AQ8">
        <v>50.4</v>
      </c>
      <c r="AR8">
        <v>51.335999999999999</v>
      </c>
      <c r="AS8">
        <v>32.688360000000003</v>
      </c>
      <c r="AT8">
        <v>8.7393940000000008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70.519999999999982</v>
      </c>
      <c r="BA8">
        <f t="shared" si="1"/>
        <v>2640.8984439999995</v>
      </c>
      <c r="BB8">
        <v>5</v>
      </c>
      <c r="BD8">
        <v>21.82</v>
      </c>
      <c r="BE8">
        <v>3.69</v>
      </c>
      <c r="BF8">
        <v>1.4</v>
      </c>
      <c r="BG8">
        <v>1.96</v>
      </c>
      <c r="BH8">
        <v>5.42</v>
      </c>
      <c r="BI8">
        <v>4.46</v>
      </c>
      <c r="BJ8">
        <v>2.9</v>
      </c>
      <c r="BK8">
        <v>3.65</v>
      </c>
      <c r="BL8">
        <v>0.78</v>
      </c>
      <c r="BM8">
        <v>0</v>
      </c>
      <c r="BN8">
        <v>0.5</v>
      </c>
      <c r="BO8">
        <v>14.54</v>
      </c>
      <c r="BP8">
        <v>3.73</v>
      </c>
      <c r="BQ8">
        <v>4.41</v>
      </c>
      <c r="BR8">
        <v>1.05</v>
      </c>
      <c r="BS8">
        <v>0.21</v>
      </c>
      <c r="BT8">
        <v>0</v>
      </c>
      <c r="BU8">
        <v>0</v>
      </c>
      <c r="BV8">
        <v>0</v>
      </c>
      <c r="BW8">
        <f t="shared" si="2"/>
        <v>70.519999999999982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215.5301</v>
      </c>
      <c r="L9">
        <v>653.15009999999995</v>
      </c>
      <c r="M9">
        <v>46</v>
      </c>
      <c r="N9">
        <v>118.125</v>
      </c>
      <c r="O9">
        <v>123.66562500000001</v>
      </c>
      <c r="P9">
        <v>125.58750000000001</v>
      </c>
      <c r="Q9">
        <v>21.82</v>
      </c>
      <c r="R9">
        <v>42.390099999999997</v>
      </c>
      <c r="S9">
        <v>26.3901</v>
      </c>
      <c r="T9">
        <v>0</v>
      </c>
      <c r="U9">
        <v>348.97500000000002</v>
      </c>
      <c r="V9">
        <v>20.73</v>
      </c>
      <c r="W9">
        <v>34.799309999999998</v>
      </c>
      <c r="X9">
        <v>147.515625</v>
      </c>
      <c r="Y9">
        <v>0</v>
      </c>
      <c r="Z9">
        <v>6.5537999999999998</v>
      </c>
      <c r="AA9">
        <v>14.04936</v>
      </c>
      <c r="AB9">
        <v>26.34008</v>
      </c>
      <c r="AC9">
        <v>19.35568</v>
      </c>
      <c r="AD9">
        <v>36.591700000000003</v>
      </c>
      <c r="AE9">
        <v>16.4224</v>
      </c>
      <c r="AF9">
        <v>18.734000000000002</v>
      </c>
      <c r="AG9">
        <v>37.380000000000003</v>
      </c>
      <c r="AH9">
        <v>152.94049999999999</v>
      </c>
      <c r="AI9">
        <v>3.1825000000000001</v>
      </c>
      <c r="AJ9">
        <v>0</v>
      </c>
      <c r="AK9">
        <v>50.252400000000002</v>
      </c>
      <c r="AL9">
        <v>79.364599999999996</v>
      </c>
      <c r="AM9">
        <v>0</v>
      </c>
      <c r="AN9">
        <v>0.89910999999999996</v>
      </c>
      <c r="AO9">
        <v>28.518000000000001</v>
      </c>
      <c r="AP9">
        <v>12.9381</v>
      </c>
      <c r="AQ9">
        <v>46.683</v>
      </c>
      <c r="AR9">
        <v>33.119999999999997</v>
      </c>
      <c r="AS9">
        <v>32.688360000000003</v>
      </c>
      <c r="AT9">
        <v>12.613118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70.579999999999984</v>
      </c>
      <c r="BA9">
        <f t="shared" si="1"/>
        <v>2623.8851679999998</v>
      </c>
      <c r="BB9">
        <v>6</v>
      </c>
      <c r="BD9">
        <v>21.82</v>
      </c>
      <c r="BE9">
        <v>3.69</v>
      </c>
      <c r="BF9">
        <v>1.46</v>
      </c>
      <c r="BG9">
        <v>1.96</v>
      </c>
      <c r="BH9">
        <v>5.42</v>
      </c>
      <c r="BI9">
        <v>4.46</v>
      </c>
      <c r="BJ9">
        <v>2.9</v>
      </c>
      <c r="BK9">
        <v>3.65</v>
      </c>
      <c r="BL9">
        <v>0.78</v>
      </c>
      <c r="BM9">
        <v>0</v>
      </c>
      <c r="BN9">
        <v>0.5</v>
      </c>
      <c r="BO9">
        <v>14.54</v>
      </c>
      <c r="BP9">
        <v>3.73</v>
      </c>
      <c r="BQ9">
        <v>4.41</v>
      </c>
      <c r="BR9">
        <v>1.05</v>
      </c>
      <c r="BS9">
        <v>0.21</v>
      </c>
      <c r="BT9">
        <v>0</v>
      </c>
      <c r="BU9">
        <v>0</v>
      </c>
      <c r="BV9">
        <v>0</v>
      </c>
      <c r="BW9">
        <f t="shared" si="2"/>
        <v>70.579999999999984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215.5301</v>
      </c>
      <c r="L10">
        <v>653.15009999999995</v>
      </c>
      <c r="M10">
        <v>46</v>
      </c>
      <c r="N10">
        <v>118.125</v>
      </c>
      <c r="O10">
        <v>123.66562500000001</v>
      </c>
      <c r="P10">
        <v>125.58750000000001</v>
      </c>
      <c r="Q10">
        <v>21.82</v>
      </c>
      <c r="R10">
        <v>42.390099999999997</v>
      </c>
      <c r="S10">
        <v>26.3901</v>
      </c>
      <c r="T10">
        <v>0</v>
      </c>
      <c r="U10">
        <v>348.97500000000002</v>
      </c>
      <c r="V10">
        <v>20.73</v>
      </c>
      <c r="W10">
        <v>34.799309999999998</v>
      </c>
      <c r="X10">
        <v>147.515625</v>
      </c>
      <c r="Y10">
        <v>0</v>
      </c>
      <c r="Z10">
        <v>6.5537999999999998</v>
      </c>
      <c r="AA10">
        <v>14.04936</v>
      </c>
      <c r="AB10">
        <v>26.34008</v>
      </c>
      <c r="AC10">
        <v>19.35568</v>
      </c>
      <c r="AD10">
        <v>36.591700000000003</v>
      </c>
      <c r="AE10">
        <v>16.4224</v>
      </c>
      <c r="AF10">
        <v>18.734000000000002</v>
      </c>
      <c r="AG10">
        <v>37.380000000000003</v>
      </c>
      <c r="AH10">
        <v>152.94049999999999</v>
      </c>
      <c r="AI10">
        <v>3.1825000000000001</v>
      </c>
      <c r="AJ10">
        <v>0</v>
      </c>
      <c r="AK10">
        <v>50.252400000000002</v>
      </c>
      <c r="AL10">
        <v>79.364599999999996</v>
      </c>
      <c r="AM10">
        <v>0</v>
      </c>
      <c r="AN10">
        <v>0.89910999999999996</v>
      </c>
      <c r="AO10">
        <v>28.518000000000001</v>
      </c>
      <c r="AP10">
        <v>12.9381</v>
      </c>
      <c r="AQ10">
        <v>31.122</v>
      </c>
      <c r="AR10">
        <v>33.119999999999997</v>
      </c>
      <c r="AS10">
        <v>32.688360000000003</v>
      </c>
      <c r="AT10">
        <v>11.750812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70.579999999999984</v>
      </c>
      <c r="BA10">
        <f t="shared" si="1"/>
        <v>2607.4618619999997</v>
      </c>
      <c r="BB10">
        <v>7</v>
      </c>
      <c r="BD10">
        <v>21.82</v>
      </c>
      <c r="BE10">
        <v>3.69</v>
      </c>
      <c r="BF10">
        <v>1.46</v>
      </c>
      <c r="BG10">
        <v>1.96</v>
      </c>
      <c r="BH10">
        <v>5.42</v>
      </c>
      <c r="BI10">
        <v>4.46</v>
      </c>
      <c r="BJ10">
        <v>2.9</v>
      </c>
      <c r="BK10">
        <v>3.65</v>
      </c>
      <c r="BL10">
        <v>0.78</v>
      </c>
      <c r="BM10">
        <v>0</v>
      </c>
      <c r="BN10">
        <v>0.5</v>
      </c>
      <c r="BO10">
        <v>14.54</v>
      </c>
      <c r="BP10">
        <v>3.73</v>
      </c>
      <c r="BQ10">
        <v>4.41</v>
      </c>
      <c r="BR10">
        <v>1.05</v>
      </c>
      <c r="BS10">
        <v>0.21</v>
      </c>
      <c r="BT10">
        <v>0</v>
      </c>
      <c r="BU10">
        <v>0</v>
      </c>
      <c r="BV10">
        <v>0</v>
      </c>
      <c r="BW10">
        <f t="shared" si="2"/>
        <v>70.579999999999984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215.5301</v>
      </c>
      <c r="L11">
        <v>653.15009999999995</v>
      </c>
      <c r="M11">
        <v>46</v>
      </c>
      <c r="N11">
        <v>118.125</v>
      </c>
      <c r="O11">
        <v>123.66562500000001</v>
      </c>
      <c r="P11">
        <v>125.58750000000001</v>
      </c>
      <c r="Q11">
        <v>21.82</v>
      </c>
      <c r="R11">
        <v>42.390099999999997</v>
      </c>
      <c r="S11">
        <v>26.3901</v>
      </c>
      <c r="T11">
        <v>0</v>
      </c>
      <c r="U11">
        <v>348.97500000000002</v>
      </c>
      <c r="V11">
        <v>20.73</v>
      </c>
      <c r="W11">
        <v>34.799309999999998</v>
      </c>
      <c r="X11">
        <v>147.515625</v>
      </c>
      <c r="Y11">
        <v>0</v>
      </c>
      <c r="Z11">
        <v>6.5537999999999998</v>
      </c>
      <c r="AA11">
        <v>14.04936</v>
      </c>
      <c r="AB11">
        <v>26.34008</v>
      </c>
      <c r="AC11">
        <v>19.35568</v>
      </c>
      <c r="AD11">
        <v>36.591700000000003</v>
      </c>
      <c r="AE11">
        <v>16.4224</v>
      </c>
      <c r="AF11">
        <v>18.734000000000002</v>
      </c>
      <c r="AG11">
        <v>37.380000000000003</v>
      </c>
      <c r="AH11">
        <v>152.94049999999999</v>
      </c>
      <c r="AI11">
        <v>14.003</v>
      </c>
      <c r="AJ11">
        <v>0</v>
      </c>
      <c r="AK11">
        <v>50.252400000000002</v>
      </c>
      <c r="AL11">
        <v>79.364599999999996</v>
      </c>
      <c r="AM11">
        <v>0</v>
      </c>
      <c r="AN11">
        <v>0.89910999999999996</v>
      </c>
      <c r="AO11">
        <v>28.518000000000001</v>
      </c>
      <c r="AP11">
        <v>12.9381</v>
      </c>
      <c r="AQ11">
        <v>31.122</v>
      </c>
      <c r="AR11">
        <v>37.536000000000001</v>
      </c>
      <c r="AS11">
        <v>22.868400000000001</v>
      </c>
      <c r="AT11">
        <v>14.63639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70.419999999999987</v>
      </c>
      <c r="BA11">
        <f t="shared" si="1"/>
        <v>2615.6039799999999</v>
      </c>
      <c r="BB11">
        <v>8</v>
      </c>
      <c r="BD11">
        <v>21.82</v>
      </c>
      <c r="BE11">
        <v>3.69</v>
      </c>
      <c r="BF11">
        <v>1.54</v>
      </c>
      <c r="BG11">
        <v>1.9</v>
      </c>
      <c r="BH11">
        <v>5.42</v>
      </c>
      <c r="BI11">
        <v>4.46</v>
      </c>
      <c r="BJ11">
        <v>2.9</v>
      </c>
      <c r="BK11">
        <v>3.65</v>
      </c>
      <c r="BL11">
        <v>0.75</v>
      </c>
      <c r="BM11">
        <v>0</v>
      </c>
      <c r="BN11">
        <v>0.48</v>
      </c>
      <c r="BO11">
        <v>14.54</v>
      </c>
      <c r="BP11">
        <v>3.73</v>
      </c>
      <c r="BQ11">
        <v>4.28</v>
      </c>
      <c r="BR11">
        <v>1.05</v>
      </c>
      <c r="BS11">
        <v>0.21</v>
      </c>
      <c r="BT11">
        <v>0</v>
      </c>
      <c r="BU11">
        <v>0</v>
      </c>
      <c r="BV11">
        <v>0</v>
      </c>
      <c r="BW11">
        <f t="shared" si="2"/>
        <v>70.419999999999987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215.5301</v>
      </c>
      <c r="L12">
        <v>653.15009999999995</v>
      </c>
      <c r="M12">
        <v>46</v>
      </c>
      <c r="N12">
        <v>118.125</v>
      </c>
      <c r="O12">
        <v>123.66562500000001</v>
      </c>
      <c r="P12">
        <v>125.58750000000001</v>
      </c>
      <c r="Q12">
        <v>21.82</v>
      </c>
      <c r="R12">
        <v>42.390099999999997</v>
      </c>
      <c r="S12">
        <v>26.3901</v>
      </c>
      <c r="T12">
        <v>0</v>
      </c>
      <c r="U12">
        <v>348.97500000000002</v>
      </c>
      <c r="V12">
        <v>20.73</v>
      </c>
      <c r="W12">
        <v>34.799309999999998</v>
      </c>
      <c r="X12">
        <v>147.515625</v>
      </c>
      <c r="Y12">
        <v>0</v>
      </c>
      <c r="Z12">
        <v>6.5537999999999998</v>
      </c>
      <c r="AA12">
        <v>14.04936</v>
      </c>
      <c r="AB12">
        <v>26.34008</v>
      </c>
      <c r="AC12">
        <v>19.35568</v>
      </c>
      <c r="AD12">
        <v>36.591700000000003</v>
      </c>
      <c r="AE12">
        <v>16.4224</v>
      </c>
      <c r="AF12">
        <v>18.734000000000002</v>
      </c>
      <c r="AG12">
        <v>37.380000000000003</v>
      </c>
      <c r="AH12">
        <v>152.94049999999999</v>
      </c>
      <c r="AI12">
        <v>14.003</v>
      </c>
      <c r="AJ12">
        <v>0</v>
      </c>
      <c r="AK12">
        <v>50.252400000000002</v>
      </c>
      <c r="AL12">
        <v>79.364599999999996</v>
      </c>
      <c r="AM12">
        <v>0</v>
      </c>
      <c r="AN12">
        <v>0.89910999999999996</v>
      </c>
      <c r="AO12">
        <v>28.518000000000001</v>
      </c>
      <c r="AP12">
        <v>12.9381</v>
      </c>
      <c r="AQ12">
        <v>31.122</v>
      </c>
      <c r="AR12">
        <v>37.536000000000001</v>
      </c>
      <c r="AS12">
        <v>22.868400000000001</v>
      </c>
      <c r="AT12">
        <v>13.788125000000001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70.419999999999987</v>
      </c>
      <c r="BA12">
        <f t="shared" si="1"/>
        <v>2614.7557149999998</v>
      </c>
      <c r="BB12">
        <v>9</v>
      </c>
      <c r="BD12">
        <v>21.82</v>
      </c>
      <c r="BE12">
        <v>3.69</v>
      </c>
      <c r="BF12">
        <v>1.54</v>
      </c>
      <c r="BG12">
        <v>1.9</v>
      </c>
      <c r="BH12">
        <v>5.42</v>
      </c>
      <c r="BI12">
        <v>4.46</v>
      </c>
      <c r="BJ12">
        <v>2.9</v>
      </c>
      <c r="BK12">
        <v>3.65</v>
      </c>
      <c r="BL12">
        <v>0.75</v>
      </c>
      <c r="BM12">
        <v>0</v>
      </c>
      <c r="BN12">
        <v>0.48</v>
      </c>
      <c r="BO12">
        <v>14.54</v>
      </c>
      <c r="BP12">
        <v>3.73</v>
      </c>
      <c r="BQ12">
        <v>4.28</v>
      </c>
      <c r="BR12">
        <v>1.05</v>
      </c>
      <c r="BS12">
        <v>0.21</v>
      </c>
      <c r="BT12">
        <v>0</v>
      </c>
      <c r="BU12">
        <v>0</v>
      </c>
      <c r="BV12">
        <v>0</v>
      </c>
      <c r="BW12">
        <f t="shared" si="2"/>
        <v>70.419999999999987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215.5301</v>
      </c>
      <c r="L13">
        <v>653.15009999999995</v>
      </c>
      <c r="M13">
        <v>46</v>
      </c>
      <c r="N13">
        <v>118.125</v>
      </c>
      <c r="O13">
        <v>123.66562500000001</v>
      </c>
      <c r="P13">
        <v>125.58750000000001</v>
      </c>
      <c r="Q13">
        <v>21.82</v>
      </c>
      <c r="R13">
        <v>42.390099999999997</v>
      </c>
      <c r="S13">
        <v>26.3901</v>
      </c>
      <c r="T13">
        <v>0</v>
      </c>
      <c r="U13">
        <v>348.97500000000002</v>
      </c>
      <c r="V13">
        <v>20.73</v>
      </c>
      <c r="W13">
        <v>34.799309999999998</v>
      </c>
      <c r="X13">
        <v>147.515625</v>
      </c>
      <c r="Y13">
        <v>0</v>
      </c>
      <c r="Z13">
        <v>6.5537999999999998</v>
      </c>
      <c r="AA13">
        <v>14.04936</v>
      </c>
      <c r="AB13">
        <v>26.34008</v>
      </c>
      <c r="AC13">
        <v>19.35568</v>
      </c>
      <c r="AD13">
        <v>36.591700000000003</v>
      </c>
      <c r="AE13">
        <v>16.4224</v>
      </c>
      <c r="AF13">
        <v>18.734000000000002</v>
      </c>
      <c r="AG13">
        <v>37.380000000000003</v>
      </c>
      <c r="AH13">
        <v>152.94049999999999</v>
      </c>
      <c r="AI13">
        <v>14.003</v>
      </c>
      <c r="AJ13">
        <v>0</v>
      </c>
      <c r="AK13">
        <v>50.252400000000002</v>
      </c>
      <c r="AL13">
        <v>79.364599999999996</v>
      </c>
      <c r="AM13">
        <v>0</v>
      </c>
      <c r="AN13">
        <v>0.89910999999999996</v>
      </c>
      <c r="AO13">
        <v>28.518000000000001</v>
      </c>
      <c r="AP13">
        <v>12.9381</v>
      </c>
      <c r="AQ13">
        <v>31.122</v>
      </c>
      <c r="AR13">
        <v>37.536000000000001</v>
      </c>
      <c r="AS13">
        <v>22.868400000000001</v>
      </c>
      <c r="AT13">
        <v>14.777115999999999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70.59999999999998</v>
      </c>
      <c r="BA13">
        <f t="shared" si="1"/>
        <v>2615.9247059999998</v>
      </c>
      <c r="BB13">
        <v>10</v>
      </c>
      <c r="BD13">
        <v>21.82</v>
      </c>
      <c r="BE13">
        <v>3.69</v>
      </c>
      <c r="BF13">
        <v>1.6</v>
      </c>
      <c r="BG13">
        <v>1.9</v>
      </c>
      <c r="BH13">
        <v>5.42</v>
      </c>
      <c r="BI13">
        <v>4.46</v>
      </c>
      <c r="BJ13">
        <v>2.9</v>
      </c>
      <c r="BK13">
        <v>3.65</v>
      </c>
      <c r="BL13">
        <v>0.87</v>
      </c>
      <c r="BM13">
        <v>0</v>
      </c>
      <c r="BN13">
        <v>0.48</v>
      </c>
      <c r="BO13">
        <v>14.54</v>
      </c>
      <c r="BP13">
        <v>3.73</v>
      </c>
      <c r="BQ13">
        <v>4.28</v>
      </c>
      <c r="BR13">
        <v>1.05</v>
      </c>
      <c r="BS13">
        <v>0.21</v>
      </c>
      <c r="BT13">
        <v>0</v>
      </c>
      <c r="BU13">
        <v>0</v>
      </c>
      <c r="BV13">
        <v>0</v>
      </c>
      <c r="BW13">
        <f t="shared" si="2"/>
        <v>70.59999999999998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215.5301</v>
      </c>
      <c r="L14">
        <v>653.15009999999995</v>
      </c>
      <c r="M14">
        <v>46</v>
      </c>
      <c r="N14">
        <v>118.125</v>
      </c>
      <c r="O14">
        <v>123.66562500000001</v>
      </c>
      <c r="P14">
        <v>125.58750000000001</v>
      </c>
      <c r="Q14">
        <v>21.82</v>
      </c>
      <c r="R14">
        <v>42.390099999999997</v>
      </c>
      <c r="S14">
        <v>26.3901</v>
      </c>
      <c r="T14">
        <v>0</v>
      </c>
      <c r="U14">
        <v>348.97500000000002</v>
      </c>
      <c r="V14">
        <v>20.73</v>
      </c>
      <c r="W14">
        <v>34.799309999999998</v>
      </c>
      <c r="X14">
        <v>147.515625</v>
      </c>
      <c r="Y14">
        <v>0</v>
      </c>
      <c r="Z14">
        <v>6.5537999999999998</v>
      </c>
      <c r="AA14">
        <v>14.04936</v>
      </c>
      <c r="AB14">
        <v>26.34008</v>
      </c>
      <c r="AC14">
        <v>19.35568</v>
      </c>
      <c r="AD14">
        <v>36.591700000000003</v>
      </c>
      <c r="AE14">
        <v>16.4224</v>
      </c>
      <c r="AF14">
        <v>18.734000000000002</v>
      </c>
      <c r="AG14">
        <v>37.380000000000003</v>
      </c>
      <c r="AH14">
        <v>152.94049999999999</v>
      </c>
      <c r="AI14">
        <v>14.003</v>
      </c>
      <c r="AJ14">
        <v>0</v>
      </c>
      <c r="AK14">
        <v>50.252400000000002</v>
      </c>
      <c r="AL14">
        <v>79.364599999999996</v>
      </c>
      <c r="AM14">
        <v>0</v>
      </c>
      <c r="AN14">
        <v>0.89910999999999996</v>
      </c>
      <c r="AO14">
        <v>28.518000000000001</v>
      </c>
      <c r="AP14">
        <v>12.9381</v>
      </c>
      <c r="AQ14">
        <v>15.561</v>
      </c>
      <c r="AR14">
        <v>51.335999999999999</v>
      </c>
      <c r="AS14">
        <v>22.868400000000001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70.59999999999998</v>
      </c>
      <c r="BA14">
        <f t="shared" si="1"/>
        <v>2614.3833899999995</v>
      </c>
      <c r="BB14">
        <v>11</v>
      </c>
      <c r="BD14">
        <v>21.82</v>
      </c>
      <c r="BE14">
        <v>3.69</v>
      </c>
      <c r="BF14">
        <v>1.6</v>
      </c>
      <c r="BG14">
        <v>1.9</v>
      </c>
      <c r="BH14">
        <v>5.42</v>
      </c>
      <c r="BI14">
        <v>4.46</v>
      </c>
      <c r="BJ14">
        <v>2.9</v>
      </c>
      <c r="BK14">
        <v>3.65</v>
      </c>
      <c r="BL14">
        <v>0.87</v>
      </c>
      <c r="BM14">
        <v>0</v>
      </c>
      <c r="BN14">
        <v>0.48</v>
      </c>
      <c r="BO14">
        <v>14.54</v>
      </c>
      <c r="BP14">
        <v>3.73</v>
      </c>
      <c r="BQ14">
        <v>4.28</v>
      </c>
      <c r="BR14">
        <v>1.05</v>
      </c>
      <c r="BS14">
        <v>0.21</v>
      </c>
      <c r="BT14">
        <v>0</v>
      </c>
      <c r="BU14">
        <v>0</v>
      </c>
      <c r="BV14">
        <v>0</v>
      </c>
      <c r="BW14">
        <f t="shared" si="2"/>
        <v>70.59999999999998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215.5301</v>
      </c>
      <c r="L15">
        <v>653.15009999999995</v>
      </c>
      <c r="M15">
        <v>46</v>
      </c>
      <c r="N15">
        <v>118.125</v>
      </c>
      <c r="O15">
        <v>123.66562500000001</v>
      </c>
      <c r="P15">
        <v>125.58750000000001</v>
      </c>
      <c r="Q15">
        <v>21.82</v>
      </c>
      <c r="R15">
        <v>42.390099999999997</v>
      </c>
      <c r="S15">
        <v>26.3901</v>
      </c>
      <c r="T15">
        <v>0</v>
      </c>
      <c r="U15">
        <v>348.97500000000002</v>
      </c>
      <c r="V15">
        <v>20.73</v>
      </c>
      <c r="W15">
        <v>34.799309999999998</v>
      </c>
      <c r="X15">
        <v>147.515625</v>
      </c>
      <c r="Y15">
        <v>0</v>
      </c>
      <c r="Z15">
        <v>6.5537999999999998</v>
      </c>
      <c r="AA15">
        <v>14.04936</v>
      </c>
      <c r="AB15">
        <v>26.34008</v>
      </c>
      <c r="AC15">
        <v>19.35568</v>
      </c>
      <c r="AD15">
        <v>36.591700000000003</v>
      </c>
      <c r="AE15">
        <v>29.509</v>
      </c>
      <c r="AF15">
        <v>18.734000000000002</v>
      </c>
      <c r="AG15">
        <v>37.380000000000003</v>
      </c>
      <c r="AH15">
        <v>152.94049999999999</v>
      </c>
      <c r="AI15">
        <v>14.003</v>
      </c>
      <c r="AJ15">
        <v>0</v>
      </c>
      <c r="AK15">
        <v>50.252400000000002</v>
      </c>
      <c r="AL15">
        <v>79.364599999999996</v>
      </c>
      <c r="AM15">
        <v>0</v>
      </c>
      <c r="AN15">
        <v>0.89910999999999996</v>
      </c>
      <c r="AO15">
        <v>28.518000000000001</v>
      </c>
      <c r="AP15">
        <v>11.529</v>
      </c>
      <c r="AQ15">
        <v>15.561</v>
      </c>
      <c r="AR15">
        <v>51.335999999999999</v>
      </c>
      <c r="AS15">
        <v>32.688360000000003</v>
      </c>
      <c r="AT15">
        <v>12.176053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70.59999999999998</v>
      </c>
      <c r="BA15">
        <f t="shared" si="1"/>
        <v>2633.0601029999998</v>
      </c>
      <c r="BB15">
        <v>12</v>
      </c>
      <c r="BD15">
        <v>21.82</v>
      </c>
      <c r="BE15">
        <v>3.69</v>
      </c>
      <c r="BF15">
        <v>1.6</v>
      </c>
      <c r="BG15">
        <v>1.9</v>
      </c>
      <c r="BH15">
        <v>5.42</v>
      </c>
      <c r="BI15">
        <v>4.46</v>
      </c>
      <c r="BJ15">
        <v>2.9</v>
      </c>
      <c r="BK15">
        <v>3.65</v>
      </c>
      <c r="BL15">
        <v>0.87</v>
      </c>
      <c r="BM15">
        <v>0</v>
      </c>
      <c r="BN15">
        <v>0.48</v>
      </c>
      <c r="BO15">
        <v>14.54</v>
      </c>
      <c r="BP15">
        <v>3.73</v>
      </c>
      <c r="BQ15">
        <v>4.28</v>
      </c>
      <c r="BR15">
        <v>1.05</v>
      </c>
      <c r="BS15">
        <v>0.21</v>
      </c>
      <c r="BT15">
        <v>0</v>
      </c>
      <c r="BU15">
        <v>0</v>
      </c>
      <c r="BV15">
        <v>0</v>
      </c>
      <c r="BW15">
        <f t="shared" si="2"/>
        <v>70.59999999999998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215.5301</v>
      </c>
      <c r="L16">
        <v>653.15009999999995</v>
      </c>
      <c r="M16">
        <v>46</v>
      </c>
      <c r="N16">
        <v>118.125</v>
      </c>
      <c r="O16">
        <v>123.66562500000001</v>
      </c>
      <c r="P16">
        <v>125.58750000000001</v>
      </c>
      <c r="Q16">
        <v>21.82</v>
      </c>
      <c r="R16">
        <v>42.390099999999997</v>
      </c>
      <c r="S16">
        <v>26.3901</v>
      </c>
      <c r="T16">
        <v>0</v>
      </c>
      <c r="U16">
        <v>348.97500000000002</v>
      </c>
      <c r="V16">
        <v>20.73</v>
      </c>
      <c r="W16">
        <v>34.799309999999998</v>
      </c>
      <c r="X16">
        <v>147.515625</v>
      </c>
      <c r="Y16">
        <v>0</v>
      </c>
      <c r="Z16">
        <v>6.5537999999999998</v>
      </c>
      <c r="AA16">
        <v>14.04936</v>
      </c>
      <c r="AB16">
        <v>26.34008</v>
      </c>
      <c r="AC16">
        <v>19.35568</v>
      </c>
      <c r="AD16">
        <v>36.591700000000003</v>
      </c>
      <c r="AE16">
        <v>29.509</v>
      </c>
      <c r="AF16">
        <v>8.8740000000000006</v>
      </c>
      <c r="AG16">
        <v>37.380000000000003</v>
      </c>
      <c r="AH16">
        <v>152.94049999999999</v>
      </c>
      <c r="AI16">
        <v>14.003</v>
      </c>
      <c r="AJ16">
        <v>0</v>
      </c>
      <c r="AK16">
        <v>50.252400000000002</v>
      </c>
      <c r="AL16">
        <v>79.364599999999996</v>
      </c>
      <c r="AM16">
        <v>0</v>
      </c>
      <c r="AN16">
        <v>0.89910999999999996</v>
      </c>
      <c r="AO16">
        <v>28.518000000000001</v>
      </c>
      <c r="AP16">
        <v>11.529</v>
      </c>
      <c r="AQ16">
        <v>15.561</v>
      </c>
      <c r="AR16">
        <v>34.223999999999997</v>
      </c>
      <c r="AS16">
        <v>32.688360000000003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70.59999999999998</v>
      </c>
      <c r="BA16">
        <f t="shared" si="1"/>
        <v>2608.9088499999998</v>
      </c>
      <c r="BB16">
        <v>13</v>
      </c>
      <c r="BD16">
        <v>21.82</v>
      </c>
      <c r="BE16">
        <v>3.69</v>
      </c>
      <c r="BF16">
        <v>1.6</v>
      </c>
      <c r="BG16">
        <v>1.9</v>
      </c>
      <c r="BH16">
        <v>5.42</v>
      </c>
      <c r="BI16">
        <v>4.46</v>
      </c>
      <c r="BJ16">
        <v>2.9</v>
      </c>
      <c r="BK16">
        <v>3.65</v>
      </c>
      <c r="BL16">
        <v>0.87</v>
      </c>
      <c r="BM16">
        <v>0</v>
      </c>
      <c r="BN16">
        <v>0.48</v>
      </c>
      <c r="BO16">
        <v>14.54</v>
      </c>
      <c r="BP16">
        <v>3.73</v>
      </c>
      <c r="BQ16">
        <v>4.28</v>
      </c>
      <c r="BR16">
        <v>1.05</v>
      </c>
      <c r="BS16">
        <v>0.21</v>
      </c>
      <c r="BT16">
        <v>0</v>
      </c>
      <c r="BU16">
        <v>0</v>
      </c>
      <c r="BV16">
        <v>0</v>
      </c>
      <c r="BW16">
        <f t="shared" si="2"/>
        <v>70.59999999999998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215.5301</v>
      </c>
      <c r="L17">
        <v>653.15009999999995</v>
      </c>
      <c r="M17">
        <v>46</v>
      </c>
      <c r="N17">
        <v>118.125</v>
      </c>
      <c r="O17">
        <v>123.66562500000001</v>
      </c>
      <c r="P17">
        <v>125.58750000000001</v>
      </c>
      <c r="Q17">
        <v>21.82</v>
      </c>
      <c r="R17">
        <v>42.390099999999997</v>
      </c>
      <c r="S17">
        <v>26.3901</v>
      </c>
      <c r="T17">
        <v>0</v>
      </c>
      <c r="U17">
        <v>348.97500000000002</v>
      </c>
      <c r="V17">
        <v>20.73</v>
      </c>
      <c r="W17">
        <v>34.799309999999998</v>
      </c>
      <c r="X17">
        <v>147.515625</v>
      </c>
      <c r="Y17">
        <v>0</v>
      </c>
      <c r="Z17">
        <v>6.5537999999999998</v>
      </c>
      <c r="AA17">
        <v>14.04936</v>
      </c>
      <c r="AB17">
        <v>26.34008</v>
      </c>
      <c r="AC17">
        <v>19.35568</v>
      </c>
      <c r="AD17">
        <v>36.591700000000003</v>
      </c>
      <c r="AE17">
        <v>29.509</v>
      </c>
      <c r="AF17">
        <v>8.8740000000000006</v>
      </c>
      <c r="AG17">
        <v>37.380000000000003</v>
      </c>
      <c r="AH17">
        <v>152.94049999999999</v>
      </c>
      <c r="AI17">
        <v>14.003</v>
      </c>
      <c r="AJ17">
        <v>0</v>
      </c>
      <c r="AK17">
        <v>50.252400000000002</v>
      </c>
      <c r="AL17">
        <v>79.364599999999996</v>
      </c>
      <c r="AM17">
        <v>0</v>
      </c>
      <c r="AN17">
        <v>0.89910999999999996</v>
      </c>
      <c r="AO17">
        <v>28.518000000000001</v>
      </c>
      <c r="AP17">
        <v>11.529</v>
      </c>
      <c r="AQ17">
        <v>15.561</v>
      </c>
      <c r="AR17">
        <v>34.223999999999997</v>
      </c>
      <c r="AS17">
        <v>32.688360000000003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70.59999999999998</v>
      </c>
      <c r="BA17">
        <f t="shared" si="1"/>
        <v>2608.9088499999998</v>
      </c>
      <c r="BB17">
        <v>14</v>
      </c>
      <c r="BD17">
        <v>21.82</v>
      </c>
      <c r="BE17">
        <v>3.69</v>
      </c>
      <c r="BF17">
        <v>1.6</v>
      </c>
      <c r="BG17">
        <v>1.9</v>
      </c>
      <c r="BH17">
        <v>5.42</v>
      </c>
      <c r="BI17">
        <v>4.46</v>
      </c>
      <c r="BJ17">
        <v>2.9</v>
      </c>
      <c r="BK17">
        <v>3.65</v>
      </c>
      <c r="BL17">
        <v>0.87</v>
      </c>
      <c r="BM17">
        <v>0</v>
      </c>
      <c r="BN17">
        <v>0.48</v>
      </c>
      <c r="BO17">
        <v>14.54</v>
      </c>
      <c r="BP17">
        <v>3.73</v>
      </c>
      <c r="BQ17">
        <v>4.28</v>
      </c>
      <c r="BR17">
        <v>1.05</v>
      </c>
      <c r="BS17">
        <v>0.21</v>
      </c>
      <c r="BT17">
        <v>0</v>
      </c>
      <c r="BU17">
        <v>0</v>
      </c>
      <c r="BV17">
        <v>0</v>
      </c>
      <c r="BW17">
        <f t="shared" si="2"/>
        <v>70.59999999999998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215.5301</v>
      </c>
      <c r="L18">
        <v>653.15009999999995</v>
      </c>
      <c r="M18">
        <v>46</v>
      </c>
      <c r="N18">
        <v>118.125</v>
      </c>
      <c r="O18">
        <v>123.66562500000001</v>
      </c>
      <c r="P18">
        <v>125.58750000000001</v>
      </c>
      <c r="Q18">
        <v>21.82</v>
      </c>
      <c r="R18">
        <v>42.390099999999997</v>
      </c>
      <c r="S18">
        <v>26.3901</v>
      </c>
      <c r="T18">
        <v>0</v>
      </c>
      <c r="U18">
        <v>348.97500000000002</v>
      </c>
      <c r="V18">
        <v>20.73</v>
      </c>
      <c r="W18">
        <v>34.799309999999998</v>
      </c>
      <c r="X18">
        <v>147.515625</v>
      </c>
      <c r="Y18">
        <v>0</v>
      </c>
      <c r="Z18">
        <v>6.5537999999999998</v>
      </c>
      <c r="AA18">
        <v>14.04936</v>
      </c>
      <c r="AB18">
        <v>26.34008</v>
      </c>
      <c r="AC18">
        <v>19.35568</v>
      </c>
      <c r="AD18">
        <v>36.591700000000003</v>
      </c>
      <c r="AE18">
        <v>29.509</v>
      </c>
      <c r="AF18">
        <v>8.8740000000000006</v>
      </c>
      <c r="AG18">
        <v>37.380000000000003</v>
      </c>
      <c r="AH18">
        <v>152.94049999999999</v>
      </c>
      <c r="AI18">
        <v>14.003</v>
      </c>
      <c r="AJ18">
        <v>0</v>
      </c>
      <c r="AK18">
        <v>50.252400000000002</v>
      </c>
      <c r="AL18">
        <v>79.364599999999996</v>
      </c>
      <c r="AM18">
        <v>0</v>
      </c>
      <c r="AN18">
        <v>0.89910999999999996</v>
      </c>
      <c r="AO18">
        <v>28.518000000000001</v>
      </c>
      <c r="AP18">
        <v>11.529</v>
      </c>
      <c r="AQ18">
        <v>15.561</v>
      </c>
      <c r="AR18">
        <v>34.223999999999997</v>
      </c>
      <c r="AS18">
        <v>22.868400000000001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70.59999999999998</v>
      </c>
      <c r="BA18">
        <f t="shared" si="1"/>
        <v>2599.0888899999995</v>
      </c>
      <c r="BB18">
        <v>15</v>
      </c>
      <c r="BD18">
        <v>21.82</v>
      </c>
      <c r="BE18">
        <v>3.69</v>
      </c>
      <c r="BF18">
        <v>1.6</v>
      </c>
      <c r="BG18">
        <v>1.9</v>
      </c>
      <c r="BH18">
        <v>5.42</v>
      </c>
      <c r="BI18">
        <v>4.46</v>
      </c>
      <c r="BJ18">
        <v>2.9</v>
      </c>
      <c r="BK18">
        <v>3.65</v>
      </c>
      <c r="BL18">
        <v>0.87</v>
      </c>
      <c r="BM18">
        <v>0</v>
      </c>
      <c r="BN18">
        <v>0.48</v>
      </c>
      <c r="BO18">
        <v>14.54</v>
      </c>
      <c r="BP18">
        <v>3.73</v>
      </c>
      <c r="BQ18">
        <v>4.28</v>
      </c>
      <c r="BR18">
        <v>1.05</v>
      </c>
      <c r="BS18">
        <v>0.21</v>
      </c>
      <c r="BT18">
        <v>0</v>
      </c>
      <c r="BU18">
        <v>0</v>
      </c>
      <c r="BV18">
        <v>0</v>
      </c>
      <c r="BW18">
        <f t="shared" si="2"/>
        <v>70.59999999999998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215.5301</v>
      </c>
      <c r="L19">
        <v>653.15009999999995</v>
      </c>
      <c r="M19">
        <v>46</v>
      </c>
      <c r="N19">
        <v>118.125</v>
      </c>
      <c r="O19">
        <v>123.66562500000001</v>
      </c>
      <c r="P19">
        <v>125.58750000000001</v>
      </c>
      <c r="Q19">
        <v>21.82</v>
      </c>
      <c r="R19">
        <v>42.390099999999997</v>
      </c>
      <c r="S19">
        <v>26.3901</v>
      </c>
      <c r="T19">
        <v>0</v>
      </c>
      <c r="U19">
        <v>348.97500000000002</v>
      </c>
      <c r="V19">
        <v>20.73</v>
      </c>
      <c r="W19">
        <v>34.799309999999998</v>
      </c>
      <c r="X19">
        <v>147.515625</v>
      </c>
      <c r="Y19">
        <v>0</v>
      </c>
      <c r="Z19">
        <v>6.5537999999999998</v>
      </c>
      <c r="AA19">
        <v>13.983000000000001</v>
      </c>
      <c r="AB19">
        <v>26.34008</v>
      </c>
      <c r="AC19">
        <v>19.35568</v>
      </c>
      <c r="AD19">
        <v>36.591700000000003</v>
      </c>
      <c r="AE19">
        <v>49.436556000000003</v>
      </c>
      <c r="AF19">
        <v>8.8740000000000006</v>
      </c>
      <c r="AG19">
        <v>37.380000000000003</v>
      </c>
      <c r="AH19">
        <v>152.94049999999999</v>
      </c>
      <c r="AI19">
        <v>3.1825000000000001</v>
      </c>
      <c r="AJ19">
        <v>0</v>
      </c>
      <c r="AK19">
        <v>50.252400000000002</v>
      </c>
      <c r="AL19">
        <v>79.364599999999996</v>
      </c>
      <c r="AM19">
        <v>0</v>
      </c>
      <c r="AN19">
        <v>0.89910999999999996</v>
      </c>
      <c r="AO19">
        <v>28.518000000000001</v>
      </c>
      <c r="AP19">
        <v>11.529</v>
      </c>
      <c r="AQ19">
        <v>15.561</v>
      </c>
      <c r="AR19">
        <v>34.223999999999997</v>
      </c>
      <c r="AS19">
        <v>22.868400000000001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70.59999999999998</v>
      </c>
      <c r="BA19">
        <f t="shared" si="1"/>
        <v>2608.1295859999996</v>
      </c>
      <c r="BB19">
        <v>16</v>
      </c>
      <c r="BD19">
        <v>21.82</v>
      </c>
      <c r="BE19">
        <v>3.69</v>
      </c>
      <c r="BF19">
        <v>1.6</v>
      </c>
      <c r="BG19">
        <v>1.9</v>
      </c>
      <c r="BH19">
        <v>5.42</v>
      </c>
      <c r="BI19">
        <v>4.46</v>
      </c>
      <c r="BJ19">
        <v>2.9</v>
      </c>
      <c r="BK19">
        <v>3.65</v>
      </c>
      <c r="BL19">
        <v>0.87</v>
      </c>
      <c r="BM19">
        <v>0</v>
      </c>
      <c r="BN19">
        <v>0.48</v>
      </c>
      <c r="BO19">
        <v>14.54</v>
      </c>
      <c r="BP19">
        <v>3.73</v>
      </c>
      <c r="BQ19">
        <v>4.28</v>
      </c>
      <c r="BR19">
        <v>1.05</v>
      </c>
      <c r="BS19">
        <v>0.21</v>
      </c>
      <c r="BT19">
        <v>0</v>
      </c>
      <c r="BU19">
        <v>0</v>
      </c>
      <c r="BV19">
        <v>0</v>
      </c>
      <c r="BW19">
        <f t="shared" si="2"/>
        <v>70.59999999999998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215.5301</v>
      </c>
      <c r="L20">
        <v>653.15009999999995</v>
      </c>
      <c r="M20">
        <v>46</v>
      </c>
      <c r="N20">
        <v>118.125</v>
      </c>
      <c r="O20">
        <v>123.66562500000001</v>
      </c>
      <c r="P20">
        <v>125.58750000000001</v>
      </c>
      <c r="Q20">
        <v>21.82</v>
      </c>
      <c r="R20">
        <v>42.390099999999997</v>
      </c>
      <c r="S20">
        <v>26.3901</v>
      </c>
      <c r="T20">
        <v>0</v>
      </c>
      <c r="U20">
        <v>348.97500000000002</v>
      </c>
      <c r="V20">
        <v>20.73</v>
      </c>
      <c r="W20">
        <v>34.799309999999998</v>
      </c>
      <c r="X20">
        <v>147.515625</v>
      </c>
      <c r="Y20">
        <v>0</v>
      </c>
      <c r="Z20">
        <v>6.5537999999999998</v>
      </c>
      <c r="AA20">
        <v>13.272</v>
      </c>
      <c r="AB20">
        <v>26.34008</v>
      </c>
      <c r="AC20">
        <v>19.35568</v>
      </c>
      <c r="AD20">
        <v>36.591700000000003</v>
      </c>
      <c r="AE20">
        <v>49.436556000000003</v>
      </c>
      <c r="AF20">
        <v>8.8740000000000006</v>
      </c>
      <c r="AG20">
        <v>37.380000000000003</v>
      </c>
      <c r="AH20">
        <v>152.94049999999999</v>
      </c>
      <c r="AI20">
        <v>3.1825000000000001</v>
      </c>
      <c r="AJ20">
        <v>0</v>
      </c>
      <c r="AK20">
        <v>50.252400000000002</v>
      </c>
      <c r="AL20">
        <v>79.364599999999996</v>
      </c>
      <c r="AM20">
        <v>0</v>
      </c>
      <c r="AN20">
        <v>0.89910999999999996</v>
      </c>
      <c r="AO20">
        <v>28.518000000000001</v>
      </c>
      <c r="AP20">
        <v>11.529</v>
      </c>
      <c r="AQ20">
        <v>15.561</v>
      </c>
      <c r="AR20">
        <v>34.223999999999997</v>
      </c>
      <c r="AS20">
        <v>22.868400000000001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70.59999999999998</v>
      </c>
      <c r="BA20">
        <f t="shared" si="1"/>
        <v>2607.4185859999993</v>
      </c>
      <c r="BB20">
        <v>17</v>
      </c>
      <c r="BD20">
        <v>21.82</v>
      </c>
      <c r="BE20">
        <v>3.69</v>
      </c>
      <c r="BF20">
        <v>1.6</v>
      </c>
      <c r="BG20">
        <v>1.9</v>
      </c>
      <c r="BH20">
        <v>5.42</v>
      </c>
      <c r="BI20">
        <v>4.46</v>
      </c>
      <c r="BJ20">
        <v>2.9</v>
      </c>
      <c r="BK20">
        <v>3.65</v>
      </c>
      <c r="BL20">
        <v>0.87</v>
      </c>
      <c r="BM20">
        <v>0</v>
      </c>
      <c r="BN20">
        <v>0.48</v>
      </c>
      <c r="BO20">
        <v>14.54</v>
      </c>
      <c r="BP20">
        <v>3.73</v>
      </c>
      <c r="BQ20">
        <v>4.28</v>
      </c>
      <c r="BR20">
        <v>1.05</v>
      </c>
      <c r="BS20">
        <v>0.21</v>
      </c>
      <c r="BT20">
        <v>0</v>
      </c>
      <c r="BU20">
        <v>0</v>
      </c>
      <c r="BV20">
        <v>0</v>
      </c>
      <c r="BW20">
        <f t="shared" si="2"/>
        <v>70.59999999999998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215.5301</v>
      </c>
      <c r="L21">
        <v>653.15009999999995</v>
      </c>
      <c r="M21">
        <v>46</v>
      </c>
      <c r="N21">
        <v>118.125</v>
      </c>
      <c r="O21">
        <v>123.66562500000001</v>
      </c>
      <c r="P21">
        <v>125.58750000000001</v>
      </c>
      <c r="Q21">
        <v>21.82</v>
      </c>
      <c r="R21">
        <v>42.390099999999997</v>
      </c>
      <c r="S21">
        <v>26.3901</v>
      </c>
      <c r="T21">
        <v>0</v>
      </c>
      <c r="U21">
        <v>348.97500000000002</v>
      </c>
      <c r="V21">
        <v>20.73</v>
      </c>
      <c r="W21">
        <v>34.799309999999998</v>
      </c>
      <c r="X21">
        <v>147.515625</v>
      </c>
      <c r="Y21">
        <v>0</v>
      </c>
      <c r="Z21">
        <v>6.5537999999999998</v>
      </c>
      <c r="AA21">
        <v>11.85</v>
      </c>
      <c r="AB21">
        <v>26.34008</v>
      </c>
      <c r="AC21">
        <v>19.35568</v>
      </c>
      <c r="AD21">
        <v>36.591700000000003</v>
      </c>
      <c r="AE21">
        <v>49.436556000000003</v>
      </c>
      <c r="AF21">
        <v>8.8740000000000006</v>
      </c>
      <c r="AG21">
        <v>37.380000000000003</v>
      </c>
      <c r="AH21">
        <v>152.94049999999999</v>
      </c>
      <c r="AI21">
        <v>3.1825000000000001</v>
      </c>
      <c r="AJ21">
        <v>0</v>
      </c>
      <c r="AK21">
        <v>50.252400000000002</v>
      </c>
      <c r="AL21">
        <v>79.364599999999996</v>
      </c>
      <c r="AM21">
        <v>0</v>
      </c>
      <c r="AN21">
        <v>0.89910999999999996</v>
      </c>
      <c r="AO21">
        <v>28.518000000000001</v>
      </c>
      <c r="AP21">
        <v>11.529</v>
      </c>
      <c r="AQ21">
        <v>15.561</v>
      </c>
      <c r="AR21">
        <v>34.223999999999997</v>
      </c>
      <c r="AS21">
        <v>22.868400000000001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70.61999999999999</v>
      </c>
      <c r="BA21">
        <f t="shared" si="1"/>
        <v>2606.0165859999993</v>
      </c>
      <c r="BB21">
        <v>18</v>
      </c>
      <c r="BD21">
        <v>21.82</v>
      </c>
      <c r="BE21">
        <v>3.69</v>
      </c>
      <c r="BF21">
        <v>1.62</v>
      </c>
      <c r="BG21">
        <v>1.9</v>
      </c>
      <c r="BH21">
        <v>5.42</v>
      </c>
      <c r="BI21">
        <v>4.46</v>
      </c>
      <c r="BJ21">
        <v>2.9</v>
      </c>
      <c r="BK21">
        <v>3.65</v>
      </c>
      <c r="BL21">
        <v>0.87</v>
      </c>
      <c r="BM21">
        <v>0</v>
      </c>
      <c r="BN21">
        <v>0.48</v>
      </c>
      <c r="BO21">
        <v>14.54</v>
      </c>
      <c r="BP21">
        <v>3.73</v>
      </c>
      <c r="BQ21">
        <v>4.28</v>
      </c>
      <c r="BR21">
        <v>1.05</v>
      </c>
      <c r="BS21">
        <v>0.21</v>
      </c>
      <c r="BT21">
        <v>0</v>
      </c>
      <c r="BU21">
        <v>0</v>
      </c>
      <c r="BV21">
        <v>0</v>
      </c>
      <c r="BW21">
        <f t="shared" si="2"/>
        <v>70.61999999999999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215.5301</v>
      </c>
      <c r="L22">
        <v>653.15009999999995</v>
      </c>
      <c r="M22">
        <v>46</v>
      </c>
      <c r="N22">
        <v>118.125</v>
      </c>
      <c r="O22">
        <v>123.66562500000001</v>
      </c>
      <c r="P22">
        <v>125.58750000000001</v>
      </c>
      <c r="Q22">
        <v>21.82</v>
      </c>
      <c r="R22">
        <v>42.390099999999997</v>
      </c>
      <c r="S22">
        <v>26.3901</v>
      </c>
      <c r="T22">
        <v>0</v>
      </c>
      <c r="U22">
        <v>348.97500000000002</v>
      </c>
      <c r="V22">
        <v>20.73</v>
      </c>
      <c r="W22">
        <v>34.799309999999998</v>
      </c>
      <c r="X22">
        <v>147.515625</v>
      </c>
      <c r="Y22">
        <v>0</v>
      </c>
      <c r="Z22">
        <v>6.5537999999999998</v>
      </c>
      <c r="AA22">
        <v>11.85</v>
      </c>
      <c r="AB22">
        <v>26.34008</v>
      </c>
      <c r="AC22">
        <v>19.35568</v>
      </c>
      <c r="AD22">
        <v>36.591700000000003</v>
      </c>
      <c r="AE22">
        <v>49.436556000000003</v>
      </c>
      <c r="AF22">
        <v>8.8740000000000006</v>
      </c>
      <c r="AG22">
        <v>37.380000000000003</v>
      </c>
      <c r="AH22">
        <v>152.94049999999999</v>
      </c>
      <c r="AI22">
        <v>3.1825000000000001</v>
      </c>
      <c r="AJ22">
        <v>0</v>
      </c>
      <c r="AK22">
        <v>50.252400000000002</v>
      </c>
      <c r="AL22">
        <v>79.364599999999996</v>
      </c>
      <c r="AM22">
        <v>0</v>
      </c>
      <c r="AN22">
        <v>0.89910999999999996</v>
      </c>
      <c r="AO22">
        <v>28.518000000000001</v>
      </c>
      <c r="AP22">
        <v>11.529</v>
      </c>
      <c r="AQ22">
        <v>15.561</v>
      </c>
      <c r="AR22">
        <v>34.223999999999997</v>
      </c>
      <c r="AS22">
        <v>22.868400000000001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70.61999999999999</v>
      </c>
      <c r="BA22">
        <f t="shared" si="1"/>
        <v>2606.0165859999993</v>
      </c>
      <c r="BB22">
        <v>19</v>
      </c>
      <c r="BD22">
        <v>21.82</v>
      </c>
      <c r="BE22">
        <v>3.69</v>
      </c>
      <c r="BF22">
        <v>1.62</v>
      </c>
      <c r="BG22">
        <v>1.9</v>
      </c>
      <c r="BH22">
        <v>5.42</v>
      </c>
      <c r="BI22">
        <v>4.46</v>
      </c>
      <c r="BJ22">
        <v>2.9</v>
      </c>
      <c r="BK22">
        <v>3.65</v>
      </c>
      <c r="BL22">
        <v>0.87</v>
      </c>
      <c r="BM22">
        <v>0</v>
      </c>
      <c r="BN22">
        <v>0.48</v>
      </c>
      <c r="BO22">
        <v>14.54</v>
      </c>
      <c r="BP22">
        <v>3.73</v>
      </c>
      <c r="BQ22">
        <v>4.28</v>
      </c>
      <c r="BR22">
        <v>1.05</v>
      </c>
      <c r="BS22">
        <v>0.21</v>
      </c>
      <c r="BT22">
        <v>0</v>
      </c>
      <c r="BU22">
        <v>0</v>
      </c>
      <c r="BV22">
        <v>0</v>
      </c>
      <c r="BW22">
        <f t="shared" si="2"/>
        <v>70.61999999999999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215.5301</v>
      </c>
      <c r="L23">
        <v>653.15009999999995</v>
      </c>
      <c r="M23">
        <v>46</v>
      </c>
      <c r="N23">
        <v>118.125</v>
      </c>
      <c r="O23">
        <v>123.66562500000001</v>
      </c>
      <c r="P23">
        <v>125.58750000000001</v>
      </c>
      <c r="Q23">
        <v>21.82</v>
      </c>
      <c r="R23">
        <v>42.390099999999997</v>
      </c>
      <c r="S23">
        <v>26.3901</v>
      </c>
      <c r="T23">
        <v>0</v>
      </c>
      <c r="U23">
        <v>348.97500000000002</v>
      </c>
      <c r="V23">
        <v>20.73</v>
      </c>
      <c r="W23">
        <v>34.799309999999998</v>
      </c>
      <c r="X23">
        <v>147.515625</v>
      </c>
      <c r="Y23">
        <v>0</v>
      </c>
      <c r="Z23">
        <v>6.5537999999999998</v>
      </c>
      <c r="AA23">
        <v>14.04936</v>
      </c>
      <c r="AB23">
        <v>26.34008</v>
      </c>
      <c r="AC23">
        <v>19.35568</v>
      </c>
      <c r="AD23">
        <v>36.591700000000003</v>
      </c>
      <c r="AE23">
        <v>49.436556000000003</v>
      </c>
      <c r="AF23">
        <v>8.8740000000000006</v>
      </c>
      <c r="AG23">
        <v>37.380000000000003</v>
      </c>
      <c r="AH23">
        <v>152.94049999999999</v>
      </c>
      <c r="AI23">
        <v>3.1825000000000001</v>
      </c>
      <c r="AJ23">
        <v>0</v>
      </c>
      <c r="AK23">
        <v>50.252400000000002</v>
      </c>
      <c r="AL23">
        <v>83.664000000000001</v>
      </c>
      <c r="AM23">
        <v>0</v>
      </c>
      <c r="AN23">
        <v>0.89910999999999996</v>
      </c>
      <c r="AO23">
        <v>28.518000000000001</v>
      </c>
      <c r="AP23">
        <v>11.529</v>
      </c>
      <c r="AQ23">
        <v>15.561</v>
      </c>
      <c r="AR23">
        <v>34.223999999999997</v>
      </c>
      <c r="AS23">
        <v>22.868400000000001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70.539999999999978</v>
      </c>
      <c r="BA23">
        <f t="shared" si="1"/>
        <v>2612.4353459999998</v>
      </c>
      <c r="BB23">
        <v>20</v>
      </c>
      <c r="BD23">
        <v>21.82</v>
      </c>
      <c r="BE23">
        <v>3.69</v>
      </c>
      <c r="BF23">
        <v>1.54</v>
      </c>
      <c r="BG23">
        <v>1.9</v>
      </c>
      <c r="BH23">
        <v>5.42</v>
      </c>
      <c r="BI23">
        <v>4.46</v>
      </c>
      <c r="BJ23">
        <v>2.9</v>
      </c>
      <c r="BK23">
        <v>3.65</v>
      </c>
      <c r="BL23">
        <v>0.87</v>
      </c>
      <c r="BM23">
        <v>0</v>
      </c>
      <c r="BN23">
        <v>0.48</v>
      </c>
      <c r="BO23">
        <v>14.54</v>
      </c>
      <c r="BP23">
        <v>3.73</v>
      </c>
      <c r="BQ23">
        <v>4.28</v>
      </c>
      <c r="BR23">
        <v>1.05</v>
      </c>
      <c r="BS23">
        <v>0.21</v>
      </c>
      <c r="BT23">
        <v>0</v>
      </c>
      <c r="BU23">
        <v>0</v>
      </c>
      <c r="BV23">
        <v>0</v>
      </c>
      <c r="BW23">
        <f t="shared" si="2"/>
        <v>70.539999999999978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215.5301</v>
      </c>
      <c r="L24">
        <v>653.15009999999995</v>
      </c>
      <c r="M24">
        <v>46</v>
      </c>
      <c r="N24">
        <v>118.125</v>
      </c>
      <c r="O24">
        <v>123.66562500000001</v>
      </c>
      <c r="P24">
        <v>125.58750000000001</v>
      </c>
      <c r="Q24">
        <v>21.82</v>
      </c>
      <c r="R24">
        <v>42.390099999999997</v>
      </c>
      <c r="S24">
        <v>26.3901</v>
      </c>
      <c r="T24">
        <v>0</v>
      </c>
      <c r="U24">
        <v>348.97500000000002</v>
      </c>
      <c r="V24">
        <v>20.73</v>
      </c>
      <c r="W24">
        <v>34.799309999999998</v>
      </c>
      <c r="X24">
        <v>147.515625</v>
      </c>
      <c r="Y24">
        <v>0</v>
      </c>
      <c r="Z24">
        <v>6.5537999999999998</v>
      </c>
      <c r="AA24">
        <v>14.04936</v>
      </c>
      <c r="AB24">
        <v>26.34008</v>
      </c>
      <c r="AC24">
        <v>19.35568</v>
      </c>
      <c r="AD24">
        <v>36.591700000000003</v>
      </c>
      <c r="AE24">
        <v>49.436556000000003</v>
      </c>
      <c r="AF24">
        <v>8.8740000000000006</v>
      </c>
      <c r="AG24">
        <v>37.380000000000003</v>
      </c>
      <c r="AH24">
        <v>152.94049999999999</v>
      </c>
      <c r="AI24">
        <v>3.1825000000000001</v>
      </c>
      <c r="AJ24">
        <v>0</v>
      </c>
      <c r="AK24">
        <v>50.252400000000002</v>
      </c>
      <c r="AL24">
        <v>83.664000000000001</v>
      </c>
      <c r="AM24">
        <v>0</v>
      </c>
      <c r="AN24">
        <v>0.89910999999999996</v>
      </c>
      <c r="AO24">
        <v>28.518000000000001</v>
      </c>
      <c r="AP24">
        <v>11.529</v>
      </c>
      <c r="AQ24">
        <v>15.561</v>
      </c>
      <c r="AR24">
        <v>34.223999999999997</v>
      </c>
      <c r="AS24">
        <v>22.868400000000001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70.59999999999998</v>
      </c>
      <c r="BA24">
        <f t="shared" si="1"/>
        <v>2612.4953459999997</v>
      </c>
      <c r="BB24">
        <v>21</v>
      </c>
      <c r="BD24">
        <v>21.82</v>
      </c>
      <c r="BE24">
        <v>3.69</v>
      </c>
      <c r="BF24">
        <v>1.6</v>
      </c>
      <c r="BG24">
        <v>1.9</v>
      </c>
      <c r="BH24">
        <v>5.42</v>
      </c>
      <c r="BI24">
        <v>4.46</v>
      </c>
      <c r="BJ24">
        <v>2.9</v>
      </c>
      <c r="BK24">
        <v>3.65</v>
      </c>
      <c r="BL24">
        <v>0.87</v>
      </c>
      <c r="BM24">
        <v>0</v>
      </c>
      <c r="BN24">
        <v>0.48</v>
      </c>
      <c r="BO24">
        <v>14.54</v>
      </c>
      <c r="BP24">
        <v>3.73</v>
      </c>
      <c r="BQ24">
        <v>4.28</v>
      </c>
      <c r="BR24">
        <v>1.05</v>
      </c>
      <c r="BS24">
        <v>0.21</v>
      </c>
      <c r="BT24">
        <v>0</v>
      </c>
      <c r="BU24">
        <v>0</v>
      </c>
      <c r="BV24">
        <v>0</v>
      </c>
      <c r="BW24">
        <f t="shared" si="2"/>
        <v>70.59999999999998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215.5301</v>
      </c>
      <c r="L25">
        <v>653.15009999999995</v>
      </c>
      <c r="M25">
        <v>46</v>
      </c>
      <c r="N25">
        <v>118.125</v>
      </c>
      <c r="O25">
        <v>123.66562500000001</v>
      </c>
      <c r="P25">
        <v>125.58750000000001</v>
      </c>
      <c r="Q25">
        <v>21.82</v>
      </c>
      <c r="R25">
        <v>42.390099999999997</v>
      </c>
      <c r="S25">
        <v>26.3901</v>
      </c>
      <c r="T25">
        <v>0</v>
      </c>
      <c r="U25">
        <v>348.97500000000002</v>
      </c>
      <c r="V25">
        <v>20.73</v>
      </c>
      <c r="W25">
        <v>34.799309999999998</v>
      </c>
      <c r="X25">
        <v>147.515625</v>
      </c>
      <c r="Y25">
        <v>0</v>
      </c>
      <c r="Z25">
        <v>6.5537999999999998</v>
      </c>
      <c r="AA25">
        <v>28.09872</v>
      </c>
      <c r="AB25">
        <v>26.34008</v>
      </c>
      <c r="AC25">
        <v>19.35568</v>
      </c>
      <c r="AD25">
        <v>36.591700000000003</v>
      </c>
      <c r="AE25">
        <v>49.436556000000003</v>
      </c>
      <c r="AF25">
        <v>8.8740000000000006</v>
      </c>
      <c r="AG25">
        <v>37.380000000000003</v>
      </c>
      <c r="AH25">
        <v>152.94049999999999</v>
      </c>
      <c r="AI25">
        <v>3.819</v>
      </c>
      <c r="AJ25">
        <v>0</v>
      </c>
      <c r="AK25">
        <v>50.252400000000002</v>
      </c>
      <c r="AL25">
        <v>83.664000000000001</v>
      </c>
      <c r="AM25">
        <v>0</v>
      </c>
      <c r="AN25">
        <v>0.89910999999999996</v>
      </c>
      <c r="AO25">
        <v>28.518000000000001</v>
      </c>
      <c r="AP25">
        <v>11.529</v>
      </c>
      <c r="AQ25">
        <v>31.122</v>
      </c>
      <c r="AR25">
        <v>34.223999999999997</v>
      </c>
      <c r="AS25">
        <v>22.868400000000001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70.59999999999998</v>
      </c>
      <c r="BA25">
        <f t="shared" si="1"/>
        <v>2642.7422059999994</v>
      </c>
      <c r="BB25">
        <v>22</v>
      </c>
      <c r="BD25">
        <v>21.82</v>
      </c>
      <c r="BE25">
        <v>3.69</v>
      </c>
      <c r="BF25">
        <v>1.6</v>
      </c>
      <c r="BG25">
        <v>1.9</v>
      </c>
      <c r="BH25">
        <v>5.42</v>
      </c>
      <c r="BI25">
        <v>4.46</v>
      </c>
      <c r="BJ25">
        <v>2.9</v>
      </c>
      <c r="BK25">
        <v>3.65</v>
      </c>
      <c r="BL25">
        <v>0.87</v>
      </c>
      <c r="BM25">
        <v>0</v>
      </c>
      <c r="BN25">
        <v>0.48</v>
      </c>
      <c r="BO25">
        <v>14.54</v>
      </c>
      <c r="BP25">
        <v>3.73</v>
      </c>
      <c r="BQ25">
        <v>4.28</v>
      </c>
      <c r="BR25">
        <v>1.05</v>
      </c>
      <c r="BS25">
        <v>0.21</v>
      </c>
      <c r="BT25">
        <v>0</v>
      </c>
      <c r="BU25">
        <v>0</v>
      </c>
      <c r="BV25">
        <v>0</v>
      </c>
      <c r="BW25">
        <f t="shared" si="2"/>
        <v>70.59999999999998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215.5301</v>
      </c>
      <c r="L26">
        <v>653.15009999999995</v>
      </c>
      <c r="M26">
        <v>46</v>
      </c>
      <c r="N26">
        <v>118.125</v>
      </c>
      <c r="O26">
        <v>123.66562500000001</v>
      </c>
      <c r="P26">
        <v>125.58750000000001</v>
      </c>
      <c r="Q26">
        <v>21.82</v>
      </c>
      <c r="R26">
        <v>42.390099999999997</v>
      </c>
      <c r="S26">
        <v>26.3901</v>
      </c>
      <c r="T26">
        <v>0</v>
      </c>
      <c r="U26">
        <v>348.97500000000002</v>
      </c>
      <c r="V26">
        <v>20.73</v>
      </c>
      <c r="W26">
        <v>34.799309999999998</v>
      </c>
      <c r="X26">
        <v>147.515625</v>
      </c>
      <c r="Y26">
        <v>0</v>
      </c>
      <c r="Z26">
        <v>6.5537999999999998</v>
      </c>
      <c r="AA26">
        <v>28.09872</v>
      </c>
      <c r="AB26">
        <v>26.34008</v>
      </c>
      <c r="AC26">
        <v>19.35568</v>
      </c>
      <c r="AD26">
        <v>36.591700000000003</v>
      </c>
      <c r="AE26">
        <v>49.436556000000003</v>
      </c>
      <c r="AF26">
        <v>8.8740000000000006</v>
      </c>
      <c r="AG26">
        <v>37.380000000000003</v>
      </c>
      <c r="AH26">
        <v>152.94049999999999</v>
      </c>
      <c r="AI26">
        <v>7.6379999999999999</v>
      </c>
      <c r="AJ26">
        <v>0</v>
      </c>
      <c r="AK26">
        <v>50.252400000000002</v>
      </c>
      <c r="AL26">
        <v>83.664000000000001</v>
      </c>
      <c r="AM26">
        <v>0</v>
      </c>
      <c r="AN26">
        <v>0.89910999999999996</v>
      </c>
      <c r="AO26">
        <v>28.518000000000001</v>
      </c>
      <c r="AP26">
        <v>11.529</v>
      </c>
      <c r="AQ26">
        <v>46.683</v>
      </c>
      <c r="AR26">
        <v>34.223999999999997</v>
      </c>
      <c r="AS26">
        <v>22.868400000000001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70.529999999999987</v>
      </c>
      <c r="BA26">
        <f t="shared" si="1"/>
        <v>2662.0522059999998</v>
      </c>
      <c r="BB26">
        <v>23</v>
      </c>
      <c r="BD26">
        <v>21.82</v>
      </c>
      <c r="BE26">
        <v>3.69</v>
      </c>
      <c r="BF26">
        <v>1.6</v>
      </c>
      <c r="BG26">
        <v>1.9</v>
      </c>
      <c r="BH26">
        <v>5.42</v>
      </c>
      <c r="BI26">
        <v>4.46</v>
      </c>
      <c r="BJ26">
        <v>2.9</v>
      </c>
      <c r="BK26">
        <v>3.66</v>
      </c>
      <c r="BL26">
        <v>0.79</v>
      </c>
      <c r="BM26">
        <v>0</v>
      </c>
      <c r="BN26">
        <v>0.48</v>
      </c>
      <c r="BO26">
        <v>14.54</v>
      </c>
      <c r="BP26">
        <v>3.73</v>
      </c>
      <c r="BQ26">
        <v>4.28</v>
      </c>
      <c r="BR26">
        <v>1.05</v>
      </c>
      <c r="BS26">
        <v>0.21</v>
      </c>
      <c r="BT26">
        <v>0</v>
      </c>
      <c r="BU26">
        <v>0</v>
      </c>
      <c r="BV26">
        <v>0</v>
      </c>
      <c r="BW26">
        <f t="shared" si="2"/>
        <v>70.529999999999987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215.5301</v>
      </c>
      <c r="L27">
        <v>653.15009999999995</v>
      </c>
      <c r="M27">
        <v>46</v>
      </c>
      <c r="N27">
        <v>118.125</v>
      </c>
      <c r="O27">
        <v>123.66562500000001</v>
      </c>
      <c r="P27">
        <v>125.58750000000001</v>
      </c>
      <c r="Q27">
        <v>21.82</v>
      </c>
      <c r="R27">
        <v>42.390099999999997</v>
      </c>
      <c r="S27">
        <v>26.3901</v>
      </c>
      <c r="T27">
        <v>0</v>
      </c>
      <c r="U27">
        <v>348.97500000000002</v>
      </c>
      <c r="V27">
        <v>20.73</v>
      </c>
      <c r="W27">
        <v>34.799309999999998</v>
      </c>
      <c r="X27">
        <v>147.515625</v>
      </c>
      <c r="Y27">
        <v>0</v>
      </c>
      <c r="Z27">
        <v>6.5537999999999998</v>
      </c>
      <c r="AA27">
        <v>42.14808</v>
      </c>
      <c r="AB27">
        <v>26.34008</v>
      </c>
      <c r="AC27">
        <v>19.35568</v>
      </c>
      <c r="AD27">
        <v>36.591700000000003</v>
      </c>
      <c r="AE27">
        <v>49.436556000000003</v>
      </c>
      <c r="AF27">
        <v>8.8740000000000006</v>
      </c>
      <c r="AG27">
        <v>37.380000000000003</v>
      </c>
      <c r="AH27">
        <v>152.94049999999999</v>
      </c>
      <c r="AI27">
        <v>15.276</v>
      </c>
      <c r="AJ27">
        <v>0</v>
      </c>
      <c r="AK27">
        <v>50.252400000000002</v>
      </c>
      <c r="AL27">
        <v>83.664000000000001</v>
      </c>
      <c r="AM27">
        <v>0</v>
      </c>
      <c r="AN27">
        <v>0.89910999999999996</v>
      </c>
      <c r="AO27">
        <v>27.93</v>
      </c>
      <c r="AP27">
        <v>11.529</v>
      </c>
      <c r="AQ27">
        <v>46.683</v>
      </c>
      <c r="AR27">
        <v>36.432000000000002</v>
      </c>
      <c r="AS27">
        <v>21.523199999999999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70.669999999999987</v>
      </c>
      <c r="BA27">
        <f t="shared" si="1"/>
        <v>2684.1543659999998</v>
      </c>
      <c r="BB27">
        <v>24</v>
      </c>
      <c r="BD27">
        <v>21.82</v>
      </c>
      <c r="BE27">
        <v>3.69</v>
      </c>
      <c r="BF27">
        <v>1.51</v>
      </c>
      <c r="BG27">
        <v>1.96</v>
      </c>
      <c r="BH27">
        <v>5.42</v>
      </c>
      <c r="BI27">
        <v>4.46</v>
      </c>
      <c r="BJ27">
        <v>2.9</v>
      </c>
      <c r="BK27">
        <v>3.66</v>
      </c>
      <c r="BL27">
        <v>0.81</v>
      </c>
      <c r="BM27">
        <v>0</v>
      </c>
      <c r="BN27">
        <v>0.5</v>
      </c>
      <c r="BO27">
        <v>14.54</v>
      </c>
      <c r="BP27">
        <v>3.73</v>
      </c>
      <c r="BQ27">
        <v>4.41</v>
      </c>
      <c r="BR27">
        <v>1.05</v>
      </c>
      <c r="BS27">
        <v>0.21</v>
      </c>
      <c r="BT27">
        <v>0</v>
      </c>
      <c r="BU27">
        <v>0</v>
      </c>
      <c r="BV27">
        <v>0</v>
      </c>
      <c r="BW27">
        <f t="shared" si="2"/>
        <v>70.669999999999987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215.5301</v>
      </c>
      <c r="L28">
        <v>653.15009999999995</v>
      </c>
      <c r="M28">
        <v>46</v>
      </c>
      <c r="N28">
        <v>118.125</v>
      </c>
      <c r="O28">
        <v>123.66562500000001</v>
      </c>
      <c r="P28">
        <v>125.58750000000001</v>
      </c>
      <c r="Q28">
        <v>21.82</v>
      </c>
      <c r="R28">
        <v>42.390099999999997</v>
      </c>
      <c r="S28">
        <v>26.3901</v>
      </c>
      <c r="T28">
        <v>0</v>
      </c>
      <c r="U28">
        <v>348.97500000000002</v>
      </c>
      <c r="V28">
        <v>20.73</v>
      </c>
      <c r="W28">
        <v>34.799309999999998</v>
      </c>
      <c r="X28">
        <v>147.515625</v>
      </c>
      <c r="Y28">
        <v>0</v>
      </c>
      <c r="Z28">
        <v>6.5537999999999998</v>
      </c>
      <c r="AA28">
        <v>42.14808</v>
      </c>
      <c r="AB28">
        <v>26.34008</v>
      </c>
      <c r="AC28">
        <v>19.35568</v>
      </c>
      <c r="AD28">
        <v>36.591700000000003</v>
      </c>
      <c r="AE28">
        <v>49.436556000000003</v>
      </c>
      <c r="AF28">
        <v>8.8740000000000006</v>
      </c>
      <c r="AG28">
        <v>37.380000000000003</v>
      </c>
      <c r="AH28">
        <v>152.94049999999999</v>
      </c>
      <c r="AI28">
        <v>65.432199999999995</v>
      </c>
      <c r="AJ28">
        <v>0</v>
      </c>
      <c r="AK28">
        <v>50.252400000000002</v>
      </c>
      <c r="AL28">
        <v>83.664000000000001</v>
      </c>
      <c r="AM28">
        <v>0</v>
      </c>
      <c r="AN28">
        <v>0.89910999999999996</v>
      </c>
      <c r="AO28">
        <v>27.93</v>
      </c>
      <c r="AP28">
        <v>11.529</v>
      </c>
      <c r="AQ28">
        <v>46.683</v>
      </c>
      <c r="AR28">
        <v>36.432000000000002</v>
      </c>
      <c r="AS28">
        <v>21.523199999999999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70.669999999999987</v>
      </c>
      <c r="BA28">
        <f t="shared" si="1"/>
        <v>2734.3105660000001</v>
      </c>
      <c r="BB28">
        <v>25</v>
      </c>
      <c r="BD28">
        <v>21.82</v>
      </c>
      <c r="BE28">
        <v>3.69</v>
      </c>
      <c r="BF28">
        <v>1.51</v>
      </c>
      <c r="BG28">
        <v>1.96</v>
      </c>
      <c r="BH28">
        <v>5.42</v>
      </c>
      <c r="BI28">
        <v>4.46</v>
      </c>
      <c r="BJ28">
        <v>2.9</v>
      </c>
      <c r="BK28">
        <v>3.66</v>
      </c>
      <c r="BL28">
        <v>0.81</v>
      </c>
      <c r="BM28">
        <v>0</v>
      </c>
      <c r="BN28">
        <v>0.5</v>
      </c>
      <c r="BO28">
        <v>14.54</v>
      </c>
      <c r="BP28">
        <v>3.73</v>
      </c>
      <c r="BQ28">
        <v>4.41</v>
      </c>
      <c r="BR28">
        <v>1.05</v>
      </c>
      <c r="BS28">
        <v>0.21</v>
      </c>
      <c r="BT28">
        <v>0</v>
      </c>
      <c r="BU28">
        <v>0</v>
      </c>
      <c r="BV28">
        <v>0</v>
      </c>
      <c r="BW28">
        <f t="shared" si="2"/>
        <v>70.669999999999987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215.5301</v>
      </c>
      <c r="L29">
        <v>653.15009999999995</v>
      </c>
      <c r="M29">
        <v>46</v>
      </c>
      <c r="N29">
        <v>118.125</v>
      </c>
      <c r="O29">
        <v>123.66562500000001</v>
      </c>
      <c r="P29">
        <v>125.58750000000001</v>
      </c>
      <c r="Q29">
        <v>21.82</v>
      </c>
      <c r="R29">
        <v>42.390099999999997</v>
      </c>
      <c r="S29">
        <v>26.3901</v>
      </c>
      <c r="T29">
        <v>0</v>
      </c>
      <c r="U29">
        <v>348.97500000000002</v>
      </c>
      <c r="V29">
        <v>20.73</v>
      </c>
      <c r="W29">
        <v>34.799309999999998</v>
      </c>
      <c r="X29">
        <v>147.515625</v>
      </c>
      <c r="Y29">
        <v>0</v>
      </c>
      <c r="Z29">
        <v>6.5537999999999998</v>
      </c>
      <c r="AA29">
        <v>42.14808</v>
      </c>
      <c r="AB29">
        <v>26.34008</v>
      </c>
      <c r="AC29">
        <v>19.35568</v>
      </c>
      <c r="AD29">
        <v>36.591700000000003</v>
      </c>
      <c r="AE29">
        <v>49.436556000000003</v>
      </c>
      <c r="AF29">
        <v>8.8740000000000006</v>
      </c>
      <c r="AG29">
        <v>37.380000000000003</v>
      </c>
      <c r="AH29">
        <v>152.94049999999999</v>
      </c>
      <c r="AI29">
        <v>65.432199999999995</v>
      </c>
      <c r="AJ29">
        <v>0</v>
      </c>
      <c r="AK29">
        <v>50.252400000000002</v>
      </c>
      <c r="AL29">
        <v>83.664000000000001</v>
      </c>
      <c r="AM29">
        <v>0</v>
      </c>
      <c r="AN29">
        <v>0.89910999999999996</v>
      </c>
      <c r="AO29">
        <v>27.93</v>
      </c>
      <c r="AP29">
        <v>11.529</v>
      </c>
      <c r="AQ29">
        <v>31.122</v>
      </c>
      <c r="AR29">
        <v>36.432000000000002</v>
      </c>
      <c r="AS29">
        <v>21.523199999999999</v>
      </c>
      <c r="AT29">
        <v>14.695404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70.669999999999987</v>
      </c>
      <c r="BA29">
        <f t="shared" si="1"/>
        <v>2718.4481700000001</v>
      </c>
      <c r="BB29">
        <v>26</v>
      </c>
      <c r="BD29">
        <v>21.82</v>
      </c>
      <c r="BE29">
        <v>3.69</v>
      </c>
      <c r="BF29">
        <v>1.51</v>
      </c>
      <c r="BG29">
        <v>1.96</v>
      </c>
      <c r="BH29">
        <v>5.42</v>
      </c>
      <c r="BI29">
        <v>4.46</v>
      </c>
      <c r="BJ29">
        <v>2.9</v>
      </c>
      <c r="BK29">
        <v>3.66</v>
      </c>
      <c r="BL29">
        <v>0.81</v>
      </c>
      <c r="BM29">
        <v>0</v>
      </c>
      <c r="BN29">
        <v>0.5</v>
      </c>
      <c r="BO29">
        <v>14.54</v>
      </c>
      <c r="BP29">
        <v>3.73</v>
      </c>
      <c r="BQ29">
        <v>4.41</v>
      </c>
      <c r="BR29">
        <v>1.05</v>
      </c>
      <c r="BS29">
        <v>0.21</v>
      </c>
      <c r="BT29">
        <v>0</v>
      </c>
      <c r="BU29">
        <v>0</v>
      </c>
      <c r="BV29">
        <v>0</v>
      </c>
      <c r="BW29">
        <f t="shared" si="2"/>
        <v>70.669999999999987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215.5301</v>
      </c>
      <c r="L30">
        <v>653.15009999999995</v>
      </c>
      <c r="M30">
        <v>46</v>
      </c>
      <c r="N30">
        <v>118.125</v>
      </c>
      <c r="O30">
        <v>123.66562500000001</v>
      </c>
      <c r="P30">
        <v>125.58750000000001</v>
      </c>
      <c r="Q30">
        <v>21.82</v>
      </c>
      <c r="R30">
        <v>42.390099999999997</v>
      </c>
      <c r="S30">
        <v>26.3901</v>
      </c>
      <c r="T30">
        <v>0</v>
      </c>
      <c r="U30">
        <v>348.97500000000002</v>
      </c>
      <c r="V30">
        <v>20.73</v>
      </c>
      <c r="W30">
        <v>34.799309999999998</v>
      </c>
      <c r="X30">
        <v>147.515625</v>
      </c>
      <c r="Y30">
        <v>0</v>
      </c>
      <c r="Z30">
        <v>6.5537999999999998</v>
      </c>
      <c r="AA30">
        <v>42.14808</v>
      </c>
      <c r="AB30">
        <v>26.34008</v>
      </c>
      <c r="AC30">
        <v>19.35568</v>
      </c>
      <c r="AD30">
        <v>36.591700000000003</v>
      </c>
      <c r="AE30">
        <v>49.436556000000003</v>
      </c>
      <c r="AF30">
        <v>8.8740000000000006</v>
      </c>
      <c r="AG30">
        <v>37.380000000000003</v>
      </c>
      <c r="AH30">
        <v>152.94049999999999</v>
      </c>
      <c r="AI30">
        <v>65.432199999999995</v>
      </c>
      <c r="AJ30">
        <v>0</v>
      </c>
      <c r="AK30">
        <v>50.252400000000002</v>
      </c>
      <c r="AL30">
        <v>83.664000000000001</v>
      </c>
      <c r="AM30">
        <v>0</v>
      </c>
      <c r="AN30">
        <v>0.89910999999999996</v>
      </c>
      <c r="AO30">
        <v>27.93</v>
      </c>
      <c r="AP30">
        <v>11.529</v>
      </c>
      <c r="AQ30">
        <v>15.561</v>
      </c>
      <c r="AR30">
        <v>36.432000000000002</v>
      </c>
      <c r="AS30">
        <v>21.523199999999999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70.669999999999987</v>
      </c>
      <c r="BA30">
        <f t="shared" si="1"/>
        <v>2703.1885660000003</v>
      </c>
      <c r="BB30">
        <v>27</v>
      </c>
      <c r="BD30">
        <v>21.82</v>
      </c>
      <c r="BE30">
        <v>3.69</v>
      </c>
      <c r="BF30">
        <v>1.51</v>
      </c>
      <c r="BG30">
        <v>1.96</v>
      </c>
      <c r="BH30">
        <v>5.42</v>
      </c>
      <c r="BI30">
        <v>4.46</v>
      </c>
      <c r="BJ30">
        <v>2.9</v>
      </c>
      <c r="BK30">
        <v>3.66</v>
      </c>
      <c r="BL30">
        <v>0.81</v>
      </c>
      <c r="BM30">
        <v>0</v>
      </c>
      <c r="BN30">
        <v>0.5</v>
      </c>
      <c r="BO30">
        <v>14.54</v>
      </c>
      <c r="BP30">
        <v>3.73</v>
      </c>
      <c r="BQ30">
        <v>4.41</v>
      </c>
      <c r="BR30">
        <v>1.05</v>
      </c>
      <c r="BS30">
        <v>0.21</v>
      </c>
      <c r="BT30">
        <v>0</v>
      </c>
      <c r="BU30">
        <v>0</v>
      </c>
      <c r="BV30">
        <v>0</v>
      </c>
      <c r="BW30">
        <f t="shared" si="2"/>
        <v>70.669999999999987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215.5301</v>
      </c>
      <c r="L31">
        <v>653.15009999999995</v>
      </c>
      <c r="M31">
        <v>46</v>
      </c>
      <c r="N31">
        <v>118.125</v>
      </c>
      <c r="O31">
        <v>123.66562500000001</v>
      </c>
      <c r="P31">
        <v>125.58750000000001</v>
      </c>
      <c r="Q31">
        <v>21.82</v>
      </c>
      <c r="R31">
        <v>42.390099999999997</v>
      </c>
      <c r="S31">
        <v>26.3901</v>
      </c>
      <c r="T31">
        <v>0</v>
      </c>
      <c r="U31">
        <v>348.97500000000002</v>
      </c>
      <c r="V31">
        <v>20.73</v>
      </c>
      <c r="W31">
        <v>34.799309999999998</v>
      </c>
      <c r="X31">
        <v>147.515625</v>
      </c>
      <c r="Y31">
        <v>0</v>
      </c>
      <c r="Z31">
        <v>6.5537999999999998</v>
      </c>
      <c r="AA31">
        <v>26.86</v>
      </c>
      <c r="AB31">
        <v>26.34008</v>
      </c>
      <c r="AC31">
        <v>19.35568</v>
      </c>
      <c r="AD31">
        <v>36.591700000000003</v>
      </c>
      <c r="AE31">
        <v>49.436556000000003</v>
      </c>
      <c r="AF31">
        <v>8.8740000000000006</v>
      </c>
      <c r="AG31">
        <v>37.380000000000003</v>
      </c>
      <c r="AH31">
        <v>152.94049999999999</v>
      </c>
      <c r="AI31">
        <v>65.432199999999995</v>
      </c>
      <c r="AJ31">
        <v>0</v>
      </c>
      <c r="AK31">
        <v>50.252400000000002</v>
      </c>
      <c r="AL31">
        <v>83.664000000000001</v>
      </c>
      <c r="AM31">
        <v>0</v>
      </c>
      <c r="AN31">
        <v>0.89910999999999996</v>
      </c>
      <c r="AO31">
        <v>27.93</v>
      </c>
      <c r="AP31">
        <v>11.529</v>
      </c>
      <c r="AQ31">
        <v>0</v>
      </c>
      <c r="AR31">
        <v>36.432000000000002</v>
      </c>
      <c r="AS31">
        <v>32.688360000000003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70.649999999999991</v>
      </c>
      <c r="BA31">
        <f t="shared" si="1"/>
        <v>2683.4846459999999</v>
      </c>
      <c r="BB31">
        <v>28</v>
      </c>
      <c r="BD31">
        <v>21.82</v>
      </c>
      <c r="BE31">
        <v>3.69</v>
      </c>
      <c r="BF31">
        <v>1.51</v>
      </c>
      <c r="BG31">
        <v>1.96</v>
      </c>
      <c r="BH31">
        <v>5.42</v>
      </c>
      <c r="BI31">
        <v>4.46</v>
      </c>
      <c r="BJ31">
        <v>2.9</v>
      </c>
      <c r="BK31">
        <v>3.66</v>
      </c>
      <c r="BL31">
        <v>0.79</v>
      </c>
      <c r="BM31">
        <v>0</v>
      </c>
      <c r="BN31">
        <v>0.5</v>
      </c>
      <c r="BO31">
        <v>14.54</v>
      </c>
      <c r="BP31">
        <v>3.73</v>
      </c>
      <c r="BQ31">
        <v>4.41</v>
      </c>
      <c r="BR31">
        <v>1.05</v>
      </c>
      <c r="BS31">
        <v>0.21</v>
      </c>
      <c r="BT31">
        <v>0</v>
      </c>
      <c r="BU31">
        <v>0</v>
      </c>
      <c r="BV31">
        <v>0</v>
      </c>
      <c r="BW31">
        <f t="shared" si="2"/>
        <v>70.649999999999991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215.5301</v>
      </c>
      <c r="L32">
        <v>653.15009999999995</v>
      </c>
      <c r="M32">
        <v>46</v>
      </c>
      <c r="N32">
        <v>118.125</v>
      </c>
      <c r="O32">
        <v>123.66562500000001</v>
      </c>
      <c r="P32">
        <v>125.58750000000001</v>
      </c>
      <c r="Q32">
        <v>21.82</v>
      </c>
      <c r="R32">
        <v>42.390099999999997</v>
      </c>
      <c r="S32">
        <v>26.3901</v>
      </c>
      <c r="T32">
        <v>0</v>
      </c>
      <c r="U32">
        <v>348.97500000000002</v>
      </c>
      <c r="V32">
        <v>20.73</v>
      </c>
      <c r="W32">
        <v>34.799309999999998</v>
      </c>
      <c r="X32">
        <v>147.515625</v>
      </c>
      <c r="Y32">
        <v>0</v>
      </c>
      <c r="Z32">
        <v>6.5537999999999998</v>
      </c>
      <c r="AA32">
        <v>26.86</v>
      </c>
      <c r="AB32">
        <v>26.34008</v>
      </c>
      <c r="AC32">
        <v>19.35568</v>
      </c>
      <c r="AD32">
        <v>36.591700000000003</v>
      </c>
      <c r="AE32">
        <v>49.436556000000003</v>
      </c>
      <c r="AF32">
        <v>8.8740000000000006</v>
      </c>
      <c r="AG32">
        <v>37.380000000000003</v>
      </c>
      <c r="AH32">
        <v>152.94049999999999</v>
      </c>
      <c r="AI32">
        <v>65.432199999999995</v>
      </c>
      <c r="AJ32">
        <v>0</v>
      </c>
      <c r="AK32">
        <v>50.252400000000002</v>
      </c>
      <c r="AL32">
        <v>83.664000000000001</v>
      </c>
      <c r="AM32">
        <v>0</v>
      </c>
      <c r="AN32">
        <v>0.89910999999999996</v>
      </c>
      <c r="AO32">
        <v>27.93</v>
      </c>
      <c r="AP32">
        <v>11.529</v>
      </c>
      <c r="AQ32">
        <v>0</v>
      </c>
      <c r="AR32">
        <v>36.432000000000002</v>
      </c>
      <c r="AS32">
        <v>32.688360000000003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70.649999999999991</v>
      </c>
      <c r="BA32">
        <f t="shared" si="1"/>
        <v>2683.4846459999999</v>
      </c>
      <c r="BB32">
        <v>29</v>
      </c>
      <c r="BD32">
        <v>21.82</v>
      </c>
      <c r="BE32">
        <v>3.69</v>
      </c>
      <c r="BF32">
        <v>1.51</v>
      </c>
      <c r="BG32">
        <v>1.96</v>
      </c>
      <c r="BH32">
        <v>5.42</v>
      </c>
      <c r="BI32">
        <v>4.46</v>
      </c>
      <c r="BJ32">
        <v>2.9</v>
      </c>
      <c r="BK32">
        <v>3.66</v>
      </c>
      <c r="BL32">
        <v>0.79</v>
      </c>
      <c r="BM32">
        <v>0</v>
      </c>
      <c r="BN32">
        <v>0.5</v>
      </c>
      <c r="BO32">
        <v>14.54</v>
      </c>
      <c r="BP32">
        <v>3.73</v>
      </c>
      <c r="BQ32">
        <v>4.41</v>
      </c>
      <c r="BR32">
        <v>1.05</v>
      </c>
      <c r="BS32">
        <v>0.21</v>
      </c>
      <c r="BT32">
        <v>0</v>
      </c>
      <c r="BU32">
        <v>0</v>
      </c>
      <c r="BV32">
        <v>0</v>
      </c>
      <c r="BW32">
        <f t="shared" si="2"/>
        <v>70.649999999999991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215.5301</v>
      </c>
      <c r="L33">
        <v>653.15009999999995</v>
      </c>
      <c r="M33">
        <v>46</v>
      </c>
      <c r="N33">
        <v>118.125</v>
      </c>
      <c r="O33">
        <v>123.66562500000001</v>
      </c>
      <c r="P33">
        <v>125.58750000000001</v>
      </c>
      <c r="Q33">
        <v>21.82</v>
      </c>
      <c r="R33">
        <v>42.390099999999997</v>
      </c>
      <c r="S33">
        <v>26.3901</v>
      </c>
      <c r="T33">
        <v>0</v>
      </c>
      <c r="U33">
        <v>348.97500000000002</v>
      </c>
      <c r="V33">
        <v>20.73</v>
      </c>
      <c r="W33">
        <v>33.384999999999998</v>
      </c>
      <c r="X33">
        <v>147.515625</v>
      </c>
      <c r="Y33">
        <v>0</v>
      </c>
      <c r="Z33">
        <v>13.1076</v>
      </c>
      <c r="AA33">
        <v>13.43</v>
      </c>
      <c r="AB33">
        <v>26.34008</v>
      </c>
      <c r="AC33">
        <v>19.35568</v>
      </c>
      <c r="AD33">
        <v>36.591700000000003</v>
      </c>
      <c r="AE33">
        <v>49.436556000000003</v>
      </c>
      <c r="AF33">
        <v>8.8740000000000006</v>
      </c>
      <c r="AG33">
        <v>37.380000000000003</v>
      </c>
      <c r="AH33">
        <v>152.94049999999999</v>
      </c>
      <c r="AI33">
        <v>65.432199999999995</v>
      </c>
      <c r="AJ33">
        <v>0</v>
      </c>
      <c r="AK33">
        <v>50.252400000000002</v>
      </c>
      <c r="AL33">
        <v>83.664000000000001</v>
      </c>
      <c r="AM33">
        <v>0</v>
      </c>
      <c r="AN33">
        <v>0.89910999999999996</v>
      </c>
      <c r="AO33">
        <v>27.93</v>
      </c>
      <c r="AP33">
        <v>11.529</v>
      </c>
      <c r="AQ33">
        <v>0</v>
      </c>
      <c r="AR33">
        <v>39.744</v>
      </c>
      <c r="AS33">
        <v>32.688360000000003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70.649999999999991</v>
      </c>
      <c r="BA33">
        <f t="shared" si="1"/>
        <v>2678.5061360000004</v>
      </c>
      <c r="BB33">
        <v>30</v>
      </c>
      <c r="BD33">
        <v>21.82</v>
      </c>
      <c r="BE33">
        <v>3.69</v>
      </c>
      <c r="BF33">
        <v>1.51</v>
      </c>
      <c r="BG33">
        <v>1.96</v>
      </c>
      <c r="BH33">
        <v>5.42</v>
      </c>
      <c r="BI33">
        <v>4.46</v>
      </c>
      <c r="BJ33">
        <v>2.9</v>
      </c>
      <c r="BK33">
        <v>3.66</v>
      </c>
      <c r="BL33">
        <v>0.79</v>
      </c>
      <c r="BM33">
        <v>0</v>
      </c>
      <c r="BN33">
        <v>0.5</v>
      </c>
      <c r="BO33">
        <v>14.54</v>
      </c>
      <c r="BP33">
        <v>3.73</v>
      </c>
      <c r="BQ33">
        <v>4.41</v>
      </c>
      <c r="BR33">
        <v>1.05</v>
      </c>
      <c r="BS33">
        <v>0.21</v>
      </c>
      <c r="BT33">
        <v>0</v>
      </c>
      <c r="BU33">
        <v>0</v>
      </c>
      <c r="BV33">
        <v>0</v>
      </c>
      <c r="BW33">
        <f t="shared" si="2"/>
        <v>70.649999999999991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215.5301</v>
      </c>
      <c r="L34">
        <v>622.22209999999995</v>
      </c>
      <c r="M34">
        <v>46</v>
      </c>
      <c r="N34">
        <v>118.125</v>
      </c>
      <c r="O34">
        <v>123.66562500000001</v>
      </c>
      <c r="P34">
        <v>125.58750000000001</v>
      </c>
      <c r="Q34">
        <v>21.82</v>
      </c>
      <c r="R34">
        <v>42.390099999999997</v>
      </c>
      <c r="S34">
        <v>26.3901</v>
      </c>
      <c r="T34">
        <v>0</v>
      </c>
      <c r="U34">
        <v>348.97500000000002</v>
      </c>
      <c r="V34">
        <v>20.73</v>
      </c>
      <c r="W34">
        <v>33.384999999999998</v>
      </c>
      <c r="X34">
        <v>147.515625</v>
      </c>
      <c r="Y34">
        <v>0</v>
      </c>
      <c r="Z34">
        <v>13.1076</v>
      </c>
      <c r="AA34">
        <v>7.9</v>
      </c>
      <c r="AB34">
        <v>26.34008</v>
      </c>
      <c r="AC34">
        <v>19.35568</v>
      </c>
      <c r="AD34">
        <v>36.591700000000003</v>
      </c>
      <c r="AE34">
        <v>49.436556000000003</v>
      </c>
      <c r="AF34">
        <v>8.8740000000000006</v>
      </c>
      <c r="AG34">
        <v>37.380000000000003</v>
      </c>
      <c r="AH34">
        <v>152.94049999999999</v>
      </c>
      <c r="AI34">
        <v>14.003</v>
      </c>
      <c r="AJ34">
        <v>0</v>
      </c>
      <c r="AK34">
        <v>50.252400000000002</v>
      </c>
      <c r="AL34">
        <v>83.664000000000001</v>
      </c>
      <c r="AM34">
        <v>0</v>
      </c>
      <c r="AN34">
        <v>0.89910999999999996</v>
      </c>
      <c r="AO34">
        <v>27.93</v>
      </c>
      <c r="AP34">
        <v>11.529</v>
      </c>
      <c r="AQ34">
        <v>0</v>
      </c>
      <c r="AR34">
        <v>39.744</v>
      </c>
      <c r="AS34">
        <v>32.688360000000003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70.649999999999991</v>
      </c>
      <c r="BA34">
        <f t="shared" si="1"/>
        <v>2590.6189360000008</v>
      </c>
      <c r="BB34">
        <v>31</v>
      </c>
      <c r="BD34">
        <v>21.82</v>
      </c>
      <c r="BE34">
        <v>3.69</v>
      </c>
      <c r="BF34">
        <v>1.51</v>
      </c>
      <c r="BG34">
        <v>1.96</v>
      </c>
      <c r="BH34">
        <v>5.42</v>
      </c>
      <c r="BI34">
        <v>4.46</v>
      </c>
      <c r="BJ34">
        <v>2.9</v>
      </c>
      <c r="BK34">
        <v>3.66</v>
      </c>
      <c r="BL34">
        <v>0.79</v>
      </c>
      <c r="BM34">
        <v>0</v>
      </c>
      <c r="BN34">
        <v>0.5</v>
      </c>
      <c r="BO34">
        <v>14.54</v>
      </c>
      <c r="BP34">
        <v>3.73</v>
      </c>
      <c r="BQ34">
        <v>4.41</v>
      </c>
      <c r="BR34">
        <v>1.05</v>
      </c>
      <c r="BS34">
        <v>0.21</v>
      </c>
      <c r="BT34">
        <v>0</v>
      </c>
      <c r="BU34">
        <v>0</v>
      </c>
      <c r="BV34">
        <v>0</v>
      </c>
      <c r="BW34">
        <f t="shared" si="2"/>
        <v>70.649999999999991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185.78540000000001</v>
      </c>
      <c r="L35">
        <v>455.97239999999999</v>
      </c>
      <c r="M35">
        <v>46</v>
      </c>
      <c r="N35">
        <v>118.125</v>
      </c>
      <c r="O35">
        <v>123.66562500000001</v>
      </c>
      <c r="P35">
        <v>125.58750000000001</v>
      </c>
      <c r="Q35">
        <v>15.1256</v>
      </c>
      <c r="R35">
        <v>29.384799999999998</v>
      </c>
      <c r="S35">
        <v>18.293600000000001</v>
      </c>
      <c r="T35">
        <v>0</v>
      </c>
      <c r="U35">
        <v>348.97500000000002</v>
      </c>
      <c r="V35">
        <v>15.484579</v>
      </c>
      <c r="W35">
        <v>33.384999999999998</v>
      </c>
      <c r="X35">
        <v>147.515625</v>
      </c>
      <c r="Y35">
        <v>0</v>
      </c>
      <c r="Z35">
        <v>13.1076</v>
      </c>
      <c r="AA35">
        <v>0</v>
      </c>
      <c r="AB35">
        <v>26.34008</v>
      </c>
      <c r="AC35">
        <v>19.35568</v>
      </c>
      <c r="AD35">
        <v>36.591700000000003</v>
      </c>
      <c r="AE35">
        <v>49.436556000000003</v>
      </c>
      <c r="AF35">
        <v>8.8740000000000006</v>
      </c>
      <c r="AG35">
        <v>37.380000000000003</v>
      </c>
      <c r="AH35">
        <v>152.94049999999999</v>
      </c>
      <c r="AI35">
        <v>3.1825000000000001</v>
      </c>
      <c r="AJ35">
        <v>0</v>
      </c>
      <c r="AK35">
        <v>50.252400000000002</v>
      </c>
      <c r="AL35">
        <v>79.364599999999996</v>
      </c>
      <c r="AM35">
        <v>0</v>
      </c>
      <c r="AN35">
        <v>0.89910999999999996</v>
      </c>
      <c r="AO35">
        <v>27.341999999999999</v>
      </c>
      <c r="AP35">
        <v>11.529</v>
      </c>
      <c r="AQ35">
        <v>0</v>
      </c>
      <c r="AR35">
        <v>51.335999999999999</v>
      </c>
      <c r="AS35">
        <v>26.904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70.509999999999991</v>
      </c>
      <c r="BA35">
        <f t="shared" si="1"/>
        <v>2343.6426549999996</v>
      </c>
      <c r="BB35">
        <v>32</v>
      </c>
      <c r="BD35">
        <v>21.82</v>
      </c>
      <c r="BE35">
        <v>3.69</v>
      </c>
      <c r="BF35">
        <v>1.37</v>
      </c>
      <c r="BG35">
        <v>1.96</v>
      </c>
      <c r="BH35">
        <v>5.42</v>
      </c>
      <c r="BI35">
        <v>4.46</v>
      </c>
      <c r="BJ35">
        <v>2.9</v>
      </c>
      <c r="BK35">
        <v>3.66</v>
      </c>
      <c r="BL35">
        <v>0.79</v>
      </c>
      <c r="BM35">
        <v>0</v>
      </c>
      <c r="BN35">
        <v>0.5</v>
      </c>
      <c r="BO35">
        <v>14.54</v>
      </c>
      <c r="BP35">
        <v>3.73</v>
      </c>
      <c r="BQ35">
        <v>4.41</v>
      </c>
      <c r="BR35">
        <v>1.05</v>
      </c>
      <c r="BS35">
        <v>0.21</v>
      </c>
      <c r="BT35">
        <v>0</v>
      </c>
      <c r="BU35">
        <v>0</v>
      </c>
      <c r="BV35">
        <v>0</v>
      </c>
      <c r="BW35">
        <f t="shared" si="2"/>
        <v>70.509999999999991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185.78540000000001</v>
      </c>
      <c r="L36">
        <v>399.97239999999999</v>
      </c>
      <c r="M36">
        <v>46</v>
      </c>
      <c r="N36">
        <v>118.125</v>
      </c>
      <c r="O36">
        <v>123.66562500000001</v>
      </c>
      <c r="P36">
        <v>125.58750000000001</v>
      </c>
      <c r="Q36">
        <v>11.583299999999999</v>
      </c>
      <c r="R36">
        <v>23.617699999999999</v>
      </c>
      <c r="S36">
        <v>14.5905</v>
      </c>
      <c r="T36">
        <v>0</v>
      </c>
      <c r="U36">
        <v>348.97500000000002</v>
      </c>
      <c r="V36">
        <v>15.464600000000001</v>
      </c>
      <c r="W36">
        <v>33.384999999999998</v>
      </c>
      <c r="X36">
        <v>147.515625</v>
      </c>
      <c r="Y36">
        <v>0</v>
      </c>
      <c r="Z36">
        <v>13.1076</v>
      </c>
      <c r="AA36">
        <v>0</v>
      </c>
      <c r="AB36">
        <v>26.34008</v>
      </c>
      <c r="AC36">
        <v>19.35568</v>
      </c>
      <c r="AD36">
        <v>36.591700000000003</v>
      </c>
      <c r="AE36">
        <v>49.436556000000003</v>
      </c>
      <c r="AF36">
        <v>8.8740000000000006</v>
      </c>
      <c r="AG36">
        <v>37.380000000000003</v>
      </c>
      <c r="AH36">
        <v>152.94049999999999</v>
      </c>
      <c r="AI36">
        <v>3.1825000000000001</v>
      </c>
      <c r="AJ36">
        <v>0</v>
      </c>
      <c r="AK36">
        <v>50.252400000000002</v>
      </c>
      <c r="AL36">
        <v>69.72</v>
      </c>
      <c r="AM36">
        <v>0</v>
      </c>
      <c r="AN36">
        <v>0.89910999999999996</v>
      </c>
      <c r="AO36">
        <v>27.341999999999999</v>
      </c>
      <c r="AP36">
        <v>11.529</v>
      </c>
      <c r="AQ36">
        <v>0</v>
      </c>
      <c r="AR36">
        <v>51.335999999999999</v>
      </c>
      <c r="AS36">
        <v>26.904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70.509999999999991</v>
      </c>
      <c r="BA36">
        <f t="shared" si="1"/>
        <v>2264.9655759999996</v>
      </c>
      <c r="BB36">
        <v>33</v>
      </c>
      <c r="BD36">
        <v>21.82</v>
      </c>
      <c r="BE36">
        <v>3.69</v>
      </c>
      <c r="BF36">
        <v>1.37</v>
      </c>
      <c r="BG36">
        <v>1.96</v>
      </c>
      <c r="BH36">
        <v>5.42</v>
      </c>
      <c r="BI36">
        <v>4.46</v>
      </c>
      <c r="BJ36">
        <v>2.9</v>
      </c>
      <c r="BK36">
        <v>3.66</v>
      </c>
      <c r="BL36">
        <v>0.79</v>
      </c>
      <c r="BM36">
        <v>0</v>
      </c>
      <c r="BN36">
        <v>0.5</v>
      </c>
      <c r="BO36">
        <v>14.54</v>
      </c>
      <c r="BP36">
        <v>3.73</v>
      </c>
      <c r="BQ36">
        <v>4.41</v>
      </c>
      <c r="BR36">
        <v>1.05</v>
      </c>
      <c r="BS36">
        <v>0.21</v>
      </c>
      <c r="BT36">
        <v>0</v>
      </c>
      <c r="BU36">
        <v>0</v>
      </c>
      <c r="BV36">
        <v>0</v>
      </c>
      <c r="BW36">
        <f t="shared" si="2"/>
        <v>70.509999999999991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185.78540000000001</v>
      </c>
      <c r="L37">
        <v>399.97239999999999</v>
      </c>
      <c r="M37">
        <v>46</v>
      </c>
      <c r="N37">
        <v>118.125</v>
      </c>
      <c r="O37">
        <v>123.66562500000001</v>
      </c>
      <c r="P37">
        <v>125.58750000000001</v>
      </c>
      <c r="Q37">
        <v>11.583299999999999</v>
      </c>
      <c r="R37">
        <v>23.617699999999999</v>
      </c>
      <c r="S37">
        <v>14.5905</v>
      </c>
      <c r="T37">
        <v>0</v>
      </c>
      <c r="U37">
        <v>348.97500000000002</v>
      </c>
      <c r="V37">
        <v>15.464600000000001</v>
      </c>
      <c r="W37">
        <v>33.384999999999998</v>
      </c>
      <c r="X37">
        <v>147.515625</v>
      </c>
      <c r="Y37">
        <v>0</v>
      </c>
      <c r="Z37">
        <v>13.1076</v>
      </c>
      <c r="AA37">
        <v>0</v>
      </c>
      <c r="AB37">
        <v>26.34008</v>
      </c>
      <c r="AC37">
        <v>19.35568</v>
      </c>
      <c r="AD37">
        <v>36.591700000000003</v>
      </c>
      <c r="AE37">
        <v>49.436556000000003</v>
      </c>
      <c r="AF37">
        <v>8.8740000000000006</v>
      </c>
      <c r="AG37">
        <v>37.380000000000003</v>
      </c>
      <c r="AH37">
        <v>152.94049999999999</v>
      </c>
      <c r="AI37">
        <v>3.1825000000000001</v>
      </c>
      <c r="AJ37">
        <v>0</v>
      </c>
      <c r="AK37">
        <v>50.252400000000002</v>
      </c>
      <c r="AL37">
        <v>69.72</v>
      </c>
      <c r="AM37">
        <v>0</v>
      </c>
      <c r="AN37">
        <v>0.89910999999999996</v>
      </c>
      <c r="AO37">
        <v>28.518000000000001</v>
      </c>
      <c r="AP37">
        <v>11.529</v>
      </c>
      <c r="AQ37">
        <v>0</v>
      </c>
      <c r="AR37">
        <v>33.119999999999997</v>
      </c>
      <c r="AS37">
        <v>32.688360000000003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70.719999999999985</v>
      </c>
      <c r="BA37">
        <f t="shared" si="1"/>
        <v>2253.9199359999993</v>
      </c>
      <c r="BB37">
        <v>34</v>
      </c>
      <c r="BD37">
        <v>21.82</v>
      </c>
      <c r="BE37">
        <v>3.69</v>
      </c>
      <c r="BF37">
        <v>1.51</v>
      </c>
      <c r="BG37">
        <v>1.96</v>
      </c>
      <c r="BH37">
        <v>5.42</v>
      </c>
      <c r="BI37">
        <v>4.46</v>
      </c>
      <c r="BJ37">
        <v>2.9</v>
      </c>
      <c r="BK37">
        <v>3.66</v>
      </c>
      <c r="BL37">
        <v>0.86</v>
      </c>
      <c r="BM37">
        <v>0</v>
      </c>
      <c r="BN37">
        <v>0.5</v>
      </c>
      <c r="BO37">
        <v>14.54</v>
      </c>
      <c r="BP37">
        <v>3.73</v>
      </c>
      <c r="BQ37">
        <v>4.41</v>
      </c>
      <c r="BR37">
        <v>1.05</v>
      </c>
      <c r="BS37">
        <v>0.21</v>
      </c>
      <c r="BT37">
        <v>0</v>
      </c>
      <c r="BU37">
        <v>0</v>
      </c>
      <c r="BV37">
        <v>0</v>
      </c>
      <c r="BW37">
        <f t="shared" si="2"/>
        <v>70.719999999999985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185.78540000000001</v>
      </c>
      <c r="L38">
        <v>399.97239999999999</v>
      </c>
      <c r="M38">
        <v>46</v>
      </c>
      <c r="N38">
        <v>118.125</v>
      </c>
      <c r="O38">
        <v>123.66562500000001</v>
      </c>
      <c r="P38">
        <v>125.58750000000001</v>
      </c>
      <c r="Q38">
        <v>11.583299999999999</v>
      </c>
      <c r="R38">
        <v>23.617699999999999</v>
      </c>
      <c r="S38">
        <v>14.5905</v>
      </c>
      <c r="T38">
        <v>0</v>
      </c>
      <c r="U38">
        <v>348.97500000000002</v>
      </c>
      <c r="V38">
        <v>15.464600000000001</v>
      </c>
      <c r="W38">
        <v>33.384999999999998</v>
      </c>
      <c r="X38">
        <v>147.515625</v>
      </c>
      <c r="Y38">
        <v>0</v>
      </c>
      <c r="Z38">
        <v>13.1076</v>
      </c>
      <c r="AA38">
        <v>0</v>
      </c>
      <c r="AB38">
        <v>26.34008</v>
      </c>
      <c r="AC38">
        <v>19.35568</v>
      </c>
      <c r="AD38">
        <v>36.591700000000003</v>
      </c>
      <c r="AE38">
        <v>49.436556000000003</v>
      </c>
      <c r="AF38">
        <v>8.8740000000000006</v>
      </c>
      <c r="AG38">
        <v>37.380000000000003</v>
      </c>
      <c r="AH38">
        <v>152.94049999999999</v>
      </c>
      <c r="AI38">
        <v>3.1825000000000001</v>
      </c>
      <c r="AJ38">
        <v>0</v>
      </c>
      <c r="AK38">
        <v>50.252400000000002</v>
      </c>
      <c r="AL38">
        <v>69.72</v>
      </c>
      <c r="AM38">
        <v>0</v>
      </c>
      <c r="AN38">
        <v>0.89910999999999996</v>
      </c>
      <c r="AO38">
        <v>28.518000000000001</v>
      </c>
      <c r="AP38">
        <v>11.529</v>
      </c>
      <c r="AQ38">
        <v>0</v>
      </c>
      <c r="AR38">
        <v>33.119999999999997</v>
      </c>
      <c r="AS38">
        <v>24.2136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70.719999999999985</v>
      </c>
      <c r="BA38">
        <f t="shared" si="1"/>
        <v>2245.4451759999993</v>
      </c>
      <c r="BB38">
        <v>35</v>
      </c>
      <c r="BD38">
        <v>21.82</v>
      </c>
      <c r="BE38">
        <v>3.69</v>
      </c>
      <c r="BF38">
        <v>1.51</v>
      </c>
      <c r="BG38">
        <v>1.96</v>
      </c>
      <c r="BH38">
        <v>5.42</v>
      </c>
      <c r="BI38">
        <v>4.46</v>
      </c>
      <c r="BJ38">
        <v>2.9</v>
      </c>
      <c r="BK38">
        <v>3.66</v>
      </c>
      <c r="BL38">
        <v>0.86</v>
      </c>
      <c r="BM38">
        <v>0</v>
      </c>
      <c r="BN38">
        <v>0.5</v>
      </c>
      <c r="BO38">
        <v>14.54</v>
      </c>
      <c r="BP38">
        <v>3.73</v>
      </c>
      <c r="BQ38">
        <v>4.41</v>
      </c>
      <c r="BR38">
        <v>1.05</v>
      </c>
      <c r="BS38">
        <v>0.21</v>
      </c>
      <c r="BT38">
        <v>0</v>
      </c>
      <c r="BU38">
        <v>0</v>
      </c>
      <c r="BV38">
        <v>0</v>
      </c>
      <c r="BW38">
        <f t="shared" si="2"/>
        <v>70.719999999999985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185.78540000000001</v>
      </c>
      <c r="L39">
        <v>399.97239999999999</v>
      </c>
      <c r="M39">
        <v>46</v>
      </c>
      <c r="N39">
        <v>118.125</v>
      </c>
      <c r="O39">
        <v>123.66562500000001</v>
      </c>
      <c r="P39">
        <v>125.58750000000001</v>
      </c>
      <c r="Q39">
        <v>11.583299999999999</v>
      </c>
      <c r="R39">
        <v>23.617699999999999</v>
      </c>
      <c r="S39">
        <v>14.5905</v>
      </c>
      <c r="T39">
        <v>0</v>
      </c>
      <c r="U39">
        <v>348.97500000000002</v>
      </c>
      <c r="V39">
        <v>15.464600000000001</v>
      </c>
      <c r="W39">
        <v>33.991999999999997</v>
      </c>
      <c r="X39">
        <v>147.515625</v>
      </c>
      <c r="Y39">
        <v>0</v>
      </c>
      <c r="Z39">
        <v>13.1076</v>
      </c>
      <c r="AA39">
        <v>0</v>
      </c>
      <c r="AB39">
        <v>26.34008</v>
      </c>
      <c r="AC39">
        <v>19.35568</v>
      </c>
      <c r="AD39">
        <v>36.591700000000003</v>
      </c>
      <c r="AE39">
        <v>49.436556000000003</v>
      </c>
      <c r="AF39">
        <v>8.8740000000000006</v>
      </c>
      <c r="AG39">
        <v>37.380000000000003</v>
      </c>
      <c r="AH39">
        <v>152.94049999999999</v>
      </c>
      <c r="AI39">
        <v>3.1825000000000001</v>
      </c>
      <c r="AJ39">
        <v>0</v>
      </c>
      <c r="AK39">
        <v>50.252400000000002</v>
      </c>
      <c r="AL39">
        <v>69.72</v>
      </c>
      <c r="AM39">
        <v>0</v>
      </c>
      <c r="AN39">
        <v>0.89910999999999996</v>
      </c>
      <c r="AO39">
        <v>28.518000000000001</v>
      </c>
      <c r="AP39">
        <v>11.529</v>
      </c>
      <c r="AQ39">
        <v>0</v>
      </c>
      <c r="AR39">
        <v>33.119999999999997</v>
      </c>
      <c r="AS39">
        <v>24.2136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70.719999999999985</v>
      </c>
      <c r="BA39">
        <f t="shared" si="1"/>
        <v>2246.0521759999992</v>
      </c>
      <c r="BB39">
        <v>36</v>
      </c>
      <c r="BD39">
        <v>21.82</v>
      </c>
      <c r="BE39">
        <v>3.69</v>
      </c>
      <c r="BF39">
        <v>1.51</v>
      </c>
      <c r="BG39">
        <v>1.96</v>
      </c>
      <c r="BH39">
        <v>5.42</v>
      </c>
      <c r="BI39">
        <v>4.46</v>
      </c>
      <c r="BJ39">
        <v>2.9</v>
      </c>
      <c r="BK39">
        <v>3.66</v>
      </c>
      <c r="BL39">
        <v>0.86</v>
      </c>
      <c r="BM39">
        <v>0</v>
      </c>
      <c r="BN39">
        <v>0.5</v>
      </c>
      <c r="BO39">
        <v>14.54</v>
      </c>
      <c r="BP39">
        <v>3.73</v>
      </c>
      <c r="BQ39">
        <v>4.41</v>
      </c>
      <c r="BR39">
        <v>1.05</v>
      </c>
      <c r="BS39">
        <v>0.21</v>
      </c>
      <c r="BT39">
        <v>0</v>
      </c>
      <c r="BU39">
        <v>0</v>
      </c>
      <c r="BV39">
        <v>0</v>
      </c>
      <c r="BW39">
        <f t="shared" si="2"/>
        <v>70.719999999999985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185.78540000000001</v>
      </c>
      <c r="L40">
        <v>399.97239999999999</v>
      </c>
      <c r="M40">
        <v>46</v>
      </c>
      <c r="N40">
        <v>118.125</v>
      </c>
      <c r="O40">
        <v>123.66562500000001</v>
      </c>
      <c r="P40">
        <v>125.58750000000001</v>
      </c>
      <c r="Q40">
        <v>18.277699999999999</v>
      </c>
      <c r="R40">
        <v>36.622999999999998</v>
      </c>
      <c r="S40">
        <v>22.687000000000001</v>
      </c>
      <c r="T40">
        <v>0</v>
      </c>
      <c r="U40">
        <v>348.97500000000002</v>
      </c>
      <c r="V40">
        <v>15.464600000000001</v>
      </c>
      <c r="W40">
        <v>33.991999999999997</v>
      </c>
      <c r="X40">
        <v>147.515625</v>
      </c>
      <c r="Y40">
        <v>0</v>
      </c>
      <c r="Z40">
        <v>13.1076</v>
      </c>
      <c r="AA40">
        <v>0</v>
      </c>
      <c r="AB40">
        <v>26.34008</v>
      </c>
      <c r="AC40">
        <v>19.35568</v>
      </c>
      <c r="AD40">
        <v>36.591700000000003</v>
      </c>
      <c r="AE40">
        <v>49.436556000000003</v>
      </c>
      <c r="AF40">
        <v>8.8740000000000006</v>
      </c>
      <c r="AG40">
        <v>37.380000000000003</v>
      </c>
      <c r="AH40">
        <v>152.94049999999999</v>
      </c>
      <c r="AI40">
        <v>3.1825000000000001</v>
      </c>
      <c r="AJ40">
        <v>0</v>
      </c>
      <c r="AK40">
        <v>50.252400000000002</v>
      </c>
      <c r="AL40">
        <v>69.72</v>
      </c>
      <c r="AM40">
        <v>0</v>
      </c>
      <c r="AN40">
        <v>0.89910999999999996</v>
      </c>
      <c r="AO40">
        <v>28.518000000000001</v>
      </c>
      <c r="AP40">
        <v>11.529</v>
      </c>
      <c r="AQ40">
        <v>0</v>
      </c>
      <c r="AR40">
        <v>33.119999999999997</v>
      </c>
      <c r="AS40">
        <v>24.2136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70.719999999999985</v>
      </c>
      <c r="BA40">
        <f t="shared" si="1"/>
        <v>2273.8483759999995</v>
      </c>
      <c r="BB40">
        <v>37</v>
      </c>
      <c r="BD40">
        <v>21.82</v>
      </c>
      <c r="BE40">
        <v>3.69</v>
      </c>
      <c r="BF40">
        <v>1.51</v>
      </c>
      <c r="BG40">
        <v>1.96</v>
      </c>
      <c r="BH40">
        <v>5.42</v>
      </c>
      <c r="BI40">
        <v>4.46</v>
      </c>
      <c r="BJ40">
        <v>2.9</v>
      </c>
      <c r="BK40">
        <v>3.66</v>
      </c>
      <c r="BL40">
        <v>0.86</v>
      </c>
      <c r="BM40">
        <v>0</v>
      </c>
      <c r="BN40">
        <v>0.5</v>
      </c>
      <c r="BO40">
        <v>14.54</v>
      </c>
      <c r="BP40">
        <v>3.73</v>
      </c>
      <c r="BQ40">
        <v>4.41</v>
      </c>
      <c r="BR40">
        <v>1.05</v>
      </c>
      <c r="BS40">
        <v>0.21</v>
      </c>
      <c r="BT40">
        <v>0</v>
      </c>
      <c r="BU40">
        <v>0</v>
      </c>
      <c r="BV40">
        <v>0</v>
      </c>
      <c r="BW40">
        <f t="shared" si="2"/>
        <v>70.719999999999985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188.73820000000001</v>
      </c>
      <c r="L41">
        <v>445.97239999999999</v>
      </c>
      <c r="M41">
        <v>46</v>
      </c>
      <c r="N41">
        <v>118.125</v>
      </c>
      <c r="O41">
        <v>123.66562500000001</v>
      </c>
      <c r="P41">
        <v>124.5</v>
      </c>
      <c r="Q41">
        <v>18.277699999999999</v>
      </c>
      <c r="R41">
        <v>36.622999999999998</v>
      </c>
      <c r="S41">
        <v>22.687000000000001</v>
      </c>
      <c r="T41">
        <v>0</v>
      </c>
      <c r="U41">
        <v>348.97500000000002</v>
      </c>
      <c r="V41">
        <v>15.464600000000001</v>
      </c>
      <c r="W41">
        <v>33.991999999999997</v>
      </c>
      <c r="X41">
        <v>147.515625</v>
      </c>
      <c r="Y41">
        <v>0</v>
      </c>
      <c r="Z41">
        <v>13.1076</v>
      </c>
      <c r="AA41">
        <v>0</v>
      </c>
      <c r="AB41">
        <v>26.34008</v>
      </c>
      <c r="AC41">
        <v>19.35568</v>
      </c>
      <c r="AD41">
        <v>36.591700000000003</v>
      </c>
      <c r="AE41">
        <v>49.436556000000003</v>
      </c>
      <c r="AF41">
        <v>8.8740000000000006</v>
      </c>
      <c r="AG41">
        <v>37.380000000000003</v>
      </c>
      <c r="AH41">
        <v>152.94049999999999</v>
      </c>
      <c r="AI41">
        <v>3.1825000000000001</v>
      </c>
      <c r="AJ41">
        <v>0</v>
      </c>
      <c r="AK41">
        <v>50.252400000000002</v>
      </c>
      <c r="AL41">
        <v>69.72</v>
      </c>
      <c r="AM41">
        <v>0</v>
      </c>
      <c r="AN41">
        <v>0.89910999999999996</v>
      </c>
      <c r="AO41">
        <v>28.518000000000001</v>
      </c>
      <c r="AP41">
        <v>11.529</v>
      </c>
      <c r="AQ41">
        <v>0</v>
      </c>
      <c r="AR41">
        <v>33.119999999999997</v>
      </c>
      <c r="AS41">
        <v>24.2136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70.779999999999987</v>
      </c>
      <c r="BA41">
        <f t="shared" si="1"/>
        <v>2321.7736759999993</v>
      </c>
      <c r="BB41">
        <v>38</v>
      </c>
      <c r="BD41">
        <v>21.82</v>
      </c>
      <c r="BE41">
        <v>3.69</v>
      </c>
      <c r="BF41">
        <v>1.57</v>
      </c>
      <c r="BG41">
        <v>1.96</v>
      </c>
      <c r="BH41">
        <v>5.42</v>
      </c>
      <c r="BI41">
        <v>4.46</v>
      </c>
      <c r="BJ41">
        <v>2.9</v>
      </c>
      <c r="BK41">
        <v>3.66</v>
      </c>
      <c r="BL41">
        <v>0.86</v>
      </c>
      <c r="BM41">
        <v>0</v>
      </c>
      <c r="BN41">
        <v>0.5</v>
      </c>
      <c r="BO41">
        <v>14.54</v>
      </c>
      <c r="BP41">
        <v>3.73</v>
      </c>
      <c r="BQ41">
        <v>4.41</v>
      </c>
      <c r="BR41">
        <v>1.05</v>
      </c>
      <c r="BS41">
        <v>0.21</v>
      </c>
      <c r="BT41">
        <v>0</v>
      </c>
      <c r="BU41">
        <v>0</v>
      </c>
      <c r="BV41">
        <v>0</v>
      </c>
      <c r="BW41">
        <f t="shared" si="2"/>
        <v>70.779999999999987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188.73820000000001</v>
      </c>
      <c r="L42">
        <v>473.99239999999998</v>
      </c>
      <c r="M42">
        <v>46</v>
      </c>
      <c r="N42">
        <v>118.125</v>
      </c>
      <c r="O42">
        <v>123.66562500000001</v>
      </c>
      <c r="P42">
        <v>124.5</v>
      </c>
      <c r="Q42">
        <v>18.277699999999999</v>
      </c>
      <c r="R42">
        <v>36.622999999999998</v>
      </c>
      <c r="S42">
        <v>22.687000000000001</v>
      </c>
      <c r="T42">
        <v>0</v>
      </c>
      <c r="U42">
        <v>348.97500000000002</v>
      </c>
      <c r="V42">
        <v>15.464600000000001</v>
      </c>
      <c r="W42">
        <v>33.991999999999997</v>
      </c>
      <c r="X42">
        <v>147.515625</v>
      </c>
      <c r="Y42">
        <v>0</v>
      </c>
      <c r="Z42">
        <v>13.1076</v>
      </c>
      <c r="AA42">
        <v>0</v>
      </c>
      <c r="AB42">
        <v>26.34008</v>
      </c>
      <c r="AC42">
        <v>19.35568</v>
      </c>
      <c r="AD42">
        <v>36.591700000000003</v>
      </c>
      <c r="AE42">
        <v>49.436556000000003</v>
      </c>
      <c r="AF42">
        <v>8.8740000000000006</v>
      </c>
      <c r="AG42">
        <v>37.380000000000003</v>
      </c>
      <c r="AH42">
        <v>152.94049999999999</v>
      </c>
      <c r="AI42">
        <v>3.1825000000000001</v>
      </c>
      <c r="AJ42">
        <v>0</v>
      </c>
      <c r="AK42">
        <v>50.252400000000002</v>
      </c>
      <c r="AL42">
        <v>69.72</v>
      </c>
      <c r="AM42">
        <v>0</v>
      </c>
      <c r="AN42">
        <v>0.89910999999999996</v>
      </c>
      <c r="AO42">
        <v>28.518000000000001</v>
      </c>
      <c r="AP42">
        <v>11.529</v>
      </c>
      <c r="AQ42">
        <v>0</v>
      </c>
      <c r="AR42">
        <v>39.744</v>
      </c>
      <c r="AS42">
        <v>24.2136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70.579999999999984</v>
      </c>
      <c r="BA42">
        <f t="shared" si="1"/>
        <v>2356.2176759999993</v>
      </c>
      <c r="BB42">
        <v>39</v>
      </c>
      <c r="BD42">
        <v>21.82</v>
      </c>
      <c r="BE42">
        <v>3.69</v>
      </c>
      <c r="BF42">
        <v>1.37</v>
      </c>
      <c r="BG42">
        <v>1.96</v>
      </c>
      <c r="BH42">
        <v>5.42</v>
      </c>
      <c r="BI42">
        <v>4.46</v>
      </c>
      <c r="BJ42">
        <v>2.9</v>
      </c>
      <c r="BK42">
        <v>3.66</v>
      </c>
      <c r="BL42">
        <v>0.86</v>
      </c>
      <c r="BM42">
        <v>0</v>
      </c>
      <c r="BN42">
        <v>0.5</v>
      </c>
      <c r="BO42">
        <v>14.54</v>
      </c>
      <c r="BP42">
        <v>3.73</v>
      </c>
      <c r="BQ42">
        <v>4.41</v>
      </c>
      <c r="BR42">
        <v>1.05</v>
      </c>
      <c r="BS42">
        <v>0.21</v>
      </c>
      <c r="BT42">
        <v>0</v>
      </c>
      <c r="BU42">
        <v>0</v>
      </c>
      <c r="BV42">
        <v>0</v>
      </c>
      <c r="BW42">
        <f t="shared" si="2"/>
        <v>70.579999999999984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188.73820000000001</v>
      </c>
      <c r="L43">
        <v>545.97239999999999</v>
      </c>
      <c r="M43">
        <v>46</v>
      </c>
      <c r="N43">
        <v>118.125</v>
      </c>
      <c r="O43">
        <v>123.66562500000001</v>
      </c>
      <c r="P43">
        <v>124.5</v>
      </c>
      <c r="Q43">
        <v>18.277699999999999</v>
      </c>
      <c r="R43">
        <v>36.622999999999998</v>
      </c>
      <c r="S43">
        <v>22.687000000000001</v>
      </c>
      <c r="T43">
        <v>0</v>
      </c>
      <c r="U43">
        <v>348.97500000000002</v>
      </c>
      <c r="V43">
        <v>15.464600000000001</v>
      </c>
      <c r="W43">
        <v>33.991999999999997</v>
      </c>
      <c r="X43">
        <v>147.515625</v>
      </c>
      <c r="Y43">
        <v>0</v>
      </c>
      <c r="Z43">
        <v>13.1076</v>
      </c>
      <c r="AA43">
        <v>0</v>
      </c>
      <c r="AB43">
        <v>26.34008</v>
      </c>
      <c r="AC43">
        <v>19.35568</v>
      </c>
      <c r="AD43">
        <v>27.3447</v>
      </c>
      <c r="AE43">
        <v>49.436556000000003</v>
      </c>
      <c r="AF43">
        <v>8.8740000000000006</v>
      </c>
      <c r="AG43">
        <v>37.380000000000003</v>
      </c>
      <c r="AH43">
        <v>152.94049999999999</v>
      </c>
      <c r="AI43">
        <v>14.003</v>
      </c>
      <c r="AJ43">
        <v>0</v>
      </c>
      <c r="AK43">
        <v>50.252400000000002</v>
      </c>
      <c r="AL43">
        <v>69.72</v>
      </c>
      <c r="AM43">
        <v>0</v>
      </c>
      <c r="AN43">
        <v>0.89910999999999996</v>
      </c>
      <c r="AO43">
        <v>28.518000000000001</v>
      </c>
      <c r="AP43">
        <v>11.529</v>
      </c>
      <c r="AQ43">
        <v>0</v>
      </c>
      <c r="AR43">
        <v>39.744</v>
      </c>
      <c r="AS43">
        <v>25.558800000000002</v>
      </c>
      <c r="AT43">
        <v>14.869384999999999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70.779999999999987</v>
      </c>
      <c r="BA43">
        <f t="shared" si="1"/>
        <v>2431.1889609999998</v>
      </c>
      <c r="BB43">
        <v>40</v>
      </c>
      <c r="BD43">
        <v>21.82</v>
      </c>
      <c r="BE43">
        <v>3.69</v>
      </c>
      <c r="BF43">
        <v>1.57</v>
      </c>
      <c r="BG43">
        <v>1.96</v>
      </c>
      <c r="BH43">
        <v>5.42</v>
      </c>
      <c r="BI43">
        <v>4.46</v>
      </c>
      <c r="BJ43">
        <v>2.9</v>
      </c>
      <c r="BK43">
        <v>3.66</v>
      </c>
      <c r="BL43">
        <v>0.86</v>
      </c>
      <c r="BM43">
        <v>0</v>
      </c>
      <c r="BN43">
        <v>0.5</v>
      </c>
      <c r="BO43">
        <v>14.54</v>
      </c>
      <c r="BP43">
        <v>3.73</v>
      </c>
      <c r="BQ43">
        <v>4.41</v>
      </c>
      <c r="BR43">
        <v>1.05</v>
      </c>
      <c r="BS43">
        <v>0.21</v>
      </c>
      <c r="BT43">
        <v>0</v>
      </c>
      <c r="BU43">
        <v>0</v>
      </c>
      <c r="BV43">
        <v>0</v>
      </c>
      <c r="BW43">
        <f t="shared" si="2"/>
        <v>70.779999999999987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188.73820000000001</v>
      </c>
      <c r="L44">
        <v>545.97239999999999</v>
      </c>
      <c r="M44">
        <v>46</v>
      </c>
      <c r="N44">
        <v>118.125</v>
      </c>
      <c r="O44">
        <v>123.66562500000001</v>
      </c>
      <c r="P44">
        <v>124.5</v>
      </c>
      <c r="Q44">
        <v>18.277699999999999</v>
      </c>
      <c r="R44">
        <v>36.622999999999998</v>
      </c>
      <c r="S44">
        <v>22.687000000000001</v>
      </c>
      <c r="T44">
        <v>0</v>
      </c>
      <c r="U44">
        <v>348.97500000000002</v>
      </c>
      <c r="V44">
        <v>15.464600000000001</v>
      </c>
      <c r="W44">
        <v>33.991999999999997</v>
      </c>
      <c r="X44">
        <v>147.515625</v>
      </c>
      <c r="Y44">
        <v>0</v>
      </c>
      <c r="Z44">
        <v>13.1076</v>
      </c>
      <c r="AA44">
        <v>0</v>
      </c>
      <c r="AB44">
        <v>26.34008</v>
      </c>
      <c r="AC44">
        <v>19.35568</v>
      </c>
      <c r="AD44">
        <v>18.272072000000001</v>
      </c>
      <c r="AE44">
        <v>49.436556000000003</v>
      </c>
      <c r="AF44">
        <v>8.8740000000000006</v>
      </c>
      <c r="AG44">
        <v>37.380000000000003</v>
      </c>
      <c r="AH44">
        <v>152.94049999999999</v>
      </c>
      <c r="AI44">
        <v>14.003</v>
      </c>
      <c r="AJ44">
        <v>0</v>
      </c>
      <c r="AK44">
        <v>50.252400000000002</v>
      </c>
      <c r="AL44">
        <v>69.72</v>
      </c>
      <c r="AM44">
        <v>0</v>
      </c>
      <c r="AN44">
        <v>0.89910999999999996</v>
      </c>
      <c r="AO44">
        <v>28.518000000000001</v>
      </c>
      <c r="AP44">
        <v>11.529</v>
      </c>
      <c r="AQ44">
        <v>0</v>
      </c>
      <c r="AR44">
        <v>39.744</v>
      </c>
      <c r="AS44">
        <v>25.558800000000002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70.779999999999987</v>
      </c>
      <c r="BA44">
        <f t="shared" si="1"/>
        <v>2422.2437479999999</v>
      </c>
      <c r="BB44">
        <v>41</v>
      </c>
      <c r="BD44">
        <v>21.82</v>
      </c>
      <c r="BE44">
        <v>3.69</v>
      </c>
      <c r="BF44">
        <v>1.57</v>
      </c>
      <c r="BG44">
        <v>1.96</v>
      </c>
      <c r="BH44">
        <v>5.42</v>
      </c>
      <c r="BI44">
        <v>4.46</v>
      </c>
      <c r="BJ44">
        <v>2.9</v>
      </c>
      <c r="BK44">
        <v>3.66</v>
      </c>
      <c r="BL44">
        <v>0.86</v>
      </c>
      <c r="BM44">
        <v>0</v>
      </c>
      <c r="BN44">
        <v>0.5</v>
      </c>
      <c r="BO44">
        <v>14.54</v>
      </c>
      <c r="BP44">
        <v>3.73</v>
      </c>
      <c r="BQ44">
        <v>4.41</v>
      </c>
      <c r="BR44">
        <v>1.05</v>
      </c>
      <c r="BS44">
        <v>0.21</v>
      </c>
      <c r="BT44">
        <v>0</v>
      </c>
      <c r="BU44">
        <v>0</v>
      </c>
      <c r="BV44">
        <v>0</v>
      </c>
      <c r="BW44">
        <f t="shared" si="2"/>
        <v>70.779999999999987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188.73820000000001</v>
      </c>
      <c r="L45">
        <v>606.90039999999999</v>
      </c>
      <c r="M45">
        <v>46</v>
      </c>
      <c r="N45">
        <v>118.125</v>
      </c>
      <c r="O45">
        <v>123.66562500000001</v>
      </c>
      <c r="P45">
        <v>124.5</v>
      </c>
      <c r="Q45">
        <v>18.277699999999999</v>
      </c>
      <c r="R45">
        <v>36.622999999999998</v>
      </c>
      <c r="S45">
        <v>22.687000000000001</v>
      </c>
      <c r="T45">
        <v>0</v>
      </c>
      <c r="U45">
        <v>348.97500000000002</v>
      </c>
      <c r="V45">
        <v>15.464600000000001</v>
      </c>
      <c r="W45">
        <v>34.799309999999998</v>
      </c>
      <c r="X45">
        <v>147.515625</v>
      </c>
      <c r="Y45">
        <v>0</v>
      </c>
      <c r="Z45">
        <v>13.1076</v>
      </c>
      <c r="AA45">
        <v>0</v>
      </c>
      <c r="AB45">
        <v>26.34008</v>
      </c>
      <c r="AC45">
        <v>19.35568</v>
      </c>
      <c r="AD45">
        <v>18.272072000000001</v>
      </c>
      <c r="AE45">
        <v>49.436556000000003</v>
      </c>
      <c r="AF45">
        <v>8.8740000000000006</v>
      </c>
      <c r="AG45">
        <v>37.380000000000003</v>
      </c>
      <c r="AH45">
        <v>152.94049999999999</v>
      </c>
      <c r="AI45">
        <v>14.003</v>
      </c>
      <c r="AJ45">
        <v>0</v>
      </c>
      <c r="AK45">
        <v>50.252400000000002</v>
      </c>
      <c r="AL45">
        <v>69.72</v>
      </c>
      <c r="AM45">
        <v>0</v>
      </c>
      <c r="AN45">
        <v>0.89910999999999996</v>
      </c>
      <c r="AO45">
        <v>28.518000000000001</v>
      </c>
      <c r="AP45">
        <v>11.529</v>
      </c>
      <c r="AQ45">
        <v>0</v>
      </c>
      <c r="AR45">
        <v>33.119999999999997</v>
      </c>
      <c r="AS45">
        <v>28.249199999999998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70.829999999999984</v>
      </c>
      <c r="BA45">
        <f t="shared" si="1"/>
        <v>2480.0954580000002</v>
      </c>
      <c r="BB45">
        <v>42</v>
      </c>
      <c r="BD45">
        <v>21.82</v>
      </c>
      <c r="BE45">
        <v>3.69</v>
      </c>
      <c r="BF45">
        <v>1.62</v>
      </c>
      <c r="BG45">
        <v>1.96</v>
      </c>
      <c r="BH45">
        <v>5.42</v>
      </c>
      <c r="BI45">
        <v>4.46</v>
      </c>
      <c r="BJ45">
        <v>2.9</v>
      </c>
      <c r="BK45">
        <v>3.66</v>
      </c>
      <c r="BL45">
        <v>0.86</v>
      </c>
      <c r="BM45">
        <v>0</v>
      </c>
      <c r="BN45">
        <v>0.5</v>
      </c>
      <c r="BO45">
        <v>14.54</v>
      </c>
      <c r="BP45">
        <v>3.73</v>
      </c>
      <c r="BQ45">
        <v>4.41</v>
      </c>
      <c r="BR45">
        <v>1.05</v>
      </c>
      <c r="BS45">
        <v>0.21</v>
      </c>
      <c r="BT45">
        <v>0</v>
      </c>
      <c r="BU45">
        <v>0</v>
      </c>
      <c r="BV45">
        <v>0</v>
      </c>
      <c r="BW45">
        <f t="shared" si="2"/>
        <v>70.829999999999984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188.73820000000001</v>
      </c>
      <c r="L46">
        <v>606.90039999999999</v>
      </c>
      <c r="M46">
        <v>46</v>
      </c>
      <c r="N46">
        <v>118.125</v>
      </c>
      <c r="O46">
        <v>123.66562500000001</v>
      </c>
      <c r="P46">
        <v>124.5</v>
      </c>
      <c r="Q46">
        <v>18.277699999999999</v>
      </c>
      <c r="R46">
        <v>36.622999999999998</v>
      </c>
      <c r="S46">
        <v>22.687000000000001</v>
      </c>
      <c r="T46">
        <v>0</v>
      </c>
      <c r="U46">
        <v>348.97500000000002</v>
      </c>
      <c r="V46">
        <v>15.464600000000001</v>
      </c>
      <c r="W46">
        <v>34.799309999999998</v>
      </c>
      <c r="X46">
        <v>147.515625</v>
      </c>
      <c r="Y46">
        <v>0</v>
      </c>
      <c r="Z46">
        <v>13.1076</v>
      </c>
      <c r="AA46">
        <v>0</v>
      </c>
      <c r="AB46">
        <v>26.34008</v>
      </c>
      <c r="AC46">
        <v>19.35568</v>
      </c>
      <c r="AD46">
        <v>17.965599999999998</v>
      </c>
      <c r="AE46">
        <v>49.436556000000003</v>
      </c>
      <c r="AF46">
        <v>8.8740000000000006</v>
      </c>
      <c r="AG46">
        <v>37.380000000000003</v>
      </c>
      <c r="AH46">
        <v>152.94049999999999</v>
      </c>
      <c r="AI46">
        <v>14.003</v>
      </c>
      <c r="AJ46">
        <v>0</v>
      </c>
      <c r="AK46">
        <v>50.252400000000002</v>
      </c>
      <c r="AL46">
        <v>69.72</v>
      </c>
      <c r="AM46">
        <v>0</v>
      </c>
      <c r="AN46">
        <v>0.89910999999999996</v>
      </c>
      <c r="AO46">
        <v>28.518000000000001</v>
      </c>
      <c r="AP46">
        <v>11.529</v>
      </c>
      <c r="AQ46">
        <v>0</v>
      </c>
      <c r="AR46">
        <v>33.119999999999997</v>
      </c>
      <c r="AS46">
        <v>28.249199999999998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70.829999999999984</v>
      </c>
      <c r="BA46">
        <f t="shared" si="1"/>
        <v>2479.788986</v>
      </c>
      <c r="BB46">
        <v>43</v>
      </c>
      <c r="BD46">
        <v>21.82</v>
      </c>
      <c r="BE46">
        <v>3.69</v>
      </c>
      <c r="BF46">
        <v>1.62</v>
      </c>
      <c r="BG46">
        <v>1.96</v>
      </c>
      <c r="BH46">
        <v>5.42</v>
      </c>
      <c r="BI46">
        <v>4.46</v>
      </c>
      <c r="BJ46">
        <v>2.9</v>
      </c>
      <c r="BK46">
        <v>3.66</v>
      </c>
      <c r="BL46">
        <v>0.86</v>
      </c>
      <c r="BM46">
        <v>0</v>
      </c>
      <c r="BN46">
        <v>0.5</v>
      </c>
      <c r="BO46">
        <v>14.54</v>
      </c>
      <c r="BP46">
        <v>3.73</v>
      </c>
      <c r="BQ46">
        <v>4.41</v>
      </c>
      <c r="BR46">
        <v>1.05</v>
      </c>
      <c r="BS46">
        <v>0.21</v>
      </c>
      <c r="BT46">
        <v>0</v>
      </c>
      <c r="BU46">
        <v>0</v>
      </c>
      <c r="BV46">
        <v>0</v>
      </c>
      <c r="BW46">
        <f t="shared" si="2"/>
        <v>70.829999999999984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188.73820000000001</v>
      </c>
      <c r="L47">
        <v>606.90039999999999</v>
      </c>
      <c r="M47">
        <v>46</v>
      </c>
      <c r="N47">
        <v>118.125</v>
      </c>
      <c r="O47">
        <v>123.66562500000001</v>
      </c>
      <c r="P47">
        <v>124.5</v>
      </c>
      <c r="Q47">
        <v>18.277699999999999</v>
      </c>
      <c r="R47">
        <v>36.622999999999998</v>
      </c>
      <c r="S47">
        <v>22.687000000000001</v>
      </c>
      <c r="T47">
        <v>0</v>
      </c>
      <c r="U47">
        <v>348.97500000000002</v>
      </c>
      <c r="V47">
        <v>15.464600000000001</v>
      </c>
      <c r="W47">
        <v>34.799309999999998</v>
      </c>
      <c r="X47">
        <v>147.515625</v>
      </c>
      <c r="Y47">
        <v>0</v>
      </c>
      <c r="Z47">
        <v>13.1076</v>
      </c>
      <c r="AA47">
        <v>0</v>
      </c>
      <c r="AB47">
        <v>26.34008</v>
      </c>
      <c r="AC47">
        <v>19.35568</v>
      </c>
      <c r="AD47">
        <v>13.21</v>
      </c>
      <c r="AE47">
        <v>49.436556000000003</v>
      </c>
      <c r="AF47">
        <v>8.8740000000000006</v>
      </c>
      <c r="AG47">
        <v>37.380000000000003</v>
      </c>
      <c r="AH47">
        <v>152.94049999999999</v>
      </c>
      <c r="AI47">
        <v>14.003</v>
      </c>
      <c r="AJ47">
        <v>0</v>
      </c>
      <c r="AK47">
        <v>50.252400000000002</v>
      </c>
      <c r="AL47">
        <v>63.91</v>
      </c>
      <c r="AM47">
        <v>0</v>
      </c>
      <c r="AN47">
        <v>0.89910999999999996</v>
      </c>
      <c r="AO47">
        <v>28.518000000000001</v>
      </c>
      <c r="AP47">
        <v>11.529</v>
      </c>
      <c r="AQ47">
        <v>0</v>
      </c>
      <c r="AR47">
        <v>33.119999999999997</v>
      </c>
      <c r="AS47">
        <v>22.868400000000001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70.829999999999984</v>
      </c>
      <c r="BA47">
        <f t="shared" si="1"/>
        <v>2463.8425859999998</v>
      </c>
      <c r="BB47">
        <v>44</v>
      </c>
      <c r="BD47">
        <v>21.82</v>
      </c>
      <c r="BE47">
        <v>3.69</v>
      </c>
      <c r="BF47">
        <v>1.62</v>
      </c>
      <c r="BG47">
        <v>1.96</v>
      </c>
      <c r="BH47">
        <v>5.42</v>
      </c>
      <c r="BI47">
        <v>4.46</v>
      </c>
      <c r="BJ47">
        <v>2.9</v>
      </c>
      <c r="BK47">
        <v>3.66</v>
      </c>
      <c r="BL47">
        <v>0.86</v>
      </c>
      <c r="BM47">
        <v>0</v>
      </c>
      <c r="BN47">
        <v>0.5</v>
      </c>
      <c r="BO47">
        <v>14.54</v>
      </c>
      <c r="BP47">
        <v>3.73</v>
      </c>
      <c r="BQ47">
        <v>4.41</v>
      </c>
      <c r="BR47">
        <v>1.05</v>
      </c>
      <c r="BS47">
        <v>0.21</v>
      </c>
      <c r="BT47">
        <v>0</v>
      </c>
      <c r="BU47">
        <v>0</v>
      </c>
      <c r="BV47">
        <v>0</v>
      </c>
      <c r="BW47">
        <f t="shared" si="2"/>
        <v>70.829999999999984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188.73820000000001</v>
      </c>
      <c r="L48">
        <v>606.90039999999999</v>
      </c>
      <c r="M48">
        <v>46</v>
      </c>
      <c r="N48">
        <v>118.125</v>
      </c>
      <c r="O48">
        <v>123.66562500000001</v>
      </c>
      <c r="P48">
        <v>124.5</v>
      </c>
      <c r="Q48">
        <v>18.277699999999999</v>
      </c>
      <c r="R48">
        <v>36.622999999999998</v>
      </c>
      <c r="S48">
        <v>22.687000000000001</v>
      </c>
      <c r="T48">
        <v>0</v>
      </c>
      <c r="U48">
        <v>348.97500000000002</v>
      </c>
      <c r="V48">
        <v>15.464600000000001</v>
      </c>
      <c r="W48">
        <v>34.799309999999998</v>
      </c>
      <c r="X48">
        <v>147.515625</v>
      </c>
      <c r="Y48">
        <v>0</v>
      </c>
      <c r="Z48">
        <v>13.1076</v>
      </c>
      <c r="AA48">
        <v>0</v>
      </c>
      <c r="AB48">
        <v>26.34008</v>
      </c>
      <c r="AC48">
        <v>19.35568</v>
      </c>
      <c r="AD48">
        <v>13.21</v>
      </c>
      <c r="AE48">
        <v>49.436556000000003</v>
      </c>
      <c r="AF48">
        <v>8.8740000000000006</v>
      </c>
      <c r="AG48">
        <v>37.380000000000003</v>
      </c>
      <c r="AH48">
        <v>152.94049999999999</v>
      </c>
      <c r="AI48">
        <v>14.003</v>
      </c>
      <c r="AJ48">
        <v>0</v>
      </c>
      <c r="AK48">
        <v>50.252400000000002</v>
      </c>
      <c r="AL48">
        <v>63.91</v>
      </c>
      <c r="AM48">
        <v>0</v>
      </c>
      <c r="AN48">
        <v>0.89910999999999996</v>
      </c>
      <c r="AO48">
        <v>28.518000000000001</v>
      </c>
      <c r="AP48">
        <v>11.529</v>
      </c>
      <c r="AQ48">
        <v>0</v>
      </c>
      <c r="AR48">
        <v>33.119999999999997</v>
      </c>
      <c r="AS48">
        <v>22.868400000000001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70.829999999999984</v>
      </c>
      <c r="BA48">
        <f t="shared" si="1"/>
        <v>2463.8425859999998</v>
      </c>
      <c r="BB48">
        <v>45</v>
      </c>
      <c r="BD48">
        <v>21.82</v>
      </c>
      <c r="BE48">
        <v>3.69</v>
      </c>
      <c r="BF48">
        <v>1.62</v>
      </c>
      <c r="BG48">
        <v>1.96</v>
      </c>
      <c r="BH48">
        <v>5.42</v>
      </c>
      <c r="BI48">
        <v>4.46</v>
      </c>
      <c r="BJ48">
        <v>2.9</v>
      </c>
      <c r="BK48">
        <v>3.66</v>
      </c>
      <c r="BL48">
        <v>0.86</v>
      </c>
      <c r="BM48">
        <v>0</v>
      </c>
      <c r="BN48">
        <v>0.5</v>
      </c>
      <c r="BO48">
        <v>14.54</v>
      </c>
      <c r="BP48">
        <v>3.73</v>
      </c>
      <c r="BQ48">
        <v>4.41</v>
      </c>
      <c r="BR48">
        <v>1.05</v>
      </c>
      <c r="BS48">
        <v>0.21</v>
      </c>
      <c r="BT48">
        <v>0</v>
      </c>
      <c r="BU48">
        <v>0</v>
      </c>
      <c r="BV48">
        <v>0</v>
      </c>
      <c r="BW48">
        <f t="shared" si="2"/>
        <v>70.829999999999984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188.73820000000001</v>
      </c>
      <c r="L49">
        <v>606.90039999999999</v>
      </c>
      <c r="M49">
        <v>46</v>
      </c>
      <c r="N49">
        <v>118.125</v>
      </c>
      <c r="O49">
        <v>123.66562500000001</v>
      </c>
      <c r="P49">
        <v>124.5</v>
      </c>
      <c r="Q49">
        <v>18.277699999999999</v>
      </c>
      <c r="R49">
        <v>36.622999999999998</v>
      </c>
      <c r="S49">
        <v>22.687000000000001</v>
      </c>
      <c r="T49">
        <v>0</v>
      </c>
      <c r="U49">
        <v>348.97500000000002</v>
      </c>
      <c r="V49">
        <v>15.464600000000001</v>
      </c>
      <c r="W49">
        <v>34.799309999999998</v>
      </c>
      <c r="X49">
        <v>147.515625</v>
      </c>
      <c r="Y49">
        <v>0</v>
      </c>
      <c r="Z49">
        <v>13.1076</v>
      </c>
      <c r="AA49">
        <v>0</v>
      </c>
      <c r="AB49">
        <v>26.34008</v>
      </c>
      <c r="AC49">
        <v>19.35568</v>
      </c>
      <c r="AD49">
        <v>13.21</v>
      </c>
      <c r="AE49">
        <v>49.436556000000003</v>
      </c>
      <c r="AF49">
        <v>8.8740000000000006</v>
      </c>
      <c r="AG49">
        <v>37.380000000000003</v>
      </c>
      <c r="AH49">
        <v>152.94049999999999</v>
      </c>
      <c r="AI49">
        <v>3.1825000000000001</v>
      </c>
      <c r="AJ49">
        <v>0</v>
      </c>
      <c r="AK49">
        <v>50.252400000000002</v>
      </c>
      <c r="AL49">
        <v>63.91</v>
      </c>
      <c r="AM49">
        <v>0</v>
      </c>
      <c r="AN49">
        <v>0.89910999999999996</v>
      </c>
      <c r="AO49">
        <v>28.518000000000001</v>
      </c>
      <c r="AP49">
        <v>11.529</v>
      </c>
      <c r="AQ49">
        <v>0</v>
      </c>
      <c r="AR49">
        <v>26.495999999999999</v>
      </c>
      <c r="AS49">
        <v>21.11964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70.839999999999989</v>
      </c>
      <c r="BA49">
        <f t="shared" si="1"/>
        <v>2444.659326</v>
      </c>
      <c r="BB49">
        <v>46</v>
      </c>
      <c r="BD49">
        <v>21.82</v>
      </c>
      <c r="BE49">
        <v>3.69</v>
      </c>
      <c r="BF49">
        <v>1.62</v>
      </c>
      <c r="BG49">
        <v>1.96</v>
      </c>
      <c r="BH49">
        <v>5.42</v>
      </c>
      <c r="BI49">
        <v>4.46</v>
      </c>
      <c r="BJ49">
        <v>2.9</v>
      </c>
      <c r="BK49">
        <v>3.66</v>
      </c>
      <c r="BL49">
        <v>0.87</v>
      </c>
      <c r="BM49">
        <v>0</v>
      </c>
      <c r="BN49">
        <v>0.5</v>
      </c>
      <c r="BO49">
        <v>14.54</v>
      </c>
      <c r="BP49">
        <v>3.73</v>
      </c>
      <c r="BQ49">
        <v>4.41</v>
      </c>
      <c r="BR49">
        <v>1.05</v>
      </c>
      <c r="BS49">
        <v>0.21</v>
      </c>
      <c r="BT49">
        <v>0</v>
      </c>
      <c r="BU49">
        <v>0</v>
      </c>
      <c r="BV49">
        <v>0</v>
      </c>
      <c r="BW49">
        <f t="shared" si="2"/>
        <v>70.839999999999989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188.73820000000001</v>
      </c>
      <c r="L50">
        <v>606.90039999999999</v>
      </c>
      <c r="M50">
        <v>46</v>
      </c>
      <c r="N50">
        <v>118.125</v>
      </c>
      <c r="O50">
        <v>123.66562500000001</v>
      </c>
      <c r="P50">
        <v>124.5</v>
      </c>
      <c r="Q50">
        <v>21.82</v>
      </c>
      <c r="R50">
        <v>42.390099999999997</v>
      </c>
      <c r="S50">
        <v>26.3901</v>
      </c>
      <c r="T50">
        <v>0</v>
      </c>
      <c r="U50">
        <v>348.97500000000002</v>
      </c>
      <c r="V50">
        <v>15.464600000000001</v>
      </c>
      <c r="W50">
        <v>34.799309999999998</v>
      </c>
      <c r="X50">
        <v>147.515625</v>
      </c>
      <c r="Y50">
        <v>0</v>
      </c>
      <c r="Z50">
        <v>13.1076</v>
      </c>
      <c r="AA50">
        <v>0</v>
      </c>
      <c r="AB50">
        <v>26.34008</v>
      </c>
      <c r="AC50">
        <v>19.35568</v>
      </c>
      <c r="AD50">
        <v>13.21</v>
      </c>
      <c r="AE50">
        <v>49.436556000000003</v>
      </c>
      <c r="AF50">
        <v>8.8740000000000006</v>
      </c>
      <c r="AG50">
        <v>37.380000000000003</v>
      </c>
      <c r="AH50">
        <v>152.94049999999999</v>
      </c>
      <c r="AI50">
        <v>3.1825000000000001</v>
      </c>
      <c r="AJ50">
        <v>0</v>
      </c>
      <c r="AK50">
        <v>50.252400000000002</v>
      </c>
      <c r="AL50">
        <v>63.91</v>
      </c>
      <c r="AM50">
        <v>0</v>
      </c>
      <c r="AN50">
        <v>0.89910999999999996</v>
      </c>
      <c r="AO50">
        <v>28.518000000000001</v>
      </c>
      <c r="AP50">
        <v>11.529</v>
      </c>
      <c r="AQ50">
        <v>0</v>
      </c>
      <c r="AR50">
        <v>26.495999999999999</v>
      </c>
      <c r="AS50">
        <v>21.11964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70.839999999999989</v>
      </c>
      <c r="BA50">
        <f t="shared" si="1"/>
        <v>2457.6718259999998</v>
      </c>
      <c r="BB50">
        <v>47</v>
      </c>
      <c r="BD50">
        <v>21.82</v>
      </c>
      <c r="BE50">
        <v>3.69</v>
      </c>
      <c r="BF50">
        <v>1.62</v>
      </c>
      <c r="BG50">
        <v>1.96</v>
      </c>
      <c r="BH50">
        <v>5.42</v>
      </c>
      <c r="BI50">
        <v>4.46</v>
      </c>
      <c r="BJ50">
        <v>2.9</v>
      </c>
      <c r="BK50">
        <v>3.66</v>
      </c>
      <c r="BL50">
        <v>0.87</v>
      </c>
      <c r="BM50">
        <v>0</v>
      </c>
      <c r="BN50">
        <v>0.5</v>
      </c>
      <c r="BO50">
        <v>14.54</v>
      </c>
      <c r="BP50">
        <v>3.73</v>
      </c>
      <c r="BQ50">
        <v>4.41</v>
      </c>
      <c r="BR50">
        <v>1.05</v>
      </c>
      <c r="BS50">
        <v>0.21</v>
      </c>
      <c r="BT50">
        <v>0</v>
      </c>
      <c r="BU50">
        <v>0</v>
      </c>
      <c r="BV50">
        <v>0</v>
      </c>
      <c r="BW50">
        <f t="shared" si="2"/>
        <v>70.839999999999989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188.73820000000001</v>
      </c>
      <c r="L51">
        <v>606.90039999999999</v>
      </c>
      <c r="M51">
        <v>46</v>
      </c>
      <c r="N51">
        <v>118.125</v>
      </c>
      <c r="O51">
        <v>123.66562500000001</v>
      </c>
      <c r="P51">
        <v>124.5</v>
      </c>
      <c r="Q51">
        <v>21.82</v>
      </c>
      <c r="R51">
        <v>42.390099999999997</v>
      </c>
      <c r="S51">
        <v>26.3901</v>
      </c>
      <c r="T51">
        <v>0</v>
      </c>
      <c r="U51">
        <v>348.97500000000002</v>
      </c>
      <c r="V51">
        <v>20.73</v>
      </c>
      <c r="W51">
        <v>33.991999999999997</v>
      </c>
      <c r="X51">
        <v>147.515625</v>
      </c>
      <c r="Y51">
        <v>0</v>
      </c>
      <c r="Z51">
        <v>13.1076</v>
      </c>
      <c r="AA51">
        <v>0</v>
      </c>
      <c r="AB51">
        <v>26.34008</v>
      </c>
      <c r="AC51">
        <v>19.35568</v>
      </c>
      <c r="AD51">
        <v>18.272072000000001</v>
      </c>
      <c r="AE51">
        <v>49.436556000000003</v>
      </c>
      <c r="AF51">
        <v>8.8740000000000006</v>
      </c>
      <c r="AG51">
        <v>37.380000000000003</v>
      </c>
      <c r="AH51">
        <v>152.94049999999999</v>
      </c>
      <c r="AI51">
        <v>3.1825000000000001</v>
      </c>
      <c r="AJ51">
        <v>0</v>
      </c>
      <c r="AK51">
        <v>50.252400000000002</v>
      </c>
      <c r="AL51">
        <v>63.91</v>
      </c>
      <c r="AM51">
        <v>0</v>
      </c>
      <c r="AN51">
        <v>0.89910999999999996</v>
      </c>
      <c r="AO51">
        <v>28.518000000000001</v>
      </c>
      <c r="AP51">
        <v>11.529</v>
      </c>
      <c r="AQ51">
        <v>0</v>
      </c>
      <c r="AR51">
        <v>26.495999999999999</v>
      </c>
      <c r="AS51">
        <v>21.11964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70.839999999999989</v>
      </c>
      <c r="BA51">
        <f t="shared" si="1"/>
        <v>2467.1919879999996</v>
      </c>
      <c r="BB51">
        <v>48</v>
      </c>
      <c r="BD51">
        <v>21.82</v>
      </c>
      <c r="BE51">
        <v>3.69</v>
      </c>
      <c r="BF51">
        <v>1.62</v>
      </c>
      <c r="BG51">
        <v>1.96</v>
      </c>
      <c r="BH51">
        <v>5.42</v>
      </c>
      <c r="BI51">
        <v>4.46</v>
      </c>
      <c r="BJ51">
        <v>2.9</v>
      </c>
      <c r="BK51">
        <v>3.66</v>
      </c>
      <c r="BL51">
        <v>0.87</v>
      </c>
      <c r="BM51">
        <v>0</v>
      </c>
      <c r="BN51">
        <v>0.5</v>
      </c>
      <c r="BO51">
        <v>14.54</v>
      </c>
      <c r="BP51">
        <v>3.73</v>
      </c>
      <c r="BQ51">
        <v>4.41</v>
      </c>
      <c r="BR51">
        <v>1.05</v>
      </c>
      <c r="BS51">
        <v>0.21</v>
      </c>
      <c r="BT51">
        <v>0</v>
      </c>
      <c r="BU51">
        <v>0</v>
      </c>
      <c r="BV51">
        <v>0</v>
      </c>
      <c r="BW51">
        <f t="shared" si="2"/>
        <v>70.839999999999989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188.73820000000001</v>
      </c>
      <c r="L52">
        <v>606.90039999999999</v>
      </c>
      <c r="M52">
        <v>46</v>
      </c>
      <c r="N52">
        <v>118.125</v>
      </c>
      <c r="O52">
        <v>123.66562500000001</v>
      </c>
      <c r="P52">
        <v>124.5</v>
      </c>
      <c r="Q52">
        <v>21.82</v>
      </c>
      <c r="R52">
        <v>42.390099999999997</v>
      </c>
      <c r="S52">
        <v>26.3901</v>
      </c>
      <c r="T52">
        <v>0</v>
      </c>
      <c r="U52">
        <v>348.97500000000002</v>
      </c>
      <c r="V52">
        <v>20.73</v>
      </c>
      <c r="W52">
        <v>33.991999999999997</v>
      </c>
      <c r="X52">
        <v>147.515625</v>
      </c>
      <c r="Y52">
        <v>0</v>
      </c>
      <c r="Z52">
        <v>13.1076</v>
      </c>
      <c r="AA52">
        <v>0</v>
      </c>
      <c r="AB52">
        <v>26.34008</v>
      </c>
      <c r="AC52">
        <v>19.35568</v>
      </c>
      <c r="AD52">
        <v>18.272072000000001</v>
      </c>
      <c r="AE52">
        <v>49.436556000000003</v>
      </c>
      <c r="AF52">
        <v>8.8740000000000006</v>
      </c>
      <c r="AG52">
        <v>37.380000000000003</v>
      </c>
      <c r="AH52">
        <v>152.94049999999999</v>
      </c>
      <c r="AI52">
        <v>3.1825000000000001</v>
      </c>
      <c r="AJ52">
        <v>0</v>
      </c>
      <c r="AK52">
        <v>50.252400000000002</v>
      </c>
      <c r="AL52">
        <v>63.91</v>
      </c>
      <c r="AM52">
        <v>0</v>
      </c>
      <c r="AN52">
        <v>0.89910999999999996</v>
      </c>
      <c r="AO52">
        <v>28.518000000000001</v>
      </c>
      <c r="AP52">
        <v>11.529</v>
      </c>
      <c r="AQ52">
        <v>0</v>
      </c>
      <c r="AR52">
        <v>26.495999999999999</v>
      </c>
      <c r="AS52">
        <v>21.11964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70.839999999999989</v>
      </c>
      <c r="BA52">
        <f t="shared" si="1"/>
        <v>2467.1919879999996</v>
      </c>
      <c r="BB52">
        <v>49</v>
      </c>
      <c r="BD52">
        <v>21.82</v>
      </c>
      <c r="BE52">
        <v>3.69</v>
      </c>
      <c r="BF52">
        <v>1.62</v>
      </c>
      <c r="BG52">
        <v>1.96</v>
      </c>
      <c r="BH52">
        <v>5.42</v>
      </c>
      <c r="BI52">
        <v>4.46</v>
      </c>
      <c r="BJ52">
        <v>2.9</v>
      </c>
      <c r="BK52">
        <v>3.66</v>
      </c>
      <c r="BL52">
        <v>0.87</v>
      </c>
      <c r="BM52">
        <v>0</v>
      </c>
      <c r="BN52">
        <v>0.5</v>
      </c>
      <c r="BO52">
        <v>14.54</v>
      </c>
      <c r="BP52">
        <v>3.73</v>
      </c>
      <c r="BQ52">
        <v>4.41</v>
      </c>
      <c r="BR52">
        <v>1.05</v>
      </c>
      <c r="BS52">
        <v>0.21</v>
      </c>
      <c r="BT52">
        <v>0</v>
      </c>
      <c r="BU52">
        <v>0</v>
      </c>
      <c r="BV52">
        <v>0</v>
      </c>
      <c r="BW52">
        <f t="shared" si="2"/>
        <v>70.839999999999989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215.5301</v>
      </c>
      <c r="L53">
        <v>606.90039999999999</v>
      </c>
      <c r="M53">
        <v>46</v>
      </c>
      <c r="N53">
        <v>118.125</v>
      </c>
      <c r="O53">
        <v>123.66562500000001</v>
      </c>
      <c r="P53">
        <v>118.5</v>
      </c>
      <c r="Q53">
        <v>21.82</v>
      </c>
      <c r="R53">
        <v>42.390099999999997</v>
      </c>
      <c r="S53">
        <v>26.3901</v>
      </c>
      <c r="T53">
        <v>0</v>
      </c>
      <c r="U53">
        <v>348.97500000000002</v>
      </c>
      <c r="V53">
        <v>20.73</v>
      </c>
      <c r="W53">
        <v>34.799309999999998</v>
      </c>
      <c r="X53">
        <v>147.515625</v>
      </c>
      <c r="Y53">
        <v>0</v>
      </c>
      <c r="Z53">
        <v>13.1076</v>
      </c>
      <c r="AA53">
        <v>0</v>
      </c>
      <c r="AB53">
        <v>26.34008</v>
      </c>
      <c r="AC53">
        <v>19.35568</v>
      </c>
      <c r="AD53">
        <v>18.272072000000001</v>
      </c>
      <c r="AE53">
        <v>49.436556000000003</v>
      </c>
      <c r="AF53">
        <v>8.8740000000000006</v>
      </c>
      <c r="AG53">
        <v>37.380000000000003</v>
      </c>
      <c r="AH53">
        <v>152.94049999999999</v>
      </c>
      <c r="AI53">
        <v>0</v>
      </c>
      <c r="AJ53">
        <v>0</v>
      </c>
      <c r="AK53">
        <v>50.252400000000002</v>
      </c>
      <c r="AL53">
        <v>63.91</v>
      </c>
      <c r="AM53">
        <v>0</v>
      </c>
      <c r="AN53">
        <v>0.89910999999999996</v>
      </c>
      <c r="AO53">
        <v>28.518000000000001</v>
      </c>
      <c r="AP53">
        <v>11.529</v>
      </c>
      <c r="AQ53">
        <v>0</v>
      </c>
      <c r="AR53">
        <v>33.119999999999997</v>
      </c>
      <c r="AS53">
        <v>21.11964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70.819999999999979</v>
      </c>
      <c r="BA53">
        <f t="shared" si="1"/>
        <v>2492.2126979999998</v>
      </c>
      <c r="BB53">
        <v>50</v>
      </c>
      <c r="BD53">
        <v>21.82</v>
      </c>
      <c r="BE53">
        <v>3.69</v>
      </c>
      <c r="BF53">
        <v>1.61</v>
      </c>
      <c r="BG53">
        <v>1.96</v>
      </c>
      <c r="BH53">
        <v>5.42</v>
      </c>
      <c r="BI53">
        <v>4.46</v>
      </c>
      <c r="BJ53">
        <v>2.9</v>
      </c>
      <c r="BK53">
        <v>3.66</v>
      </c>
      <c r="BL53">
        <v>0.86</v>
      </c>
      <c r="BM53">
        <v>0</v>
      </c>
      <c r="BN53">
        <v>0.5</v>
      </c>
      <c r="BO53">
        <v>14.54</v>
      </c>
      <c r="BP53">
        <v>3.73</v>
      </c>
      <c r="BQ53">
        <v>4.41</v>
      </c>
      <c r="BR53">
        <v>1.05</v>
      </c>
      <c r="BS53">
        <v>0.21</v>
      </c>
      <c r="BT53">
        <v>0</v>
      </c>
      <c r="BU53">
        <v>0</v>
      </c>
      <c r="BV53">
        <v>0</v>
      </c>
      <c r="BW53">
        <f t="shared" si="2"/>
        <v>70.819999999999979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215.5301</v>
      </c>
      <c r="L54">
        <v>606.90039999999999</v>
      </c>
      <c r="M54">
        <v>46</v>
      </c>
      <c r="N54">
        <v>118.125</v>
      </c>
      <c r="O54">
        <v>123.66562500000001</v>
      </c>
      <c r="P54">
        <v>118.5</v>
      </c>
      <c r="Q54">
        <v>21.82</v>
      </c>
      <c r="R54">
        <v>42.390099999999997</v>
      </c>
      <c r="S54">
        <v>26.3901</v>
      </c>
      <c r="T54">
        <v>0</v>
      </c>
      <c r="U54">
        <v>348.97500000000002</v>
      </c>
      <c r="V54">
        <v>20.73</v>
      </c>
      <c r="W54">
        <v>34.799309999999998</v>
      </c>
      <c r="X54">
        <v>147.515625</v>
      </c>
      <c r="Y54">
        <v>0</v>
      </c>
      <c r="Z54">
        <v>13.1076</v>
      </c>
      <c r="AA54">
        <v>0</v>
      </c>
      <c r="AB54">
        <v>26.34008</v>
      </c>
      <c r="AC54">
        <v>19.35568</v>
      </c>
      <c r="AD54">
        <v>18.272072000000001</v>
      </c>
      <c r="AE54">
        <v>49.436556000000003</v>
      </c>
      <c r="AF54">
        <v>8.8740000000000006</v>
      </c>
      <c r="AG54">
        <v>37.380000000000003</v>
      </c>
      <c r="AH54">
        <v>152.94049999999999</v>
      </c>
      <c r="AI54">
        <v>0</v>
      </c>
      <c r="AJ54">
        <v>0</v>
      </c>
      <c r="AK54">
        <v>50.252400000000002</v>
      </c>
      <c r="AL54">
        <v>63.91</v>
      </c>
      <c r="AM54">
        <v>0</v>
      </c>
      <c r="AN54">
        <v>0.89910999999999996</v>
      </c>
      <c r="AO54">
        <v>28.518000000000001</v>
      </c>
      <c r="AP54">
        <v>11.529</v>
      </c>
      <c r="AQ54">
        <v>0</v>
      </c>
      <c r="AR54">
        <v>33.119999999999997</v>
      </c>
      <c r="AS54">
        <v>21.11964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70.819999999999979</v>
      </c>
      <c r="BA54">
        <f t="shared" si="1"/>
        <v>2492.2126979999998</v>
      </c>
      <c r="BB54">
        <v>51</v>
      </c>
      <c r="BD54">
        <v>21.82</v>
      </c>
      <c r="BE54">
        <v>3.69</v>
      </c>
      <c r="BF54">
        <v>1.61</v>
      </c>
      <c r="BG54">
        <v>1.96</v>
      </c>
      <c r="BH54">
        <v>5.42</v>
      </c>
      <c r="BI54">
        <v>4.46</v>
      </c>
      <c r="BJ54">
        <v>2.9</v>
      </c>
      <c r="BK54">
        <v>3.66</v>
      </c>
      <c r="BL54">
        <v>0.86</v>
      </c>
      <c r="BM54">
        <v>0</v>
      </c>
      <c r="BN54">
        <v>0.5</v>
      </c>
      <c r="BO54">
        <v>14.54</v>
      </c>
      <c r="BP54">
        <v>3.73</v>
      </c>
      <c r="BQ54">
        <v>4.41</v>
      </c>
      <c r="BR54">
        <v>1.05</v>
      </c>
      <c r="BS54">
        <v>0.21</v>
      </c>
      <c r="BT54">
        <v>0</v>
      </c>
      <c r="BU54">
        <v>0</v>
      </c>
      <c r="BV54">
        <v>0</v>
      </c>
      <c r="BW54">
        <f t="shared" si="2"/>
        <v>70.819999999999979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187.73820000000001</v>
      </c>
      <c r="L55">
        <v>525.39239999999995</v>
      </c>
      <c r="M55">
        <v>46</v>
      </c>
      <c r="N55">
        <v>118.125</v>
      </c>
      <c r="O55">
        <v>123.66562500000001</v>
      </c>
      <c r="P55">
        <v>118.5</v>
      </c>
      <c r="Q55">
        <v>18.217700000000001</v>
      </c>
      <c r="R55">
        <v>36.472999999999999</v>
      </c>
      <c r="S55">
        <v>22.597000000000001</v>
      </c>
      <c r="T55">
        <v>0</v>
      </c>
      <c r="U55">
        <v>348.97500000000002</v>
      </c>
      <c r="V55">
        <v>20.73</v>
      </c>
      <c r="W55">
        <v>34.799309999999998</v>
      </c>
      <c r="X55">
        <v>147.515625</v>
      </c>
      <c r="Y55">
        <v>0</v>
      </c>
      <c r="Z55">
        <v>6.5537999999999998</v>
      </c>
      <c r="AA55">
        <v>0</v>
      </c>
      <c r="AB55">
        <v>26.34008</v>
      </c>
      <c r="AC55">
        <v>19.35568</v>
      </c>
      <c r="AD55">
        <v>18.272072000000001</v>
      </c>
      <c r="AE55">
        <v>49.436556000000003</v>
      </c>
      <c r="AF55">
        <v>8.8740000000000006</v>
      </c>
      <c r="AG55">
        <v>37.380000000000003</v>
      </c>
      <c r="AH55">
        <v>152.94049999999999</v>
      </c>
      <c r="AI55">
        <v>0</v>
      </c>
      <c r="AJ55">
        <v>0</v>
      </c>
      <c r="AK55">
        <v>50.252400000000002</v>
      </c>
      <c r="AL55">
        <v>63.91</v>
      </c>
      <c r="AM55">
        <v>0</v>
      </c>
      <c r="AN55">
        <v>0.89910999999999996</v>
      </c>
      <c r="AO55">
        <v>28.518000000000001</v>
      </c>
      <c r="AP55">
        <v>11.529</v>
      </c>
      <c r="AQ55">
        <v>0</v>
      </c>
      <c r="AR55">
        <v>51.335999999999999</v>
      </c>
      <c r="AS55">
        <v>21.11964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70.819999999999979</v>
      </c>
      <c r="BA55">
        <f t="shared" si="1"/>
        <v>2381.2624979999991</v>
      </c>
      <c r="BB55">
        <v>52</v>
      </c>
      <c r="BD55">
        <v>21.82</v>
      </c>
      <c r="BE55">
        <v>3.69</v>
      </c>
      <c r="BF55">
        <v>1.61</v>
      </c>
      <c r="BG55">
        <v>1.96</v>
      </c>
      <c r="BH55">
        <v>5.42</v>
      </c>
      <c r="BI55">
        <v>4.46</v>
      </c>
      <c r="BJ55">
        <v>2.9</v>
      </c>
      <c r="BK55">
        <v>3.66</v>
      </c>
      <c r="BL55">
        <v>0.86</v>
      </c>
      <c r="BM55">
        <v>0</v>
      </c>
      <c r="BN55">
        <v>0.5</v>
      </c>
      <c r="BO55">
        <v>14.54</v>
      </c>
      <c r="BP55">
        <v>3.73</v>
      </c>
      <c r="BQ55">
        <v>4.41</v>
      </c>
      <c r="BR55">
        <v>1.05</v>
      </c>
      <c r="BS55">
        <v>0.21</v>
      </c>
      <c r="BT55">
        <v>0</v>
      </c>
      <c r="BU55">
        <v>0</v>
      </c>
      <c r="BV55">
        <v>0</v>
      </c>
      <c r="BW55">
        <f t="shared" si="2"/>
        <v>70.819999999999979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187.73820000000001</v>
      </c>
      <c r="L56">
        <v>525.39239999999995</v>
      </c>
      <c r="M56">
        <v>46</v>
      </c>
      <c r="N56">
        <v>118.125</v>
      </c>
      <c r="O56">
        <v>123.66562500000001</v>
      </c>
      <c r="P56">
        <v>118.5</v>
      </c>
      <c r="Q56">
        <v>18.217700000000001</v>
      </c>
      <c r="R56">
        <v>36.472999999999999</v>
      </c>
      <c r="S56">
        <v>22.597000000000001</v>
      </c>
      <c r="T56">
        <v>0</v>
      </c>
      <c r="U56">
        <v>348.97500000000002</v>
      </c>
      <c r="V56">
        <v>20.73</v>
      </c>
      <c r="W56">
        <v>34.799309999999998</v>
      </c>
      <c r="X56">
        <v>147.515625</v>
      </c>
      <c r="Y56">
        <v>0</v>
      </c>
      <c r="Z56">
        <v>6.5537999999999998</v>
      </c>
      <c r="AA56">
        <v>0</v>
      </c>
      <c r="AB56">
        <v>26.34008</v>
      </c>
      <c r="AC56">
        <v>19.35568</v>
      </c>
      <c r="AD56">
        <v>18.272072000000001</v>
      </c>
      <c r="AE56">
        <v>49.436556000000003</v>
      </c>
      <c r="AF56">
        <v>8.8740000000000006</v>
      </c>
      <c r="AG56">
        <v>37.380000000000003</v>
      </c>
      <c r="AH56">
        <v>152.94049999999999</v>
      </c>
      <c r="AI56">
        <v>0</v>
      </c>
      <c r="AJ56">
        <v>0</v>
      </c>
      <c r="AK56">
        <v>50.252400000000002</v>
      </c>
      <c r="AL56">
        <v>63.91</v>
      </c>
      <c r="AM56">
        <v>0</v>
      </c>
      <c r="AN56">
        <v>0.89910999999999996</v>
      </c>
      <c r="AO56">
        <v>28.518000000000001</v>
      </c>
      <c r="AP56">
        <v>11.529</v>
      </c>
      <c r="AQ56">
        <v>0</v>
      </c>
      <c r="AR56">
        <v>51.335999999999999</v>
      </c>
      <c r="AS56">
        <v>21.11964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70.819999999999979</v>
      </c>
      <c r="BA56">
        <f t="shared" si="1"/>
        <v>2381.2624979999991</v>
      </c>
      <c r="BB56">
        <v>53</v>
      </c>
      <c r="BD56">
        <v>21.82</v>
      </c>
      <c r="BE56">
        <v>3.69</v>
      </c>
      <c r="BF56">
        <v>1.61</v>
      </c>
      <c r="BG56">
        <v>1.96</v>
      </c>
      <c r="BH56">
        <v>5.42</v>
      </c>
      <c r="BI56">
        <v>4.46</v>
      </c>
      <c r="BJ56">
        <v>2.9</v>
      </c>
      <c r="BK56">
        <v>3.66</v>
      </c>
      <c r="BL56">
        <v>0.86</v>
      </c>
      <c r="BM56">
        <v>0</v>
      </c>
      <c r="BN56">
        <v>0.5</v>
      </c>
      <c r="BO56">
        <v>14.54</v>
      </c>
      <c r="BP56">
        <v>3.73</v>
      </c>
      <c r="BQ56">
        <v>4.41</v>
      </c>
      <c r="BR56">
        <v>1.05</v>
      </c>
      <c r="BS56">
        <v>0.21</v>
      </c>
      <c r="BT56">
        <v>0</v>
      </c>
      <c r="BU56">
        <v>0</v>
      </c>
      <c r="BV56">
        <v>0</v>
      </c>
      <c r="BW56">
        <f t="shared" si="2"/>
        <v>70.819999999999979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187.73820000000001</v>
      </c>
      <c r="L57">
        <v>585.39239999999995</v>
      </c>
      <c r="M57">
        <v>46</v>
      </c>
      <c r="N57">
        <v>118.125</v>
      </c>
      <c r="O57">
        <v>123.66562500000001</v>
      </c>
      <c r="P57">
        <v>118.5</v>
      </c>
      <c r="Q57">
        <v>18.217700000000001</v>
      </c>
      <c r="R57">
        <v>36.472999999999999</v>
      </c>
      <c r="S57">
        <v>22.597000000000001</v>
      </c>
      <c r="T57">
        <v>0</v>
      </c>
      <c r="U57">
        <v>348.97500000000002</v>
      </c>
      <c r="V57">
        <v>20.73</v>
      </c>
      <c r="W57">
        <v>34.799309999999998</v>
      </c>
      <c r="X57">
        <v>147.515625</v>
      </c>
      <c r="Y57">
        <v>0</v>
      </c>
      <c r="Z57">
        <v>6.5537999999999998</v>
      </c>
      <c r="AA57">
        <v>0</v>
      </c>
      <c r="AB57">
        <v>26.34008</v>
      </c>
      <c r="AC57">
        <v>19.35568</v>
      </c>
      <c r="AD57">
        <v>18.272072000000001</v>
      </c>
      <c r="AE57">
        <v>49.436556000000003</v>
      </c>
      <c r="AF57">
        <v>8.8740000000000006</v>
      </c>
      <c r="AG57">
        <v>37.380000000000003</v>
      </c>
      <c r="AH57">
        <v>152.94049999999999</v>
      </c>
      <c r="AI57">
        <v>0</v>
      </c>
      <c r="AJ57">
        <v>0</v>
      </c>
      <c r="AK57">
        <v>50.252400000000002</v>
      </c>
      <c r="AL57">
        <v>63.91</v>
      </c>
      <c r="AM57">
        <v>0</v>
      </c>
      <c r="AN57">
        <v>0.89910999999999996</v>
      </c>
      <c r="AO57">
        <v>28.518000000000001</v>
      </c>
      <c r="AP57">
        <v>11.529</v>
      </c>
      <c r="AQ57">
        <v>0</v>
      </c>
      <c r="AR57">
        <v>33.119999999999997</v>
      </c>
      <c r="AS57">
        <v>30.939599999999999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70.819999999999979</v>
      </c>
      <c r="BA57">
        <f t="shared" si="1"/>
        <v>2432.8664579999995</v>
      </c>
      <c r="BB57">
        <v>54</v>
      </c>
      <c r="BD57">
        <v>21.82</v>
      </c>
      <c r="BE57">
        <v>3.69</v>
      </c>
      <c r="BF57">
        <v>1.61</v>
      </c>
      <c r="BG57">
        <v>1.96</v>
      </c>
      <c r="BH57">
        <v>5.42</v>
      </c>
      <c r="BI57">
        <v>4.46</v>
      </c>
      <c r="BJ57">
        <v>2.9</v>
      </c>
      <c r="BK57">
        <v>3.66</v>
      </c>
      <c r="BL57">
        <v>0.86</v>
      </c>
      <c r="BM57">
        <v>0</v>
      </c>
      <c r="BN57">
        <v>0.5</v>
      </c>
      <c r="BO57">
        <v>14.54</v>
      </c>
      <c r="BP57">
        <v>3.73</v>
      </c>
      <c r="BQ57">
        <v>4.41</v>
      </c>
      <c r="BR57">
        <v>1.05</v>
      </c>
      <c r="BS57">
        <v>0.21</v>
      </c>
      <c r="BT57">
        <v>0</v>
      </c>
      <c r="BU57">
        <v>0</v>
      </c>
      <c r="BV57">
        <v>0</v>
      </c>
      <c r="BW57">
        <f t="shared" si="2"/>
        <v>70.819999999999979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187.73820000000001</v>
      </c>
      <c r="L58">
        <v>606.32039999999995</v>
      </c>
      <c r="M58">
        <v>46</v>
      </c>
      <c r="N58">
        <v>118.125</v>
      </c>
      <c r="O58">
        <v>123.66562500000001</v>
      </c>
      <c r="P58">
        <v>118.5</v>
      </c>
      <c r="Q58">
        <v>18.217700000000001</v>
      </c>
      <c r="R58">
        <v>36.472999999999999</v>
      </c>
      <c r="S58">
        <v>22.597000000000001</v>
      </c>
      <c r="T58">
        <v>0</v>
      </c>
      <c r="U58">
        <v>348.97500000000002</v>
      </c>
      <c r="V58">
        <v>20.73</v>
      </c>
      <c r="W58">
        <v>34.799309999999998</v>
      </c>
      <c r="X58">
        <v>147.515625</v>
      </c>
      <c r="Y58">
        <v>0</v>
      </c>
      <c r="Z58">
        <v>6.5537999999999998</v>
      </c>
      <c r="AA58">
        <v>0</v>
      </c>
      <c r="AB58">
        <v>26.34008</v>
      </c>
      <c r="AC58">
        <v>19.35568</v>
      </c>
      <c r="AD58">
        <v>18.272072000000001</v>
      </c>
      <c r="AE58">
        <v>49.436556000000003</v>
      </c>
      <c r="AF58">
        <v>8.8740000000000006</v>
      </c>
      <c r="AG58">
        <v>37.380000000000003</v>
      </c>
      <c r="AH58">
        <v>152.94049999999999</v>
      </c>
      <c r="AI58">
        <v>0</v>
      </c>
      <c r="AJ58">
        <v>0</v>
      </c>
      <c r="AK58">
        <v>50.252400000000002</v>
      </c>
      <c r="AL58">
        <v>63.91</v>
      </c>
      <c r="AM58">
        <v>0</v>
      </c>
      <c r="AN58">
        <v>0.89910999999999996</v>
      </c>
      <c r="AO58">
        <v>28.518000000000001</v>
      </c>
      <c r="AP58">
        <v>11.529</v>
      </c>
      <c r="AQ58">
        <v>0</v>
      </c>
      <c r="AR58">
        <v>33.119999999999997</v>
      </c>
      <c r="AS58">
        <v>21.11964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70.819999999999979</v>
      </c>
      <c r="BA58">
        <f t="shared" si="1"/>
        <v>2443.9744979999991</v>
      </c>
      <c r="BB58">
        <v>55</v>
      </c>
      <c r="BD58">
        <v>21.82</v>
      </c>
      <c r="BE58">
        <v>3.69</v>
      </c>
      <c r="BF58">
        <v>1.61</v>
      </c>
      <c r="BG58">
        <v>1.96</v>
      </c>
      <c r="BH58">
        <v>5.42</v>
      </c>
      <c r="BI58">
        <v>4.46</v>
      </c>
      <c r="BJ58">
        <v>2.9</v>
      </c>
      <c r="BK58">
        <v>3.66</v>
      </c>
      <c r="BL58">
        <v>0.86</v>
      </c>
      <c r="BM58">
        <v>0</v>
      </c>
      <c r="BN58">
        <v>0.5</v>
      </c>
      <c r="BO58">
        <v>14.54</v>
      </c>
      <c r="BP58">
        <v>3.73</v>
      </c>
      <c r="BQ58">
        <v>4.41</v>
      </c>
      <c r="BR58">
        <v>1.05</v>
      </c>
      <c r="BS58">
        <v>0.21</v>
      </c>
      <c r="BT58">
        <v>0</v>
      </c>
      <c r="BU58">
        <v>0</v>
      </c>
      <c r="BV58">
        <v>0</v>
      </c>
      <c r="BW58">
        <f t="shared" si="2"/>
        <v>70.819999999999979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215.5301</v>
      </c>
      <c r="L59">
        <v>653.15009999999995</v>
      </c>
      <c r="M59">
        <v>46</v>
      </c>
      <c r="N59">
        <v>118.125</v>
      </c>
      <c r="O59">
        <v>123.66562500000001</v>
      </c>
      <c r="P59">
        <v>118.5</v>
      </c>
      <c r="Q59">
        <v>21.82</v>
      </c>
      <c r="R59">
        <v>42.390099999999997</v>
      </c>
      <c r="S59">
        <v>26.3901</v>
      </c>
      <c r="T59">
        <v>0</v>
      </c>
      <c r="U59">
        <v>348.97500000000002</v>
      </c>
      <c r="V59">
        <v>20.73</v>
      </c>
      <c r="W59">
        <v>34.799309999999998</v>
      </c>
      <c r="X59">
        <v>147.515625</v>
      </c>
      <c r="Y59">
        <v>0</v>
      </c>
      <c r="Z59">
        <v>6.5537999999999998</v>
      </c>
      <c r="AA59">
        <v>0</v>
      </c>
      <c r="AB59">
        <v>26.34008</v>
      </c>
      <c r="AC59">
        <v>19.35568</v>
      </c>
      <c r="AD59">
        <v>18.272072000000001</v>
      </c>
      <c r="AE59">
        <v>49.436556000000003</v>
      </c>
      <c r="AF59">
        <v>8.8740000000000006</v>
      </c>
      <c r="AG59">
        <v>37.380000000000003</v>
      </c>
      <c r="AH59">
        <v>152.94049999999999</v>
      </c>
      <c r="AI59">
        <v>0</v>
      </c>
      <c r="AJ59">
        <v>0</v>
      </c>
      <c r="AK59">
        <v>50.252400000000002</v>
      </c>
      <c r="AL59">
        <v>69.72</v>
      </c>
      <c r="AM59">
        <v>0</v>
      </c>
      <c r="AN59">
        <v>0.89910999999999996</v>
      </c>
      <c r="AO59">
        <v>28.518000000000001</v>
      </c>
      <c r="AP59">
        <v>11.529</v>
      </c>
      <c r="AQ59">
        <v>0</v>
      </c>
      <c r="AR59">
        <v>33.119999999999997</v>
      </c>
      <c r="AS59">
        <v>21.11964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70.819999999999979</v>
      </c>
      <c r="BA59">
        <f t="shared" si="1"/>
        <v>2537.7185979999995</v>
      </c>
      <c r="BB59">
        <v>56</v>
      </c>
      <c r="BD59">
        <v>21.82</v>
      </c>
      <c r="BE59">
        <v>3.69</v>
      </c>
      <c r="BF59">
        <v>1.61</v>
      </c>
      <c r="BG59">
        <v>1.96</v>
      </c>
      <c r="BH59">
        <v>5.42</v>
      </c>
      <c r="BI59">
        <v>4.46</v>
      </c>
      <c r="BJ59">
        <v>2.9</v>
      </c>
      <c r="BK59">
        <v>3.66</v>
      </c>
      <c r="BL59">
        <v>0.86</v>
      </c>
      <c r="BM59">
        <v>0</v>
      </c>
      <c r="BN59">
        <v>0.5</v>
      </c>
      <c r="BO59">
        <v>14.54</v>
      </c>
      <c r="BP59">
        <v>3.73</v>
      </c>
      <c r="BQ59">
        <v>4.41</v>
      </c>
      <c r="BR59">
        <v>1.05</v>
      </c>
      <c r="BS59">
        <v>0.21</v>
      </c>
      <c r="BT59">
        <v>0</v>
      </c>
      <c r="BU59">
        <v>0</v>
      </c>
      <c r="BV59">
        <v>0</v>
      </c>
      <c r="BW59">
        <f t="shared" si="2"/>
        <v>70.819999999999979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215.5301</v>
      </c>
      <c r="L60">
        <v>653.15009999999995</v>
      </c>
      <c r="M60">
        <v>46</v>
      </c>
      <c r="N60">
        <v>118.125</v>
      </c>
      <c r="O60">
        <v>123.66562500000001</v>
      </c>
      <c r="P60">
        <v>118.5</v>
      </c>
      <c r="Q60">
        <v>21.82</v>
      </c>
      <c r="R60">
        <v>42.390099999999997</v>
      </c>
      <c r="S60">
        <v>26.3901</v>
      </c>
      <c r="T60">
        <v>0</v>
      </c>
      <c r="U60">
        <v>348.97500000000002</v>
      </c>
      <c r="V60">
        <v>20.73</v>
      </c>
      <c r="W60">
        <v>34.799309999999998</v>
      </c>
      <c r="X60">
        <v>147.515625</v>
      </c>
      <c r="Y60">
        <v>0</v>
      </c>
      <c r="Z60">
        <v>6.5537999999999998</v>
      </c>
      <c r="AA60">
        <v>0</v>
      </c>
      <c r="AB60">
        <v>26.34008</v>
      </c>
      <c r="AC60">
        <v>19.35568</v>
      </c>
      <c r="AD60">
        <v>18.272072000000001</v>
      </c>
      <c r="AE60">
        <v>49.436556000000003</v>
      </c>
      <c r="AF60">
        <v>8.8740000000000006</v>
      </c>
      <c r="AG60">
        <v>37.380000000000003</v>
      </c>
      <c r="AH60">
        <v>152.94049999999999</v>
      </c>
      <c r="AI60">
        <v>0</v>
      </c>
      <c r="AJ60">
        <v>0</v>
      </c>
      <c r="AK60">
        <v>50.252400000000002</v>
      </c>
      <c r="AL60">
        <v>69.72</v>
      </c>
      <c r="AM60">
        <v>0</v>
      </c>
      <c r="AN60">
        <v>0.89910999999999996</v>
      </c>
      <c r="AO60">
        <v>28.518000000000001</v>
      </c>
      <c r="AP60">
        <v>11.529</v>
      </c>
      <c r="AQ60">
        <v>0</v>
      </c>
      <c r="AR60">
        <v>33.119999999999997</v>
      </c>
      <c r="AS60">
        <v>21.11964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70.819999999999979</v>
      </c>
      <c r="BA60">
        <f t="shared" si="1"/>
        <v>2537.7185979999995</v>
      </c>
      <c r="BB60">
        <v>57</v>
      </c>
      <c r="BD60">
        <v>21.82</v>
      </c>
      <c r="BE60">
        <v>3.69</v>
      </c>
      <c r="BF60">
        <v>1.61</v>
      </c>
      <c r="BG60">
        <v>1.96</v>
      </c>
      <c r="BH60">
        <v>5.42</v>
      </c>
      <c r="BI60">
        <v>4.46</v>
      </c>
      <c r="BJ60">
        <v>2.9</v>
      </c>
      <c r="BK60">
        <v>3.66</v>
      </c>
      <c r="BL60">
        <v>0.86</v>
      </c>
      <c r="BM60">
        <v>0</v>
      </c>
      <c r="BN60">
        <v>0.5</v>
      </c>
      <c r="BO60">
        <v>14.54</v>
      </c>
      <c r="BP60">
        <v>3.73</v>
      </c>
      <c r="BQ60">
        <v>4.41</v>
      </c>
      <c r="BR60">
        <v>1.05</v>
      </c>
      <c r="BS60">
        <v>0.21</v>
      </c>
      <c r="BT60">
        <v>0</v>
      </c>
      <c r="BU60">
        <v>0</v>
      </c>
      <c r="BV60">
        <v>0</v>
      </c>
      <c r="BW60">
        <f t="shared" si="2"/>
        <v>70.819999999999979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215.5301</v>
      </c>
      <c r="L61">
        <v>653.15009999999995</v>
      </c>
      <c r="M61">
        <v>46</v>
      </c>
      <c r="N61">
        <v>118.125</v>
      </c>
      <c r="O61">
        <v>123.66562500000001</v>
      </c>
      <c r="P61">
        <v>118.5</v>
      </c>
      <c r="Q61">
        <v>21.82</v>
      </c>
      <c r="R61">
        <v>42.390099999999997</v>
      </c>
      <c r="S61">
        <v>26.3901</v>
      </c>
      <c r="T61">
        <v>0</v>
      </c>
      <c r="U61">
        <v>348.97500000000002</v>
      </c>
      <c r="V61">
        <v>20.73</v>
      </c>
      <c r="W61">
        <v>34.799309999999998</v>
      </c>
      <c r="X61">
        <v>147.515625</v>
      </c>
      <c r="Y61">
        <v>0</v>
      </c>
      <c r="Z61">
        <v>6.5537999999999998</v>
      </c>
      <c r="AA61">
        <v>0</v>
      </c>
      <c r="AB61">
        <v>26.34008</v>
      </c>
      <c r="AC61">
        <v>19.35568</v>
      </c>
      <c r="AD61">
        <v>27.3447</v>
      </c>
      <c r="AE61">
        <v>49.436556000000003</v>
      </c>
      <c r="AF61">
        <v>8.8740000000000006</v>
      </c>
      <c r="AG61">
        <v>37.380000000000003</v>
      </c>
      <c r="AH61">
        <v>152.94049999999999</v>
      </c>
      <c r="AI61">
        <v>0</v>
      </c>
      <c r="AJ61">
        <v>0</v>
      </c>
      <c r="AK61">
        <v>50.252400000000002</v>
      </c>
      <c r="AL61">
        <v>72.043999999999997</v>
      </c>
      <c r="AM61">
        <v>0</v>
      </c>
      <c r="AN61">
        <v>0.89910999999999996</v>
      </c>
      <c r="AO61">
        <v>28.518000000000001</v>
      </c>
      <c r="AP61">
        <v>11.529</v>
      </c>
      <c r="AQ61">
        <v>0</v>
      </c>
      <c r="AR61">
        <v>33.119999999999997</v>
      </c>
      <c r="AS61">
        <v>24.2136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70.819999999999979</v>
      </c>
      <c r="BA61">
        <f t="shared" si="1"/>
        <v>2552.209186</v>
      </c>
      <c r="BB61">
        <v>58</v>
      </c>
      <c r="BD61">
        <v>21.82</v>
      </c>
      <c r="BE61">
        <v>3.69</v>
      </c>
      <c r="BF61">
        <v>1.61</v>
      </c>
      <c r="BG61">
        <v>1.96</v>
      </c>
      <c r="BH61">
        <v>5.42</v>
      </c>
      <c r="BI61">
        <v>4.46</v>
      </c>
      <c r="BJ61">
        <v>2.9</v>
      </c>
      <c r="BK61">
        <v>3.66</v>
      </c>
      <c r="BL61">
        <v>0.86</v>
      </c>
      <c r="BM61">
        <v>0</v>
      </c>
      <c r="BN61">
        <v>0.5</v>
      </c>
      <c r="BO61">
        <v>14.54</v>
      </c>
      <c r="BP61">
        <v>3.73</v>
      </c>
      <c r="BQ61">
        <v>4.41</v>
      </c>
      <c r="BR61">
        <v>1.05</v>
      </c>
      <c r="BS61">
        <v>0.21</v>
      </c>
      <c r="BT61">
        <v>0</v>
      </c>
      <c r="BU61">
        <v>0</v>
      </c>
      <c r="BV61">
        <v>0</v>
      </c>
      <c r="BW61">
        <f t="shared" si="2"/>
        <v>70.819999999999979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215.5301</v>
      </c>
      <c r="L62">
        <v>653.15009999999995</v>
      </c>
      <c r="M62">
        <v>46</v>
      </c>
      <c r="N62">
        <v>118.125</v>
      </c>
      <c r="O62">
        <v>123.66562500000001</v>
      </c>
      <c r="P62">
        <v>118.5</v>
      </c>
      <c r="Q62">
        <v>21.82</v>
      </c>
      <c r="R62">
        <v>42.390099999999997</v>
      </c>
      <c r="S62">
        <v>26.3901</v>
      </c>
      <c r="T62">
        <v>0</v>
      </c>
      <c r="U62">
        <v>348.97500000000002</v>
      </c>
      <c r="V62">
        <v>20.73</v>
      </c>
      <c r="W62">
        <v>34.799309999999998</v>
      </c>
      <c r="X62">
        <v>147.515625</v>
      </c>
      <c r="Y62">
        <v>0</v>
      </c>
      <c r="Z62">
        <v>6.5537999999999998</v>
      </c>
      <c r="AA62">
        <v>0</v>
      </c>
      <c r="AB62">
        <v>13.17004</v>
      </c>
      <c r="AC62">
        <v>19.35568</v>
      </c>
      <c r="AD62">
        <v>27.3447</v>
      </c>
      <c r="AE62">
        <v>49.436556000000003</v>
      </c>
      <c r="AF62">
        <v>8.8740000000000006</v>
      </c>
      <c r="AG62">
        <v>37.380000000000003</v>
      </c>
      <c r="AH62">
        <v>152.94049999999999</v>
      </c>
      <c r="AI62">
        <v>0</v>
      </c>
      <c r="AJ62">
        <v>0</v>
      </c>
      <c r="AK62">
        <v>50.252400000000002</v>
      </c>
      <c r="AL62">
        <v>72.043999999999997</v>
      </c>
      <c r="AM62">
        <v>0</v>
      </c>
      <c r="AN62">
        <v>0.89910999999999996</v>
      </c>
      <c r="AO62">
        <v>28.518000000000001</v>
      </c>
      <c r="AP62">
        <v>11.529</v>
      </c>
      <c r="AQ62">
        <v>0</v>
      </c>
      <c r="AR62">
        <v>33.119999999999997</v>
      </c>
      <c r="AS62">
        <v>24.2136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70.809999999999988</v>
      </c>
      <c r="BA62">
        <f t="shared" si="1"/>
        <v>2539.0291459999999</v>
      </c>
      <c r="BB62">
        <v>59</v>
      </c>
      <c r="BD62">
        <v>21.82</v>
      </c>
      <c r="BE62">
        <v>3.69</v>
      </c>
      <c r="BF62">
        <v>1.61</v>
      </c>
      <c r="BG62">
        <v>1.96</v>
      </c>
      <c r="BH62">
        <v>5.42</v>
      </c>
      <c r="BI62">
        <v>4.46</v>
      </c>
      <c r="BJ62">
        <v>2.9</v>
      </c>
      <c r="BK62">
        <v>3.65</v>
      </c>
      <c r="BL62">
        <v>0.86</v>
      </c>
      <c r="BM62">
        <v>0</v>
      </c>
      <c r="BN62">
        <v>0.5</v>
      </c>
      <c r="BO62">
        <v>14.54</v>
      </c>
      <c r="BP62">
        <v>3.73</v>
      </c>
      <c r="BQ62">
        <v>4.41</v>
      </c>
      <c r="BR62">
        <v>1.05</v>
      </c>
      <c r="BS62">
        <v>0.21</v>
      </c>
      <c r="BT62">
        <v>0</v>
      </c>
      <c r="BU62">
        <v>0</v>
      </c>
      <c r="BV62">
        <v>0</v>
      </c>
      <c r="BW62">
        <f t="shared" si="2"/>
        <v>70.809999999999988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215.5301</v>
      </c>
      <c r="L63">
        <v>653.15009999999995</v>
      </c>
      <c r="M63">
        <v>46</v>
      </c>
      <c r="N63">
        <v>118.125</v>
      </c>
      <c r="O63">
        <v>123.66562500000001</v>
      </c>
      <c r="P63">
        <v>118.5</v>
      </c>
      <c r="Q63">
        <v>21.82</v>
      </c>
      <c r="R63">
        <v>42.390099999999997</v>
      </c>
      <c r="S63">
        <v>26.3901</v>
      </c>
      <c r="T63">
        <v>0</v>
      </c>
      <c r="U63">
        <v>348.97500000000002</v>
      </c>
      <c r="V63">
        <v>20.73</v>
      </c>
      <c r="W63">
        <v>34.799309999999998</v>
      </c>
      <c r="X63">
        <v>147.515625</v>
      </c>
      <c r="Y63">
        <v>0</v>
      </c>
      <c r="Z63">
        <v>6.5537999999999998</v>
      </c>
      <c r="AA63">
        <v>0</v>
      </c>
      <c r="AB63">
        <v>13.17004</v>
      </c>
      <c r="AC63">
        <v>19.35568</v>
      </c>
      <c r="AD63">
        <v>27.3447</v>
      </c>
      <c r="AE63">
        <v>49.436556000000003</v>
      </c>
      <c r="AF63">
        <v>8.8740000000000006</v>
      </c>
      <c r="AG63">
        <v>37.380000000000003</v>
      </c>
      <c r="AH63">
        <v>152.94049999999999</v>
      </c>
      <c r="AI63">
        <v>0</v>
      </c>
      <c r="AJ63">
        <v>0</v>
      </c>
      <c r="AK63">
        <v>50.252400000000002</v>
      </c>
      <c r="AL63">
        <v>72.043999999999997</v>
      </c>
      <c r="AM63">
        <v>0</v>
      </c>
      <c r="AN63">
        <v>0.89910999999999996</v>
      </c>
      <c r="AO63">
        <v>28.518000000000001</v>
      </c>
      <c r="AP63">
        <v>11.529</v>
      </c>
      <c r="AQ63">
        <v>0</v>
      </c>
      <c r="AR63">
        <v>51.335999999999999</v>
      </c>
      <c r="AS63">
        <v>30.939599999999999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70.809999999999988</v>
      </c>
      <c r="BA63">
        <f t="shared" si="1"/>
        <v>2563.9711459999999</v>
      </c>
      <c r="BB63">
        <v>60</v>
      </c>
      <c r="BD63">
        <v>21.82</v>
      </c>
      <c r="BE63">
        <v>3.69</v>
      </c>
      <c r="BF63">
        <v>1.61</v>
      </c>
      <c r="BG63">
        <v>1.96</v>
      </c>
      <c r="BH63">
        <v>5.42</v>
      </c>
      <c r="BI63">
        <v>4.46</v>
      </c>
      <c r="BJ63">
        <v>2.9</v>
      </c>
      <c r="BK63">
        <v>3.65</v>
      </c>
      <c r="BL63">
        <v>0.86</v>
      </c>
      <c r="BM63">
        <v>0</v>
      </c>
      <c r="BN63">
        <v>0.5</v>
      </c>
      <c r="BO63">
        <v>14.54</v>
      </c>
      <c r="BP63">
        <v>3.73</v>
      </c>
      <c r="BQ63">
        <v>4.41</v>
      </c>
      <c r="BR63">
        <v>1.05</v>
      </c>
      <c r="BS63">
        <v>0.21</v>
      </c>
      <c r="BT63">
        <v>0</v>
      </c>
      <c r="BU63">
        <v>0</v>
      </c>
      <c r="BV63">
        <v>0</v>
      </c>
      <c r="BW63">
        <f t="shared" si="2"/>
        <v>70.809999999999988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215.5301</v>
      </c>
      <c r="L64">
        <v>653.15009999999995</v>
      </c>
      <c r="M64">
        <v>46</v>
      </c>
      <c r="N64">
        <v>118.125</v>
      </c>
      <c r="O64">
        <v>123.66562500000001</v>
      </c>
      <c r="P64">
        <v>118.5</v>
      </c>
      <c r="Q64">
        <v>21.82</v>
      </c>
      <c r="R64">
        <v>42.390099999999997</v>
      </c>
      <c r="S64">
        <v>26.3901</v>
      </c>
      <c r="T64">
        <v>0</v>
      </c>
      <c r="U64">
        <v>348.97500000000002</v>
      </c>
      <c r="V64">
        <v>20.73</v>
      </c>
      <c r="W64">
        <v>34.799309999999998</v>
      </c>
      <c r="X64">
        <v>147.515625</v>
      </c>
      <c r="Y64">
        <v>0</v>
      </c>
      <c r="Z64">
        <v>6.5537999999999998</v>
      </c>
      <c r="AA64">
        <v>0</v>
      </c>
      <c r="AB64">
        <v>13.17004</v>
      </c>
      <c r="AC64">
        <v>19.228339999999999</v>
      </c>
      <c r="AD64">
        <v>27.3447</v>
      </c>
      <c r="AE64">
        <v>49.436556000000003</v>
      </c>
      <c r="AF64">
        <v>8.8740000000000006</v>
      </c>
      <c r="AG64">
        <v>37.380000000000003</v>
      </c>
      <c r="AH64">
        <v>152.94049999999999</v>
      </c>
      <c r="AI64">
        <v>0</v>
      </c>
      <c r="AJ64">
        <v>0</v>
      </c>
      <c r="AK64">
        <v>50.252400000000002</v>
      </c>
      <c r="AL64">
        <v>72.043999999999997</v>
      </c>
      <c r="AM64">
        <v>0</v>
      </c>
      <c r="AN64">
        <v>0.89910999999999996</v>
      </c>
      <c r="AO64">
        <v>28.518000000000001</v>
      </c>
      <c r="AP64">
        <v>11.529</v>
      </c>
      <c r="AQ64">
        <v>0</v>
      </c>
      <c r="AR64">
        <v>51.335999999999999</v>
      </c>
      <c r="AS64">
        <v>30.939599999999999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70.809999999999988</v>
      </c>
      <c r="BA64">
        <f t="shared" si="1"/>
        <v>2563.8438059999999</v>
      </c>
      <c r="BB64">
        <v>61</v>
      </c>
      <c r="BD64">
        <v>21.82</v>
      </c>
      <c r="BE64">
        <v>3.69</v>
      </c>
      <c r="BF64">
        <v>1.61</v>
      </c>
      <c r="BG64">
        <v>1.96</v>
      </c>
      <c r="BH64">
        <v>5.42</v>
      </c>
      <c r="BI64">
        <v>4.46</v>
      </c>
      <c r="BJ64">
        <v>2.9</v>
      </c>
      <c r="BK64">
        <v>3.65</v>
      </c>
      <c r="BL64">
        <v>0.86</v>
      </c>
      <c r="BM64">
        <v>0</v>
      </c>
      <c r="BN64">
        <v>0.5</v>
      </c>
      <c r="BO64">
        <v>14.54</v>
      </c>
      <c r="BP64">
        <v>3.73</v>
      </c>
      <c r="BQ64">
        <v>4.41</v>
      </c>
      <c r="BR64">
        <v>1.05</v>
      </c>
      <c r="BS64">
        <v>0.21</v>
      </c>
      <c r="BT64">
        <v>0</v>
      </c>
      <c r="BU64">
        <v>0</v>
      </c>
      <c r="BV64">
        <v>0</v>
      </c>
      <c r="BW64">
        <f t="shared" si="2"/>
        <v>70.809999999999988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215.5301</v>
      </c>
      <c r="L65">
        <v>653.15009999999995</v>
      </c>
      <c r="M65">
        <v>46</v>
      </c>
      <c r="N65">
        <v>118.125</v>
      </c>
      <c r="O65">
        <v>123.66562500000001</v>
      </c>
      <c r="P65">
        <v>117.75</v>
      </c>
      <c r="Q65">
        <v>21.82</v>
      </c>
      <c r="R65">
        <v>42.390099999999997</v>
      </c>
      <c r="S65">
        <v>26.3901</v>
      </c>
      <c r="T65">
        <v>0</v>
      </c>
      <c r="U65">
        <v>348.97500000000002</v>
      </c>
      <c r="V65">
        <v>20.73</v>
      </c>
      <c r="W65">
        <v>34.799309999999998</v>
      </c>
      <c r="X65">
        <v>147.515625</v>
      </c>
      <c r="Y65">
        <v>0</v>
      </c>
      <c r="Z65">
        <v>6.5537999999999998</v>
      </c>
      <c r="AA65">
        <v>0</v>
      </c>
      <c r="AB65">
        <v>13.17004</v>
      </c>
      <c r="AC65">
        <v>9.6778399999999998</v>
      </c>
      <c r="AD65">
        <v>36.459600000000002</v>
      </c>
      <c r="AE65">
        <v>49.436556000000003</v>
      </c>
      <c r="AF65">
        <v>8.8740000000000006</v>
      </c>
      <c r="AG65">
        <v>37.380000000000003</v>
      </c>
      <c r="AH65">
        <v>152.94049999999999</v>
      </c>
      <c r="AI65">
        <v>0</v>
      </c>
      <c r="AJ65">
        <v>0</v>
      </c>
      <c r="AK65">
        <v>50.252400000000002</v>
      </c>
      <c r="AL65">
        <v>72.043999999999997</v>
      </c>
      <c r="AM65">
        <v>0</v>
      </c>
      <c r="AN65">
        <v>0.89910999999999996</v>
      </c>
      <c r="AO65">
        <v>29.106000000000002</v>
      </c>
      <c r="AP65">
        <v>11.529</v>
      </c>
      <c r="AQ65">
        <v>0</v>
      </c>
      <c r="AR65">
        <v>33.119999999999997</v>
      </c>
      <c r="AS65">
        <v>30.939599999999999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70.72999999999999</v>
      </c>
      <c r="BA65">
        <f t="shared" si="1"/>
        <v>2544.950206</v>
      </c>
      <c r="BB65">
        <v>62</v>
      </c>
      <c r="BD65">
        <v>21.82</v>
      </c>
      <c r="BE65">
        <v>3.69</v>
      </c>
      <c r="BF65">
        <v>1.61</v>
      </c>
      <c r="BG65">
        <v>1.96</v>
      </c>
      <c r="BH65">
        <v>5.42</v>
      </c>
      <c r="BI65">
        <v>4.46</v>
      </c>
      <c r="BJ65">
        <v>2.9</v>
      </c>
      <c r="BK65">
        <v>3.65</v>
      </c>
      <c r="BL65">
        <v>0.78</v>
      </c>
      <c r="BM65">
        <v>0</v>
      </c>
      <c r="BN65">
        <v>0.5</v>
      </c>
      <c r="BO65">
        <v>14.54</v>
      </c>
      <c r="BP65">
        <v>3.73</v>
      </c>
      <c r="BQ65">
        <v>4.41</v>
      </c>
      <c r="BR65">
        <v>1.05</v>
      </c>
      <c r="BS65">
        <v>0.21</v>
      </c>
      <c r="BT65">
        <v>0</v>
      </c>
      <c r="BU65">
        <v>0</v>
      </c>
      <c r="BV65">
        <v>0</v>
      </c>
      <c r="BW65">
        <f t="shared" si="2"/>
        <v>70.72999999999999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215.5301</v>
      </c>
      <c r="L66">
        <v>653.15009999999995</v>
      </c>
      <c r="M66">
        <v>46</v>
      </c>
      <c r="N66">
        <v>118.125</v>
      </c>
      <c r="O66">
        <v>123.66562500000001</v>
      </c>
      <c r="P66">
        <v>117.75</v>
      </c>
      <c r="Q66">
        <v>21.82</v>
      </c>
      <c r="R66">
        <v>42.390099999999997</v>
      </c>
      <c r="S66">
        <v>26.3901</v>
      </c>
      <c r="T66">
        <v>0</v>
      </c>
      <c r="U66">
        <v>348.97500000000002</v>
      </c>
      <c r="V66">
        <v>20.73</v>
      </c>
      <c r="W66">
        <v>34.799309999999998</v>
      </c>
      <c r="X66">
        <v>147.515625</v>
      </c>
      <c r="Y66">
        <v>0</v>
      </c>
      <c r="Z66">
        <v>6.5537999999999998</v>
      </c>
      <c r="AA66">
        <v>0</v>
      </c>
      <c r="AB66">
        <v>13.17004</v>
      </c>
      <c r="AC66">
        <v>9.6778399999999998</v>
      </c>
      <c r="AD66">
        <v>36.591700000000003</v>
      </c>
      <c r="AE66">
        <v>49.436556000000003</v>
      </c>
      <c r="AF66">
        <v>8.8740000000000006</v>
      </c>
      <c r="AG66">
        <v>37.380000000000003</v>
      </c>
      <c r="AH66">
        <v>152.94049999999999</v>
      </c>
      <c r="AI66">
        <v>0</v>
      </c>
      <c r="AJ66">
        <v>0</v>
      </c>
      <c r="AK66">
        <v>50.252400000000002</v>
      </c>
      <c r="AL66">
        <v>72.043999999999997</v>
      </c>
      <c r="AM66">
        <v>0</v>
      </c>
      <c r="AN66">
        <v>0.89910999999999996</v>
      </c>
      <c r="AO66">
        <v>29.106000000000002</v>
      </c>
      <c r="AP66">
        <v>11.529</v>
      </c>
      <c r="AQ66">
        <v>0</v>
      </c>
      <c r="AR66">
        <v>33.119999999999997</v>
      </c>
      <c r="AS66">
        <v>24.2136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70.72999999999999</v>
      </c>
      <c r="BA66">
        <f t="shared" si="1"/>
        <v>2538.3563060000001</v>
      </c>
      <c r="BB66">
        <v>63</v>
      </c>
      <c r="BD66">
        <v>21.82</v>
      </c>
      <c r="BE66">
        <v>3.69</v>
      </c>
      <c r="BF66">
        <v>1.61</v>
      </c>
      <c r="BG66">
        <v>1.96</v>
      </c>
      <c r="BH66">
        <v>5.42</v>
      </c>
      <c r="BI66">
        <v>4.46</v>
      </c>
      <c r="BJ66">
        <v>2.9</v>
      </c>
      <c r="BK66">
        <v>3.65</v>
      </c>
      <c r="BL66">
        <v>0.78</v>
      </c>
      <c r="BM66">
        <v>0</v>
      </c>
      <c r="BN66">
        <v>0.5</v>
      </c>
      <c r="BO66">
        <v>14.54</v>
      </c>
      <c r="BP66">
        <v>3.73</v>
      </c>
      <c r="BQ66">
        <v>4.41</v>
      </c>
      <c r="BR66">
        <v>1.05</v>
      </c>
      <c r="BS66">
        <v>0.21</v>
      </c>
      <c r="BT66">
        <v>0</v>
      </c>
      <c r="BU66">
        <v>0</v>
      </c>
      <c r="BV66">
        <v>0</v>
      </c>
      <c r="BW66">
        <f t="shared" si="2"/>
        <v>70.72999999999999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215.5301</v>
      </c>
      <c r="L67">
        <v>653.15009999999995</v>
      </c>
      <c r="M67">
        <v>46</v>
      </c>
      <c r="N67">
        <v>118.125</v>
      </c>
      <c r="O67">
        <v>123.66562500000001</v>
      </c>
      <c r="P67">
        <v>117.75</v>
      </c>
      <c r="Q67">
        <v>21.82</v>
      </c>
      <c r="R67">
        <v>42.390099999999997</v>
      </c>
      <c r="S67">
        <v>26.3901</v>
      </c>
      <c r="T67">
        <v>0</v>
      </c>
      <c r="U67">
        <v>348.97500000000002</v>
      </c>
      <c r="V67">
        <v>20.73</v>
      </c>
      <c r="W67">
        <v>34.799309999999998</v>
      </c>
      <c r="X67">
        <v>147.515625</v>
      </c>
      <c r="Y67">
        <v>0</v>
      </c>
      <c r="Z67">
        <v>6.5537999999999998</v>
      </c>
      <c r="AA67">
        <v>0</v>
      </c>
      <c r="AB67">
        <v>13.17004</v>
      </c>
      <c r="AC67">
        <v>9.6778399999999998</v>
      </c>
      <c r="AD67">
        <v>36.591700000000003</v>
      </c>
      <c r="AE67">
        <v>49.436556000000003</v>
      </c>
      <c r="AF67">
        <v>8.8740000000000006</v>
      </c>
      <c r="AG67">
        <v>37.380000000000003</v>
      </c>
      <c r="AH67">
        <v>152.94049999999999</v>
      </c>
      <c r="AI67">
        <v>3.1825000000000001</v>
      </c>
      <c r="AJ67">
        <v>0</v>
      </c>
      <c r="AK67">
        <v>50.252400000000002</v>
      </c>
      <c r="AL67">
        <v>72.043999999999997</v>
      </c>
      <c r="AM67">
        <v>0</v>
      </c>
      <c r="AN67">
        <v>0.89910999999999996</v>
      </c>
      <c r="AO67">
        <v>29.106000000000002</v>
      </c>
      <c r="AP67">
        <v>11.529</v>
      </c>
      <c r="AQ67">
        <v>0</v>
      </c>
      <c r="AR67">
        <v>33.119999999999997</v>
      </c>
      <c r="AS67">
        <v>28.249199999999998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70.779999999999987</v>
      </c>
      <c r="BA67">
        <f t="shared" si="1"/>
        <v>2545.6244060000004</v>
      </c>
      <c r="BB67">
        <v>64</v>
      </c>
      <c r="BD67">
        <v>21.82</v>
      </c>
      <c r="BE67">
        <v>3.69</v>
      </c>
      <c r="BF67">
        <v>1.6</v>
      </c>
      <c r="BG67">
        <v>1.96</v>
      </c>
      <c r="BH67">
        <v>5.42</v>
      </c>
      <c r="BI67">
        <v>4.46</v>
      </c>
      <c r="BJ67">
        <v>2.9</v>
      </c>
      <c r="BK67">
        <v>3.65</v>
      </c>
      <c r="BL67">
        <v>0.84</v>
      </c>
      <c r="BM67">
        <v>0</v>
      </c>
      <c r="BN67">
        <v>0.5</v>
      </c>
      <c r="BO67">
        <v>14.54</v>
      </c>
      <c r="BP67">
        <v>3.73</v>
      </c>
      <c r="BQ67">
        <v>4.41</v>
      </c>
      <c r="BR67">
        <v>1.05</v>
      </c>
      <c r="BS67">
        <v>0.21</v>
      </c>
      <c r="BT67">
        <v>0</v>
      </c>
      <c r="BU67">
        <v>0</v>
      </c>
      <c r="BV67">
        <v>0</v>
      </c>
      <c r="BW67">
        <f t="shared" si="2"/>
        <v>70.779999999999987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215.5301</v>
      </c>
      <c r="L68">
        <v>653.15009999999995</v>
      </c>
      <c r="M68">
        <v>46</v>
      </c>
      <c r="N68">
        <v>118.125</v>
      </c>
      <c r="O68">
        <v>123.66562500000001</v>
      </c>
      <c r="P68">
        <v>117.75</v>
      </c>
      <c r="Q68">
        <v>21.82</v>
      </c>
      <c r="R68">
        <v>42.390099999999997</v>
      </c>
      <c r="S68">
        <v>26.3901</v>
      </c>
      <c r="T68">
        <v>0</v>
      </c>
      <c r="U68">
        <v>348.97500000000002</v>
      </c>
      <c r="V68">
        <v>20.73</v>
      </c>
      <c r="W68">
        <v>34.799309999999998</v>
      </c>
      <c r="X68">
        <v>147.515625</v>
      </c>
      <c r="Y68">
        <v>0</v>
      </c>
      <c r="Z68">
        <v>6.5537999999999998</v>
      </c>
      <c r="AA68">
        <v>0</v>
      </c>
      <c r="AB68">
        <v>13.17004</v>
      </c>
      <c r="AC68">
        <v>9.6778399999999998</v>
      </c>
      <c r="AD68">
        <v>36.591700000000003</v>
      </c>
      <c r="AE68">
        <v>49.436556000000003</v>
      </c>
      <c r="AF68">
        <v>8.8740000000000006</v>
      </c>
      <c r="AG68">
        <v>37.380000000000003</v>
      </c>
      <c r="AH68">
        <v>152.94049999999999</v>
      </c>
      <c r="AI68">
        <v>14.003</v>
      </c>
      <c r="AJ68">
        <v>0</v>
      </c>
      <c r="AK68">
        <v>50.252400000000002</v>
      </c>
      <c r="AL68">
        <v>72.043999999999997</v>
      </c>
      <c r="AM68">
        <v>0</v>
      </c>
      <c r="AN68">
        <v>0.89910999999999996</v>
      </c>
      <c r="AO68">
        <v>29.106000000000002</v>
      </c>
      <c r="AP68">
        <v>11.529</v>
      </c>
      <c r="AQ68">
        <v>0</v>
      </c>
      <c r="AR68">
        <v>33.119999999999997</v>
      </c>
      <c r="AS68">
        <v>28.249199999999998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69.929999999999993</v>
      </c>
      <c r="BA68">
        <f t="shared" ref="BA68:BA99" si="4">SUM(B68:AZ68)</f>
        <v>2555.5949060000003</v>
      </c>
      <c r="BB68">
        <v>65</v>
      </c>
      <c r="BD68">
        <v>21.82</v>
      </c>
      <c r="BE68">
        <v>3.69</v>
      </c>
      <c r="BF68">
        <v>0.81</v>
      </c>
      <c r="BG68">
        <v>1.96</v>
      </c>
      <c r="BH68">
        <v>5.42</v>
      </c>
      <c r="BI68">
        <v>4.46</v>
      </c>
      <c r="BJ68">
        <v>2.9</v>
      </c>
      <c r="BK68">
        <v>3.65</v>
      </c>
      <c r="BL68">
        <v>0.78</v>
      </c>
      <c r="BM68">
        <v>0</v>
      </c>
      <c r="BN68">
        <v>0.5</v>
      </c>
      <c r="BO68">
        <v>14.54</v>
      </c>
      <c r="BP68">
        <v>3.73</v>
      </c>
      <c r="BQ68">
        <v>4.41</v>
      </c>
      <c r="BR68">
        <v>1.05</v>
      </c>
      <c r="BS68">
        <v>0.21</v>
      </c>
      <c r="BT68">
        <v>0</v>
      </c>
      <c r="BU68">
        <v>0</v>
      </c>
      <c r="BV68">
        <v>0</v>
      </c>
      <c r="BW68">
        <f t="shared" ref="BW68:BW98" si="5">SUM(BD68:BV68)</f>
        <v>69.929999999999993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215.5301</v>
      </c>
      <c r="L69">
        <v>653.15009999999995</v>
      </c>
      <c r="M69">
        <v>46</v>
      </c>
      <c r="N69">
        <v>118.125</v>
      </c>
      <c r="O69">
        <v>123.66562500000001</v>
      </c>
      <c r="P69">
        <v>117.75</v>
      </c>
      <c r="Q69">
        <v>21.82</v>
      </c>
      <c r="R69">
        <v>42.390099999999997</v>
      </c>
      <c r="S69">
        <v>26.3901</v>
      </c>
      <c r="T69">
        <v>0</v>
      </c>
      <c r="U69">
        <v>348.97500000000002</v>
      </c>
      <c r="V69">
        <v>20.73</v>
      </c>
      <c r="W69">
        <v>34.799309999999998</v>
      </c>
      <c r="X69">
        <v>147.515625</v>
      </c>
      <c r="Y69">
        <v>0</v>
      </c>
      <c r="Z69">
        <v>6.5537999999999998</v>
      </c>
      <c r="AA69">
        <v>0</v>
      </c>
      <c r="AB69">
        <v>13.17004</v>
      </c>
      <c r="AC69">
        <v>9.6778399999999998</v>
      </c>
      <c r="AD69">
        <v>36.591700000000003</v>
      </c>
      <c r="AE69">
        <v>49.436556000000003</v>
      </c>
      <c r="AF69">
        <v>8.8740000000000006</v>
      </c>
      <c r="AG69">
        <v>37.380000000000003</v>
      </c>
      <c r="AH69">
        <v>152.94049999999999</v>
      </c>
      <c r="AI69">
        <v>14.003</v>
      </c>
      <c r="AJ69">
        <v>0</v>
      </c>
      <c r="AK69">
        <v>50.252400000000002</v>
      </c>
      <c r="AL69">
        <v>72.043999999999997</v>
      </c>
      <c r="AM69">
        <v>0</v>
      </c>
      <c r="AN69">
        <v>0.89910999999999996</v>
      </c>
      <c r="AO69">
        <v>29.106000000000002</v>
      </c>
      <c r="AP69">
        <v>11.529</v>
      </c>
      <c r="AQ69">
        <v>0</v>
      </c>
      <c r="AR69">
        <v>33.119999999999997</v>
      </c>
      <c r="AS69">
        <v>28.249199999999998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70.549999999999983</v>
      </c>
      <c r="BA69">
        <f t="shared" si="4"/>
        <v>2556.2149060000006</v>
      </c>
      <c r="BB69">
        <v>66</v>
      </c>
      <c r="BD69">
        <v>21.82</v>
      </c>
      <c r="BE69">
        <v>3.69</v>
      </c>
      <c r="BF69">
        <v>1.4</v>
      </c>
      <c r="BG69">
        <v>1.96</v>
      </c>
      <c r="BH69">
        <v>5.42</v>
      </c>
      <c r="BI69">
        <v>4.46</v>
      </c>
      <c r="BJ69">
        <v>2.9</v>
      </c>
      <c r="BK69">
        <v>3.65</v>
      </c>
      <c r="BL69">
        <v>0.81</v>
      </c>
      <c r="BM69">
        <v>0</v>
      </c>
      <c r="BN69">
        <v>0.5</v>
      </c>
      <c r="BO69">
        <v>14.54</v>
      </c>
      <c r="BP69">
        <v>3.73</v>
      </c>
      <c r="BQ69">
        <v>4.41</v>
      </c>
      <c r="BR69">
        <v>1.05</v>
      </c>
      <c r="BS69">
        <v>0.21</v>
      </c>
      <c r="BT69">
        <v>0</v>
      </c>
      <c r="BU69">
        <v>0</v>
      </c>
      <c r="BV69">
        <v>0</v>
      </c>
      <c r="BW69">
        <f t="shared" si="5"/>
        <v>70.549999999999983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215.5301</v>
      </c>
      <c r="L70">
        <v>653.15009999999995</v>
      </c>
      <c r="M70">
        <v>46</v>
      </c>
      <c r="N70">
        <v>118.125</v>
      </c>
      <c r="O70">
        <v>123.66562500000001</v>
      </c>
      <c r="P70">
        <v>117.75</v>
      </c>
      <c r="Q70">
        <v>21.82</v>
      </c>
      <c r="R70">
        <v>42.390099999999997</v>
      </c>
      <c r="S70">
        <v>26.3901</v>
      </c>
      <c r="T70">
        <v>0</v>
      </c>
      <c r="U70">
        <v>348.97500000000002</v>
      </c>
      <c r="V70">
        <v>20.73</v>
      </c>
      <c r="W70">
        <v>34.799309999999998</v>
      </c>
      <c r="X70">
        <v>147.515625</v>
      </c>
      <c r="Y70">
        <v>0</v>
      </c>
      <c r="Z70">
        <v>6.5537999999999998</v>
      </c>
      <c r="AA70">
        <v>7.9</v>
      </c>
      <c r="AB70">
        <v>13.17004</v>
      </c>
      <c r="AC70">
        <v>9.6778399999999998</v>
      </c>
      <c r="AD70">
        <v>36.591700000000003</v>
      </c>
      <c r="AE70">
        <v>49.436556000000003</v>
      </c>
      <c r="AF70">
        <v>8.8740000000000006</v>
      </c>
      <c r="AG70">
        <v>37.380000000000003</v>
      </c>
      <c r="AH70">
        <v>152.94049999999999</v>
      </c>
      <c r="AI70">
        <v>14.003</v>
      </c>
      <c r="AJ70">
        <v>0</v>
      </c>
      <c r="AK70">
        <v>50.252400000000002</v>
      </c>
      <c r="AL70">
        <v>72.043999999999997</v>
      </c>
      <c r="AM70">
        <v>0</v>
      </c>
      <c r="AN70">
        <v>0.89910999999999996</v>
      </c>
      <c r="AO70">
        <v>29.106000000000002</v>
      </c>
      <c r="AP70">
        <v>11.529</v>
      </c>
      <c r="AQ70">
        <v>0</v>
      </c>
      <c r="AR70">
        <v>33.119999999999997</v>
      </c>
      <c r="AS70">
        <v>28.249199999999998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70.549999999999983</v>
      </c>
      <c r="BA70">
        <f t="shared" si="4"/>
        <v>2564.1149060000007</v>
      </c>
      <c r="BB70">
        <v>67</v>
      </c>
      <c r="BD70">
        <v>21.82</v>
      </c>
      <c r="BE70">
        <v>3.69</v>
      </c>
      <c r="BF70">
        <v>1.4</v>
      </c>
      <c r="BG70">
        <v>1.96</v>
      </c>
      <c r="BH70">
        <v>5.42</v>
      </c>
      <c r="BI70">
        <v>4.46</v>
      </c>
      <c r="BJ70">
        <v>2.9</v>
      </c>
      <c r="BK70">
        <v>3.65</v>
      </c>
      <c r="BL70">
        <v>0.81</v>
      </c>
      <c r="BM70">
        <v>0</v>
      </c>
      <c r="BN70">
        <v>0.5</v>
      </c>
      <c r="BO70">
        <v>14.54</v>
      </c>
      <c r="BP70">
        <v>3.73</v>
      </c>
      <c r="BQ70">
        <v>4.41</v>
      </c>
      <c r="BR70">
        <v>1.05</v>
      </c>
      <c r="BS70">
        <v>0.21</v>
      </c>
      <c r="BT70">
        <v>0</v>
      </c>
      <c r="BU70">
        <v>0</v>
      </c>
      <c r="BV70">
        <v>0</v>
      </c>
      <c r="BW70">
        <f t="shared" si="5"/>
        <v>70.549999999999983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215.5301</v>
      </c>
      <c r="L71">
        <v>653.15009999999995</v>
      </c>
      <c r="M71">
        <v>46</v>
      </c>
      <c r="N71">
        <v>118.125</v>
      </c>
      <c r="O71">
        <v>123.66562500000001</v>
      </c>
      <c r="P71">
        <v>117.75</v>
      </c>
      <c r="Q71">
        <v>21.82</v>
      </c>
      <c r="R71">
        <v>42.390099999999997</v>
      </c>
      <c r="S71">
        <v>26.3901</v>
      </c>
      <c r="T71">
        <v>0</v>
      </c>
      <c r="U71">
        <v>348.97500000000002</v>
      </c>
      <c r="V71">
        <v>20.73</v>
      </c>
      <c r="W71">
        <v>34.799309999999998</v>
      </c>
      <c r="X71">
        <v>147.515625</v>
      </c>
      <c r="Y71">
        <v>0</v>
      </c>
      <c r="Z71">
        <v>6.5537999999999998</v>
      </c>
      <c r="AA71">
        <v>13.904</v>
      </c>
      <c r="AB71">
        <v>13.17004</v>
      </c>
      <c r="AC71">
        <v>9.6778399999999998</v>
      </c>
      <c r="AD71">
        <v>36.591700000000003</v>
      </c>
      <c r="AE71">
        <v>49.436556000000003</v>
      </c>
      <c r="AF71">
        <v>8.8740000000000006</v>
      </c>
      <c r="AG71">
        <v>37.380000000000003</v>
      </c>
      <c r="AH71">
        <v>152.94049999999999</v>
      </c>
      <c r="AI71">
        <v>3.1825000000000001</v>
      </c>
      <c r="AJ71">
        <v>0</v>
      </c>
      <c r="AK71">
        <v>50.252400000000002</v>
      </c>
      <c r="AL71">
        <v>72.043999999999997</v>
      </c>
      <c r="AM71">
        <v>9.3309999999999995</v>
      </c>
      <c r="AN71">
        <v>0.89910999999999996</v>
      </c>
      <c r="AO71">
        <v>29.106000000000002</v>
      </c>
      <c r="AP71">
        <v>11.529</v>
      </c>
      <c r="AQ71">
        <v>0</v>
      </c>
      <c r="AR71">
        <v>51.335999999999999</v>
      </c>
      <c r="AS71">
        <v>28.249199999999998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69.929999999999993</v>
      </c>
      <c r="BA71">
        <f t="shared" si="4"/>
        <v>2586.225406</v>
      </c>
      <c r="BB71">
        <v>68</v>
      </c>
      <c r="BD71">
        <v>21.82</v>
      </c>
      <c r="BE71">
        <v>3.69</v>
      </c>
      <c r="BF71">
        <v>0.81</v>
      </c>
      <c r="BG71">
        <v>1.96</v>
      </c>
      <c r="BH71">
        <v>5.42</v>
      </c>
      <c r="BI71">
        <v>4.46</v>
      </c>
      <c r="BJ71">
        <v>2.9</v>
      </c>
      <c r="BK71">
        <v>3.65</v>
      </c>
      <c r="BL71">
        <v>0.78</v>
      </c>
      <c r="BM71">
        <v>0</v>
      </c>
      <c r="BN71">
        <v>0.5</v>
      </c>
      <c r="BO71">
        <v>14.54</v>
      </c>
      <c r="BP71">
        <v>3.73</v>
      </c>
      <c r="BQ71">
        <v>4.41</v>
      </c>
      <c r="BR71">
        <v>1.05</v>
      </c>
      <c r="BS71">
        <v>0.21</v>
      </c>
      <c r="BT71">
        <v>0</v>
      </c>
      <c r="BU71">
        <v>0</v>
      </c>
      <c r="BV71">
        <v>0</v>
      </c>
      <c r="BW71">
        <f t="shared" si="5"/>
        <v>69.929999999999993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1</v>
      </c>
      <c r="H72">
        <v>0</v>
      </c>
      <c r="I72">
        <v>0</v>
      </c>
      <c r="J72">
        <v>0</v>
      </c>
      <c r="K72">
        <v>215.5301</v>
      </c>
      <c r="L72">
        <v>653.15009999999995</v>
      </c>
      <c r="M72">
        <v>46</v>
      </c>
      <c r="N72">
        <v>118.125</v>
      </c>
      <c r="O72">
        <v>123.66562500000001</v>
      </c>
      <c r="P72">
        <v>117.75</v>
      </c>
      <c r="Q72">
        <v>21.82</v>
      </c>
      <c r="R72">
        <v>42.390099999999997</v>
      </c>
      <c r="S72">
        <v>26.3901</v>
      </c>
      <c r="T72">
        <v>0</v>
      </c>
      <c r="U72">
        <v>348.97500000000002</v>
      </c>
      <c r="V72">
        <v>20.73</v>
      </c>
      <c r="W72">
        <v>34.799309999999998</v>
      </c>
      <c r="X72">
        <v>147.515625</v>
      </c>
      <c r="Y72">
        <v>0</v>
      </c>
      <c r="Z72">
        <v>6.5537999999999998</v>
      </c>
      <c r="AA72">
        <v>28.09872</v>
      </c>
      <c r="AB72">
        <v>13.17004</v>
      </c>
      <c r="AC72">
        <v>9.6778399999999998</v>
      </c>
      <c r="AD72">
        <v>36.591700000000003</v>
      </c>
      <c r="AE72">
        <v>49.436556000000003</v>
      </c>
      <c r="AF72">
        <v>8.8740000000000006</v>
      </c>
      <c r="AG72">
        <v>37.380000000000003</v>
      </c>
      <c r="AH72">
        <v>152.94049999999999</v>
      </c>
      <c r="AI72">
        <v>3.1825000000000001</v>
      </c>
      <c r="AJ72">
        <v>0</v>
      </c>
      <c r="AK72">
        <v>50.252400000000002</v>
      </c>
      <c r="AL72">
        <v>72.043999999999997</v>
      </c>
      <c r="AM72">
        <v>10.557359999999999</v>
      </c>
      <c r="AN72">
        <v>0.89910999999999996</v>
      </c>
      <c r="AO72">
        <v>29.106000000000002</v>
      </c>
      <c r="AP72">
        <v>11.529</v>
      </c>
      <c r="AQ72">
        <v>0</v>
      </c>
      <c r="AR72">
        <v>51.335999999999999</v>
      </c>
      <c r="AS72">
        <v>28.249199999999998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69.929999999999993</v>
      </c>
      <c r="BA72">
        <f t="shared" si="4"/>
        <v>2602.6464859999992</v>
      </c>
      <c r="BB72">
        <v>69</v>
      </c>
      <c r="BD72">
        <v>21.82</v>
      </c>
      <c r="BE72">
        <v>3.69</v>
      </c>
      <c r="BF72">
        <v>0.81</v>
      </c>
      <c r="BG72">
        <v>1.96</v>
      </c>
      <c r="BH72">
        <v>5.42</v>
      </c>
      <c r="BI72">
        <v>4.46</v>
      </c>
      <c r="BJ72">
        <v>2.9</v>
      </c>
      <c r="BK72">
        <v>3.65</v>
      </c>
      <c r="BL72">
        <v>0.78</v>
      </c>
      <c r="BM72">
        <v>0</v>
      </c>
      <c r="BN72">
        <v>0.5</v>
      </c>
      <c r="BO72">
        <v>14.54</v>
      </c>
      <c r="BP72">
        <v>3.73</v>
      </c>
      <c r="BQ72">
        <v>4.41</v>
      </c>
      <c r="BR72">
        <v>1.05</v>
      </c>
      <c r="BS72">
        <v>0.21</v>
      </c>
      <c r="BT72">
        <v>0</v>
      </c>
      <c r="BU72">
        <v>0</v>
      </c>
      <c r="BV72">
        <v>0</v>
      </c>
      <c r="BW72">
        <f t="shared" si="5"/>
        <v>69.929999999999993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1</v>
      </c>
      <c r="H73">
        <v>0</v>
      </c>
      <c r="I73">
        <v>0</v>
      </c>
      <c r="J73">
        <v>0</v>
      </c>
      <c r="K73">
        <v>215.5301</v>
      </c>
      <c r="L73">
        <v>653.15009999999995</v>
      </c>
      <c r="M73">
        <v>46</v>
      </c>
      <c r="N73">
        <v>118.125</v>
      </c>
      <c r="O73">
        <v>123.66562500000001</v>
      </c>
      <c r="P73">
        <v>117.75</v>
      </c>
      <c r="Q73">
        <v>21.82</v>
      </c>
      <c r="R73">
        <v>42.390099999999997</v>
      </c>
      <c r="S73">
        <v>26.3901</v>
      </c>
      <c r="T73">
        <v>0</v>
      </c>
      <c r="U73">
        <v>348.97500000000002</v>
      </c>
      <c r="V73">
        <v>20.73</v>
      </c>
      <c r="W73">
        <v>34.799309999999998</v>
      </c>
      <c r="X73">
        <v>147.515625</v>
      </c>
      <c r="Y73">
        <v>0</v>
      </c>
      <c r="Z73">
        <v>6.5537999999999998</v>
      </c>
      <c r="AA73">
        <v>28.09872</v>
      </c>
      <c r="AB73">
        <v>13.17004</v>
      </c>
      <c r="AC73">
        <v>19.35568</v>
      </c>
      <c r="AD73">
        <v>36.591700000000003</v>
      </c>
      <c r="AE73">
        <v>49.436556000000003</v>
      </c>
      <c r="AF73">
        <v>8.8740000000000006</v>
      </c>
      <c r="AG73">
        <v>37.380000000000003</v>
      </c>
      <c r="AH73">
        <v>152.94049999999999</v>
      </c>
      <c r="AI73">
        <v>3.1825000000000001</v>
      </c>
      <c r="AJ73">
        <v>0</v>
      </c>
      <c r="AK73">
        <v>50.252400000000002</v>
      </c>
      <c r="AL73">
        <v>73.206000000000003</v>
      </c>
      <c r="AM73">
        <v>10.557359999999999</v>
      </c>
      <c r="AN73">
        <v>0.89910999999999996</v>
      </c>
      <c r="AO73">
        <v>29.106000000000002</v>
      </c>
      <c r="AP73">
        <v>11.529</v>
      </c>
      <c r="AQ73">
        <v>0</v>
      </c>
      <c r="AR73">
        <v>33.119999999999997</v>
      </c>
      <c r="AS73">
        <v>28.249199999999998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69.929999999999993</v>
      </c>
      <c r="BA73">
        <f t="shared" si="4"/>
        <v>2595.2703259999994</v>
      </c>
      <c r="BB73">
        <v>70</v>
      </c>
      <c r="BD73">
        <v>21.82</v>
      </c>
      <c r="BE73">
        <v>3.69</v>
      </c>
      <c r="BF73">
        <v>0.81</v>
      </c>
      <c r="BG73">
        <v>1.96</v>
      </c>
      <c r="BH73">
        <v>5.42</v>
      </c>
      <c r="BI73">
        <v>4.46</v>
      </c>
      <c r="BJ73">
        <v>2.9</v>
      </c>
      <c r="BK73">
        <v>3.65</v>
      </c>
      <c r="BL73">
        <v>0.78</v>
      </c>
      <c r="BM73">
        <v>0</v>
      </c>
      <c r="BN73">
        <v>0.5</v>
      </c>
      <c r="BO73">
        <v>14.54</v>
      </c>
      <c r="BP73">
        <v>3.73</v>
      </c>
      <c r="BQ73">
        <v>4.41</v>
      </c>
      <c r="BR73">
        <v>1.05</v>
      </c>
      <c r="BS73">
        <v>0.21</v>
      </c>
      <c r="BT73">
        <v>0</v>
      </c>
      <c r="BU73">
        <v>0</v>
      </c>
      <c r="BV73">
        <v>0</v>
      </c>
      <c r="BW73">
        <f t="shared" si="5"/>
        <v>69.929999999999993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1</v>
      </c>
      <c r="H74">
        <v>0</v>
      </c>
      <c r="I74">
        <v>0</v>
      </c>
      <c r="J74">
        <v>0</v>
      </c>
      <c r="K74">
        <v>215.5301</v>
      </c>
      <c r="L74">
        <v>653.15009999999995</v>
      </c>
      <c r="M74">
        <v>46</v>
      </c>
      <c r="N74">
        <v>118.125</v>
      </c>
      <c r="O74">
        <v>123.66562500000001</v>
      </c>
      <c r="P74">
        <v>117.75</v>
      </c>
      <c r="Q74">
        <v>21.82</v>
      </c>
      <c r="R74">
        <v>42.390099999999997</v>
      </c>
      <c r="S74">
        <v>26.3901</v>
      </c>
      <c r="T74">
        <v>0</v>
      </c>
      <c r="U74">
        <v>348.97500000000002</v>
      </c>
      <c r="V74">
        <v>20.73</v>
      </c>
      <c r="W74">
        <v>34.799309999999998</v>
      </c>
      <c r="X74">
        <v>147.515625</v>
      </c>
      <c r="Y74">
        <v>0</v>
      </c>
      <c r="Z74">
        <v>1.1000000000000001</v>
      </c>
      <c r="AA74">
        <v>28.09872</v>
      </c>
      <c r="AB74">
        <v>13.17004</v>
      </c>
      <c r="AC74">
        <v>19.35568</v>
      </c>
      <c r="AD74">
        <v>36.591700000000003</v>
      </c>
      <c r="AE74">
        <v>49.436556000000003</v>
      </c>
      <c r="AF74">
        <v>8.8740000000000006</v>
      </c>
      <c r="AG74">
        <v>37.380000000000003</v>
      </c>
      <c r="AH74">
        <v>152.94049999999999</v>
      </c>
      <c r="AI74">
        <v>3.1825000000000001</v>
      </c>
      <c r="AJ74">
        <v>0</v>
      </c>
      <c r="AK74">
        <v>50.252400000000002</v>
      </c>
      <c r="AL74">
        <v>73.206000000000003</v>
      </c>
      <c r="AM74">
        <v>15.836040000000001</v>
      </c>
      <c r="AN74">
        <v>0.89910999999999996</v>
      </c>
      <c r="AO74">
        <v>29.106000000000002</v>
      </c>
      <c r="AP74">
        <v>11.529</v>
      </c>
      <c r="AQ74">
        <v>15.561</v>
      </c>
      <c r="AR74">
        <v>33.119999999999997</v>
      </c>
      <c r="AS74">
        <v>28.249199999999998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69.929999999999993</v>
      </c>
      <c r="BA74">
        <f t="shared" si="4"/>
        <v>2610.6562060000001</v>
      </c>
      <c r="BB74">
        <v>71</v>
      </c>
      <c r="BD74">
        <v>21.82</v>
      </c>
      <c r="BE74">
        <v>3.69</v>
      </c>
      <c r="BF74">
        <v>0.81</v>
      </c>
      <c r="BG74">
        <v>1.96</v>
      </c>
      <c r="BH74">
        <v>5.42</v>
      </c>
      <c r="BI74">
        <v>4.46</v>
      </c>
      <c r="BJ74">
        <v>2.9</v>
      </c>
      <c r="BK74">
        <v>3.65</v>
      </c>
      <c r="BL74">
        <v>0.78</v>
      </c>
      <c r="BM74">
        <v>0</v>
      </c>
      <c r="BN74">
        <v>0.5</v>
      </c>
      <c r="BO74">
        <v>14.54</v>
      </c>
      <c r="BP74">
        <v>3.73</v>
      </c>
      <c r="BQ74">
        <v>4.41</v>
      </c>
      <c r="BR74">
        <v>1.05</v>
      </c>
      <c r="BS74">
        <v>0.21</v>
      </c>
      <c r="BT74">
        <v>0</v>
      </c>
      <c r="BU74">
        <v>0</v>
      </c>
      <c r="BV74">
        <v>0</v>
      </c>
      <c r="BW74">
        <f t="shared" si="5"/>
        <v>69.929999999999993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1</v>
      </c>
      <c r="H75">
        <v>0</v>
      </c>
      <c r="I75">
        <v>0</v>
      </c>
      <c r="J75">
        <v>0</v>
      </c>
      <c r="K75">
        <v>215.5301</v>
      </c>
      <c r="L75">
        <v>653.15009999999995</v>
      </c>
      <c r="M75">
        <v>46</v>
      </c>
      <c r="N75">
        <v>118.125</v>
      </c>
      <c r="O75">
        <v>123.66562500000001</v>
      </c>
      <c r="P75">
        <v>117.75</v>
      </c>
      <c r="Q75">
        <v>21.82</v>
      </c>
      <c r="R75">
        <v>42.390099999999997</v>
      </c>
      <c r="S75">
        <v>26.3901</v>
      </c>
      <c r="T75">
        <v>0</v>
      </c>
      <c r="U75">
        <v>348.97500000000002</v>
      </c>
      <c r="V75">
        <v>20.73</v>
      </c>
      <c r="W75">
        <v>34.799309999999998</v>
      </c>
      <c r="X75">
        <v>147.515625</v>
      </c>
      <c r="Y75">
        <v>0</v>
      </c>
      <c r="Z75">
        <v>1.1000000000000001</v>
      </c>
      <c r="AA75">
        <v>32.863999999999997</v>
      </c>
      <c r="AB75">
        <v>26.34008</v>
      </c>
      <c r="AC75">
        <v>19.35568</v>
      </c>
      <c r="AD75">
        <v>36.591700000000003</v>
      </c>
      <c r="AE75">
        <v>49.436556000000003</v>
      </c>
      <c r="AF75">
        <v>8.8740000000000006</v>
      </c>
      <c r="AG75">
        <v>37.380000000000003</v>
      </c>
      <c r="AH75">
        <v>152.94049999999999</v>
      </c>
      <c r="AI75">
        <v>14.003</v>
      </c>
      <c r="AJ75">
        <v>0</v>
      </c>
      <c r="AK75">
        <v>50.252400000000002</v>
      </c>
      <c r="AL75">
        <v>73.206000000000003</v>
      </c>
      <c r="AM75">
        <v>15.836040000000001</v>
      </c>
      <c r="AN75">
        <v>0.89910999999999996</v>
      </c>
      <c r="AO75">
        <v>29.106000000000002</v>
      </c>
      <c r="AP75">
        <v>11.529</v>
      </c>
      <c r="AQ75">
        <v>31.122</v>
      </c>
      <c r="AR75">
        <v>33.119999999999997</v>
      </c>
      <c r="AS75">
        <v>28.249199999999998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69.859999999999985</v>
      </c>
      <c r="BA75">
        <f t="shared" si="4"/>
        <v>2654.9030260000004</v>
      </c>
      <c r="BB75">
        <v>72</v>
      </c>
      <c r="BD75">
        <v>21.82</v>
      </c>
      <c r="BE75">
        <v>3.69</v>
      </c>
      <c r="BF75">
        <v>0.81</v>
      </c>
      <c r="BG75">
        <v>1.9</v>
      </c>
      <c r="BH75">
        <v>5.42</v>
      </c>
      <c r="BI75">
        <v>4.46</v>
      </c>
      <c r="BJ75">
        <v>2.9</v>
      </c>
      <c r="BK75">
        <v>3.65</v>
      </c>
      <c r="BL75">
        <v>0.92</v>
      </c>
      <c r="BM75">
        <v>0</v>
      </c>
      <c r="BN75">
        <v>0.48</v>
      </c>
      <c r="BO75">
        <v>14.54</v>
      </c>
      <c r="BP75">
        <v>3.73</v>
      </c>
      <c r="BQ75">
        <v>4.28</v>
      </c>
      <c r="BR75">
        <v>1.05</v>
      </c>
      <c r="BS75">
        <v>0.21</v>
      </c>
      <c r="BT75">
        <v>0</v>
      </c>
      <c r="BU75">
        <v>0</v>
      </c>
      <c r="BV75">
        <v>0</v>
      </c>
      <c r="BW75">
        <f t="shared" si="5"/>
        <v>69.859999999999985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1</v>
      </c>
      <c r="H76">
        <v>0</v>
      </c>
      <c r="I76">
        <v>0</v>
      </c>
      <c r="J76">
        <v>0</v>
      </c>
      <c r="K76">
        <v>215.5301</v>
      </c>
      <c r="L76">
        <v>653.15009999999995</v>
      </c>
      <c r="M76">
        <v>46</v>
      </c>
      <c r="N76">
        <v>118.125</v>
      </c>
      <c r="O76">
        <v>123.66562500000001</v>
      </c>
      <c r="P76">
        <v>117.75</v>
      </c>
      <c r="Q76">
        <v>21.82</v>
      </c>
      <c r="R76">
        <v>42.390099999999997</v>
      </c>
      <c r="S76">
        <v>26.3901</v>
      </c>
      <c r="T76">
        <v>0</v>
      </c>
      <c r="U76">
        <v>348.97500000000002</v>
      </c>
      <c r="V76">
        <v>20.73</v>
      </c>
      <c r="W76">
        <v>34.799309999999998</v>
      </c>
      <c r="X76">
        <v>147.515625</v>
      </c>
      <c r="Y76">
        <v>0</v>
      </c>
      <c r="Z76">
        <v>1.1000000000000001</v>
      </c>
      <c r="AA76">
        <v>42.106999999999999</v>
      </c>
      <c r="AB76">
        <v>26.34008</v>
      </c>
      <c r="AC76">
        <v>19.35568</v>
      </c>
      <c r="AD76">
        <v>36.591700000000003</v>
      </c>
      <c r="AE76">
        <v>49.436556000000003</v>
      </c>
      <c r="AF76">
        <v>8.8740000000000006</v>
      </c>
      <c r="AG76">
        <v>37.380000000000003</v>
      </c>
      <c r="AH76">
        <v>152.94049999999999</v>
      </c>
      <c r="AI76">
        <v>14.003</v>
      </c>
      <c r="AJ76">
        <v>0</v>
      </c>
      <c r="AK76">
        <v>50.252400000000002</v>
      </c>
      <c r="AL76">
        <v>73.206000000000003</v>
      </c>
      <c r="AM76">
        <v>15.836040000000001</v>
      </c>
      <c r="AN76">
        <v>0.89910999999999996</v>
      </c>
      <c r="AO76">
        <v>29.106000000000002</v>
      </c>
      <c r="AP76">
        <v>9.4794</v>
      </c>
      <c r="AQ76">
        <v>46.62</v>
      </c>
      <c r="AR76">
        <v>33.119999999999997</v>
      </c>
      <c r="AS76">
        <v>28.249199999999998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69.859999999999985</v>
      </c>
      <c r="BA76">
        <f t="shared" si="4"/>
        <v>2677.5944260000006</v>
      </c>
      <c r="BB76">
        <v>73</v>
      </c>
      <c r="BD76">
        <v>21.82</v>
      </c>
      <c r="BE76">
        <v>3.69</v>
      </c>
      <c r="BF76">
        <v>0.81</v>
      </c>
      <c r="BG76">
        <v>1.9</v>
      </c>
      <c r="BH76">
        <v>5.42</v>
      </c>
      <c r="BI76">
        <v>4.46</v>
      </c>
      <c r="BJ76">
        <v>2.9</v>
      </c>
      <c r="BK76">
        <v>3.65</v>
      </c>
      <c r="BL76">
        <v>0.92</v>
      </c>
      <c r="BM76">
        <v>0</v>
      </c>
      <c r="BN76">
        <v>0.48</v>
      </c>
      <c r="BO76">
        <v>14.54</v>
      </c>
      <c r="BP76">
        <v>3.73</v>
      </c>
      <c r="BQ76">
        <v>4.28</v>
      </c>
      <c r="BR76">
        <v>1.05</v>
      </c>
      <c r="BS76">
        <v>0.21</v>
      </c>
      <c r="BT76">
        <v>0</v>
      </c>
      <c r="BU76">
        <v>0</v>
      </c>
      <c r="BV76">
        <v>0</v>
      </c>
      <c r="BW76">
        <f t="shared" si="5"/>
        <v>69.859999999999985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1</v>
      </c>
      <c r="H77">
        <v>0</v>
      </c>
      <c r="I77">
        <v>0</v>
      </c>
      <c r="J77">
        <v>0</v>
      </c>
      <c r="K77">
        <v>215.5301</v>
      </c>
      <c r="L77">
        <v>653.15009999999995</v>
      </c>
      <c r="M77">
        <v>46</v>
      </c>
      <c r="N77">
        <v>118.125</v>
      </c>
      <c r="O77">
        <v>123.66562500000001</v>
      </c>
      <c r="P77">
        <v>124.5</v>
      </c>
      <c r="Q77">
        <v>21.82</v>
      </c>
      <c r="R77">
        <v>42.390099999999997</v>
      </c>
      <c r="S77">
        <v>26.3901</v>
      </c>
      <c r="T77">
        <v>0</v>
      </c>
      <c r="U77">
        <v>348.97500000000002</v>
      </c>
      <c r="V77">
        <v>20.73</v>
      </c>
      <c r="W77">
        <v>34.799309999999998</v>
      </c>
      <c r="X77">
        <v>147.515625</v>
      </c>
      <c r="Y77">
        <v>0</v>
      </c>
      <c r="Z77">
        <v>6.5537999999999998</v>
      </c>
      <c r="AA77">
        <v>42.14808</v>
      </c>
      <c r="AB77">
        <v>26.34008</v>
      </c>
      <c r="AC77">
        <v>19.35568</v>
      </c>
      <c r="AD77">
        <v>36.591700000000003</v>
      </c>
      <c r="AE77">
        <v>49.436556000000003</v>
      </c>
      <c r="AF77">
        <v>8.8740000000000006</v>
      </c>
      <c r="AG77">
        <v>37.380000000000003</v>
      </c>
      <c r="AH77">
        <v>152.94049999999999</v>
      </c>
      <c r="AI77">
        <v>14.003</v>
      </c>
      <c r="AJ77">
        <v>0</v>
      </c>
      <c r="AK77">
        <v>50.252400000000002</v>
      </c>
      <c r="AL77">
        <v>79.364599999999996</v>
      </c>
      <c r="AM77">
        <v>15.836040000000001</v>
      </c>
      <c r="AN77">
        <v>0.89910999999999996</v>
      </c>
      <c r="AO77">
        <v>29.106000000000002</v>
      </c>
      <c r="AP77">
        <v>9.4794</v>
      </c>
      <c r="AQ77">
        <v>46.62</v>
      </c>
      <c r="AR77">
        <v>39.744</v>
      </c>
      <c r="AS77">
        <v>28.249199999999998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69.859999999999985</v>
      </c>
      <c r="BA77">
        <f t="shared" si="4"/>
        <v>2702.6219060000008</v>
      </c>
      <c r="BB77">
        <v>74</v>
      </c>
      <c r="BD77">
        <v>21.82</v>
      </c>
      <c r="BE77">
        <v>3.69</v>
      </c>
      <c r="BF77">
        <v>0.81</v>
      </c>
      <c r="BG77">
        <v>1.9</v>
      </c>
      <c r="BH77">
        <v>5.42</v>
      </c>
      <c r="BI77">
        <v>4.46</v>
      </c>
      <c r="BJ77">
        <v>2.9</v>
      </c>
      <c r="BK77">
        <v>3.65</v>
      </c>
      <c r="BL77">
        <v>0.92</v>
      </c>
      <c r="BM77">
        <v>0</v>
      </c>
      <c r="BN77">
        <v>0.48</v>
      </c>
      <c r="BO77">
        <v>14.54</v>
      </c>
      <c r="BP77">
        <v>3.73</v>
      </c>
      <c r="BQ77">
        <v>4.28</v>
      </c>
      <c r="BR77">
        <v>1.05</v>
      </c>
      <c r="BS77">
        <v>0.21</v>
      </c>
      <c r="BT77">
        <v>0</v>
      </c>
      <c r="BU77">
        <v>0</v>
      </c>
      <c r="BV77">
        <v>0</v>
      </c>
      <c r="BW77">
        <f t="shared" si="5"/>
        <v>69.859999999999985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215.5301</v>
      </c>
      <c r="L78">
        <v>653.15009999999995</v>
      </c>
      <c r="M78">
        <v>46</v>
      </c>
      <c r="N78">
        <v>118.125</v>
      </c>
      <c r="O78">
        <v>123.66562500000001</v>
      </c>
      <c r="P78">
        <v>124.5</v>
      </c>
      <c r="Q78">
        <v>21.82</v>
      </c>
      <c r="R78">
        <v>42.390099999999997</v>
      </c>
      <c r="S78">
        <v>26.3901</v>
      </c>
      <c r="T78">
        <v>0</v>
      </c>
      <c r="U78">
        <v>348.97500000000002</v>
      </c>
      <c r="V78">
        <v>20.73</v>
      </c>
      <c r="W78">
        <v>34.799309999999998</v>
      </c>
      <c r="X78">
        <v>147.515625</v>
      </c>
      <c r="Y78">
        <v>0</v>
      </c>
      <c r="Z78">
        <v>6.5537999999999998</v>
      </c>
      <c r="AA78">
        <v>42.14808</v>
      </c>
      <c r="AB78">
        <v>39.510120000000001</v>
      </c>
      <c r="AC78">
        <v>29.062808</v>
      </c>
      <c r="AD78">
        <v>36.591700000000003</v>
      </c>
      <c r="AE78">
        <v>49.436556000000003</v>
      </c>
      <c r="AF78">
        <v>17.748000000000001</v>
      </c>
      <c r="AG78">
        <v>37.380000000000003</v>
      </c>
      <c r="AH78">
        <v>152.94049999999999</v>
      </c>
      <c r="AI78">
        <v>14.003</v>
      </c>
      <c r="AJ78">
        <v>0</v>
      </c>
      <c r="AK78">
        <v>50.252400000000002</v>
      </c>
      <c r="AL78">
        <v>79.364599999999996</v>
      </c>
      <c r="AM78">
        <v>15.836040000000001</v>
      </c>
      <c r="AN78">
        <v>0.89910999999999996</v>
      </c>
      <c r="AO78">
        <v>29.106000000000002</v>
      </c>
      <c r="AP78">
        <v>9.4794</v>
      </c>
      <c r="AQ78">
        <v>60.920999999999999</v>
      </c>
      <c r="AR78">
        <v>39.744</v>
      </c>
      <c r="AS78">
        <v>28.249199999999998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69.859999999999985</v>
      </c>
      <c r="BA78">
        <f t="shared" si="4"/>
        <v>2747.6740740000009</v>
      </c>
      <c r="BB78">
        <v>75</v>
      </c>
      <c r="BD78">
        <v>21.82</v>
      </c>
      <c r="BE78">
        <v>3.69</v>
      </c>
      <c r="BF78">
        <v>0.81</v>
      </c>
      <c r="BG78">
        <v>1.9</v>
      </c>
      <c r="BH78">
        <v>5.42</v>
      </c>
      <c r="BI78">
        <v>4.46</v>
      </c>
      <c r="BJ78">
        <v>2.9</v>
      </c>
      <c r="BK78">
        <v>3.65</v>
      </c>
      <c r="BL78">
        <v>0.92</v>
      </c>
      <c r="BM78">
        <v>0</v>
      </c>
      <c r="BN78">
        <v>0.48</v>
      </c>
      <c r="BO78">
        <v>14.54</v>
      </c>
      <c r="BP78">
        <v>3.73</v>
      </c>
      <c r="BQ78">
        <v>4.28</v>
      </c>
      <c r="BR78">
        <v>1.05</v>
      </c>
      <c r="BS78">
        <v>0.21</v>
      </c>
      <c r="BT78">
        <v>0</v>
      </c>
      <c r="BU78">
        <v>0</v>
      </c>
      <c r="BV78">
        <v>0</v>
      </c>
      <c r="BW78">
        <f t="shared" si="5"/>
        <v>69.859999999999985</v>
      </c>
    </row>
    <row r="79" spans="1:75">
      <c r="A79" t="s">
        <v>121</v>
      </c>
      <c r="B79">
        <v>0</v>
      </c>
      <c r="C79">
        <v>3.7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215.5301</v>
      </c>
      <c r="L79">
        <v>653.15009999999995</v>
      </c>
      <c r="M79">
        <v>46</v>
      </c>
      <c r="N79">
        <v>118.125</v>
      </c>
      <c r="O79">
        <v>123.66562500000001</v>
      </c>
      <c r="P79">
        <v>124.5</v>
      </c>
      <c r="Q79">
        <v>21.82</v>
      </c>
      <c r="R79">
        <v>42.390099999999997</v>
      </c>
      <c r="S79">
        <v>26.3901</v>
      </c>
      <c r="T79">
        <v>0</v>
      </c>
      <c r="U79">
        <v>348.97500000000002</v>
      </c>
      <c r="V79">
        <v>20.73</v>
      </c>
      <c r="W79">
        <v>34.799309999999998</v>
      </c>
      <c r="X79">
        <v>147.515625</v>
      </c>
      <c r="Y79">
        <v>0</v>
      </c>
      <c r="Z79">
        <v>19.6614</v>
      </c>
      <c r="AA79">
        <v>42.14808</v>
      </c>
      <c r="AB79">
        <v>40.923099999999998</v>
      </c>
      <c r="AC79">
        <v>30.561599999999999</v>
      </c>
      <c r="AD79">
        <v>36.591700000000003</v>
      </c>
      <c r="AE79">
        <v>52.089799999999997</v>
      </c>
      <c r="AF79">
        <v>30.171600000000002</v>
      </c>
      <c r="AG79">
        <v>37.380000000000003</v>
      </c>
      <c r="AH79">
        <v>154.69245000000001</v>
      </c>
      <c r="AI79">
        <v>14.003</v>
      </c>
      <c r="AJ79">
        <v>0</v>
      </c>
      <c r="AK79">
        <v>50.252400000000002</v>
      </c>
      <c r="AL79">
        <v>79.364599999999996</v>
      </c>
      <c r="AM79">
        <v>15.836040000000001</v>
      </c>
      <c r="AN79">
        <v>0.89910999999999996</v>
      </c>
      <c r="AO79">
        <v>29.106000000000002</v>
      </c>
      <c r="AP79">
        <v>9.4794</v>
      </c>
      <c r="AQ79">
        <v>62.244</v>
      </c>
      <c r="AR79">
        <v>39.744</v>
      </c>
      <c r="AS79">
        <v>28.249199999999998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69.859999999999985</v>
      </c>
      <c r="BA79">
        <f t="shared" si="4"/>
        <v>2785.5452400000013</v>
      </c>
      <c r="BB79">
        <v>76</v>
      </c>
      <c r="BD79">
        <v>21.82</v>
      </c>
      <c r="BE79">
        <v>3.69</v>
      </c>
      <c r="BF79">
        <v>0.81</v>
      </c>
      <c r="BG79">
        <v>1.9</v>
      </c>
      <c r="BH79">
        <v>5.42</v>
      </c>
      <c r="BI79">
        <v>4.46</v>
      </c>
      <c r="BJ79">
        <v>2.9</v>
      </c>
      <c r="BK79">
        <v>3.65</v>
      </c>
      <c r="BL79">
        <v>0.92</v>
      </c>
      <c r="BM79">
        <v>0</v>
      </c>
      <c r="BN79">
        <v>0.48</v>
      </c>
      <c r="BO79">
        <v>14.54</v>
      </c>
      <c r="BP79">
        <v>3.73</v>
      </c>
      <c r="BQ79">
        <v>4.28</v>
      </c>
      <c r="BR79">
        <v>1.05</v>
      </c>
      <c r="BS79">
        <v>0.21</v>
      </c>
      <c r="BT79">
        <v>0</v>
      </c>
      <c r="BU79">
        <v>0</v>
      </c>
      <c r="BV79">
        <v>0</v>
      </c>
      <c r="BW79">
        <f t="shared" si="5"/>
        <v>69.859999999999985</v>
      </c>
    </row>
    <row r="80" spans="1:75">
      <c r="A80" t="s">
        <v>122</v>
      </c>
      <c r="B80">
        <v>0</v>
      </c>
      <c r="C80">
        <v>3.7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215.5301</v>
      </c>
      <c r="L80">
        <v>653.15009999999995</v>
      </c>
      <c r="M80">
        <v>46</v>
      </c>
      <c r="N80">
        <v>118.125</v>
      </c>
      <c r="O80">
        <v>123.66562500000001</v>
      </c>
      <c r="P80">
        <v>124.5</v>
      </c>
      <c r="Q80">
        <v>21.82</v>
      </c>
      <c r="R80">
        <v>42.390099999999997</v>
      </c>
      <c r="S80">
        <v>26.3901</v>
      </c>
      <c r="T80">
        <v>0</v>
      </c>
      <c r="U80">
        <v>348.97500000000002</v>
      </c>
      <c r="V80">
        <v>20.73</v>
      </c>
      <c r="W80">
        <v>34.799309999999998</v>
      </c>
      <c r="X80">
        <v>147.515625</v>
      </c>
      <c r="Y80">
        <v>0</v>
      </c>
      <c r="Z80">
        <v>19.6614</v>
      </c>
      <c r="AA80">
        <v>42.14808</v>
      </c>
      <c r="AB80">
        <v>40.923099999999998</v>
      </c>
      <c r="AC80">
        <v>30.561599999999999</v>
      </c>
      <c r="AD80">
        <v>36.591700000000003</v>
      </c>
      <c r="AE80">
        <v>52.089799999999997</v>
      </c>
      <c r="AF80">
        <v>30.171600000000002</v>
      </c>
      <c r="AG80">
        <v>37.380000000000003</v>
      </c>
      <c r="AH80">
        <v>154.69245000000001</v>
      </c>
      <c r="AI80">
        <v>65.432199999999995</v>
      </c>
      <c r="AJ80">
        <v>0</v>
      </c>
      <c r="AK80">
        <v>50.252400000000002</v>
      </c>
      <c r="AL80">
        <v>79.364599999999996</v>
      </c>
      <c r="AM80">
        <v>15.836040000000001</v>
      </c>
      <c r="AN80">
        <v>0.89910999999999996</v>
      </c>
      <c r="AO80">
        <v>29.106000000000002</v>
      </c>
      <c r="AP80">
        <v>9.4794</v>
      </c>
      <c r="AQ80">
        <v>62.244</v>
      </c>
      <c r="AR80">
        <v>39.744</v>
      </c>
      <c r="AS80">
        <v>28.249199999999998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69.859999999999985</v>
      </c>
      <c r="BA80">
        <f t="shared" si="4"/>
        <v>2836.9744400000013</v>
      </c>
      <c r="BB80">
        <v>77</v>
      </c>
      <c r="BD80">
        <v>21.82</v>
      </c>
      <c r="BE80">
        <v>3.69</v>
      </c>
      <c r="BF80">
        <v>0.81</v>
      </c>
      <c r="BG80">
        <v>1.9</v>
      </c>
      <c r="BH80">
        <v>5.42</v>
      </c>
      <c r="BI80">
        <v>4.46</v>
      </c>
      <c r="BJ80">
        <v>2.9</v>
      </c>
      <c r="BK80">
        <v>3.65</v>
      </c>
      <c r="BL80">
        <v>0.92</v>
      </c>
      <c r="BM80">
        <v>0</v>
      </c>
      <c r="BN80">
        <v>0.48</v>
      </c>
      <c r="BO80">
        <v>14.54</v>
      </c>
      <c r="BP80">
        <v>3.73</v>
      </c>
      <c r="BQ80">
        <v>4.28</v>
      </c>
      <c r="BR80">
        <v>1.05</v>
      </c>
      <c r="BS80">
        <v>0.21</v>
      </c>
      <c r="BT80">
        <v>0</v>
      </c>
      <c r="BU80">
        <v>0</v>
      </c>
      <c r="BV80">
        <v>0</v>
      </c>
      <c r="BW80">
        <f t="shared" si="5"/>
        <v>69.859999999999985</v>
      </c>
    </row>
    <row r="81" spans="1:75">
      <c r="A81" t="s">
        <v>123</v>
      </c>
      <c r="B81">
        <v>0</v>
      </c>
      <c r="C81">
        <v>3.7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215.5301</v>
      </c>
      <c r="L81">
        <v>653.15009999999995</v>
      </c>
      <c r="M81">
        <v>46</v>
      </c>
      <c r="N81">
        <v>118.125</v>
      </c>
      <c r="O81">
        <v>123.66562500000001</v>
      </c>
      <c r="P81">
        <v>124.5</v>
      </c>
      <c r="Q81">
        <v>21.82</v>
      </c>
      <c r="R81">
        <v>42.390099999999997</v>
      </c>
      <c r="S81">
        <v>26.3901</v>
      </c>
      <c r="T81">
        <v>0</v>
      </c>
      <c r="U81">
        <v>348.97500000000002</v>
      </c>
      <c r="V81">
        <v>20.73</v>
      </c>
      <c r="W81">
        <v>34.799309999999998</v>
      </c>
      <c r="X81">
        <v>147.515625</v>
      </c>
      <c r="Y81">
        <v>0</v>
      </c>
      <c r="Z81">
        <v>19.6614</v>
      </c>
      <c r="AA81">
        <v>42.14808</v>
      </c>
      <c r="AB81">
        <v>40.923099999999998</v>
      </c>
      <c r="AC81">
        <v>30.561599999999999</v>
      </c>
      <c r="AD81">
        <v>36.591700000000003</v>
      </c>
      <c r="AE81">
        <v>52.089799999999997</v>
      </c>
      <c r="AF81">
        <v>30.171600000000002</v>
      </c>
      <c r="AG81">
        <v>37.380000000000003</v>
      </c>
      <c r="AH81">
        <v>154.69245000000001</v>
      </c>
      <c r="AI81">
        <v>65.432199999999995</v>
      </c>
      <c r="AJ81">
        <v>0</v>
      </c>
      <c r="AK81">
        <v>50.252400000000002</v>
      </c>
      <c r="AL81">
        <v>79.364599999999996</v>
      </c>
      <c r="AM81">
        <v>15.836040000000001</v>
      </c>
      <c r="AN81">
        <v>0.89910999999999996</v>
      </c>
      <c r="AO81">
        <v>28.518000000000001</v>
      </c>
      <c r="AP81">
        <v>9.4794</v>
      </c>
      <c r="AQ81">
        <v>62.244</v>
      </c>
      <c r="AR81">
        <v>39.744</v>
      </c>
      <c r="AS81">
        <v>28.249199999999998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69.859999999999985</v>
      </c>
      <c r="BA81">
        <f t="shared" si="4"/>
        <v>2836.3864400000011</v>
      </c>
      <c r="BB81">
        <v>78</v>
      </c>
      <c r="BD81">
        <v>21.82</v>
      </c>
      <c r="BE81">
        <v>3.69</v>
      </c>
      <c r="BF81">
        <v>0.81</v>
      </c>
      <c r="BG81">
        <v>1.9</v>
      </c>
      <c r="BH81">
        <v>5.42</v>
      </c>
      <c r="BI81">
        <v>4.46</v>
      </c>
      <c r="BJ81">
        <v>2.9</v>
      </c>
      <c r="BK81">
        <v>3.65</v>
      </c>
      <c r="BL81">
        <v>0.92</v>
      </c>
      <c r="BM81">
        <v>0</v>
      </c>
      <c r="BN81">
        <v>0.48</v>
      </c>
      <c r="BO81">
        <v>14.54</v>
      </c>
      <c r="BP81">
        <v>3.73</v>
      </c>
      <c r="BQ81">
        <v>4.28</v>
      </c>
      <c r="BR81">
        <v>1.05</v>
      </c>
      <c r="BS81">
        <v>0.21</v>
      </c>
      <c r="BT81">
        <v>0</v>
      </c>
      <c r="BU81">
        <v>0</v>
      </c>
      <c r="BV81">
        <v>0</v>
      </c>
      <c r="BW81">
        <f t="shared" si="5"/>
        <v>69.859999999999985</v>
      </c>
    </row>
    <row r="82" spans="1:75">
      <c r="A82" t="s">
        <v>124</v>
      </c>
      <c r="B82">
        <v>0</v>
      </c>
      <c r="C82">
        <v>3.7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215.5301</v>
      </c>
      <c r="L82">
        <v>653.15009999999995</v>
      </c>
      <c r="M82">
        <v>46</v>
      </c>
      <c r="N82">
        <v>118.125</v>
      </c>
      <c r="O82">
        <v>123.66562500000001</v>
      </c>
      <c r="P82">
        <v>124.5</v>
      </c>
      <c r="Q82">
        <v>21.82</v>
      </c>
      <c r="R82">
        <v>42.390099999999997</v>
      </c>
      <c r="S82">
        <v>26.3901</v>
      </c>
      <c r="T82">
        <v>0</v>
      </c>
      <c r="U82">
        <v>348.97500000000002</v>
      </c>
      <c r="V82">
        <v>20.73</v>
      </c>
      <c r="W82">
        <v>34.799309999999998</v>
      </c>
      <c r="X82">
        <v>147.515625</v>
      </c>
      <c r="Y82">
        <v>0</v>
      </c>
      <c r="Z82">
        <v>19.6614</v>
      </c>
      <c r="AA82">
        <v>42.14808</v>
      </c>
      <c r="AB82">
        <v>40.923099999999998</v>
      </c>
      <c r="AC82">
        <v>30.561599999999999</v>
      </c>
      <c r="AD82">
        <v>36.591700000000003</v>
      </c>
      <c r="AE82">
        <v>52.089799999999997</v>
      </c>
      <c r="AF82">
        <v>30.171600000000002</v>
      </c>
      <c r="AG82">
        <v>37.380000000000003</v>
      </c>
      <c r="AH82">
        <v>154.69245000000001</v>
      </c>
      <c r="AI82">
        <v>65.432199999999995</v>
      </c>
      <c r="AJ82">
        <v>0</v>
      </c>
      <c r="AK82">
        <v>50.252400000000002</v>
      </c>
      <c r="AL82">
        <v>79.364599999999996</v>
      </c>
      <c r="AM82">
        <v>15.836040000000001</v>
      </c>
      <c r="AN82">
        <v>0.89910999999999996</v>
      </c>
      <c r="AO82">
        <v>28.518000000000001</v>
      </c>
      <c r="AP82">
        <v>9.4794</v>
      </c>
      <c r="AQ82">
        <v>62.244</v>
      </c>
      <c r="AR82">
        <v>39.744</v>
      </c>
      <c r="AS82">
        <v>28.249199999999998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69.859999999999985</v>
      </c>
      <c r="BA82">
        <f t="shared" si="4"/>
        <v>2836.3864400000011</v>
      </c>
      <c r="BB82">
        <v>79</v>
      </c>
      <c r="BD82">
        <v>21.82</v>
      </c>
      <c r="BE82">
        <v>3.69</v>
      </c>
      <c r="BF82">
        <v>0.81</v>
      </c>
      <c r="BG82">
        <v>1.9</v>
      </c>
      <c r="BH82">
        <v>5.42</v>
      </c>
      <c r="BI82">
        <v>4.46</v>
      </c>
      <c r="BJ82">
        <v>2.9</v>
      </c>
      <c r="BK82">
        <v>3.65</v>
      </c>
      <c r="BL82">
        <v>0.92</v>
      </c>
      <c r="BM82">
        <v>0</v>
      </c>
      <c r="BN82">
        <v>0.48</v>
      </c>
      <c r="BO82">
        <v>14.54</v>
      </c>
      <c r="BP82">
        <v>3.73</v>
      </c>
      <c r="BQ82">
        <v>4.28</v>
      </c>
      <c r="BR82">
        <v>1.05</v>
      </c>
      <c r="BS82">
        <v>0.21</v>
      </c>
      <c r="BT82">
        <v>0</v>
      </c>
      <c r="BU82">
        <v>0</v>
      </c>
      <c r="BV82">
        <v>0</v>
      </c>
      <c r="BW82">
        <f t="shared" si="5"/>
        <v>69.859999999999985</v>
      </c>
    </row>
    <row r="83" spans="1:75">
      <c r="A83" t="s">
        <v>125</v>
      </c>
      <c r="B83">
        <v>0</v>
      </c>
      <c r="C83">
        <v>2.65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215.5301</v>
      </c>
      <c r="L83">
        <v>653.15009999999995</v>
      </c>
      <c r="M83">
        <v>46</v>
      </c>
      <c r="N83">
        <v>118.125</v>
      </c>
      <c r="O83">
        <v>123.66562500000001</v>
      </c>
      <c r="P83">
        <v>125.25</v>
      </c>
      <c r="Q83">
        <v>21.82</v>
      </c>
      <c r="R83">
        <v>42.390099999999997</v>
      </c>
      <c r="S83">
        <v>26.3901</v>
      </c>
      <c r="T83">
        <v>0</v>
      </c>
      <c r="U83">
        <v>348.97500000000002</v>
      </c>
      <c r="V83">
        <v>20.73</v>
      </c>
      <c r="W83">
        <v>34.799309999999998</v>
      </c>
      <c r="X83">
        <v>147.515625</v>
      </c>
      <c r="Y83">
        <v>0</v>
      </c>
      <c r="Z83">
        <v>19.6614</v>
      </c>
      <c r="AA83">
        <v>42.14808</v>
      </c>
      <c r="AB83">
        <v>40.923099999999998</v>
      </c>
      <c r="AC83">
        <v>30.561599999999999</v>
      </c>
      <c r="AD83">
        <v>36.591700000000003</v>
      </c>
      <c r="AE83">
        <v>52.089799999999997</v>
      </c>
      <c r="AF83">
        <v>30.171600000000002</v>
      </c>
      <c r="AG83">
        <v>37.380000000000003</v>
      </c>
      <c r="AH83">
        <v>154.69245000000001</v>
      </c>
      <c r="AI83">
        <v>65.432199999999995</v>
      </c>
      <c r="AJ83">
        <v>0</v>
      </c>
      <c r="AK83">
        <v>50.252400000000002</v>
      </c>
      <c r="AL83">
        <v>79.364599999999996</v>
      </c>
      <c r="AM83">
        <v>15.836040000000001</v>
      </c>
      <c r="AN83">
        <v>0.89910999999999996</v>
      </c>
      <c r="AO83">
        <v>28.518000000000001</v>
      </c>
      <c r="AP83">
        <v>9.4794</v>
      </c>
      <c r="AQ83">
        <v>62.244</v>
      </c>
      <c r="AR83">
        <v>39.744</v>
      </c>
      <c r="AS83">
        <v>28.249199999999998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69.859999999999985</v>
      </c>
      <c r="BA83">
        <f t="shared" si="4"/>
        <v>2836.0864400000009</v>
      </c>
      <c r="BB83">
        <v>80</v>
      </c>
      <c r="BD83">
        <v>21.82</v>
      </c>
      <c r="BE83">
        <v>3.69</v>
      </c>
      <c r="BF83">
        <v>0.81</v>
      </c>
      <c r="BG83">
        <v>1.9</v>
      </c>
      <c r="BH83">
        <v>5.42</v>
      </c>
      <c r="BI83">
        <v>4.46</v>
      </c>
      <c r="BJ83">
        <v>2.9</v>
      </c>
      <c r="BK83">
        <v>3.65</v>
      </c>
      <c r="BL83">
        <v>0.92</v>
      </c>
      <c r="BM83">
        <v>0</v>
      </c>
      <c r="BN83">
        <v>0.48</v>
      </c>
      <c r="BO83">
        <v>14.54</v>
      </c>
      <c r="BP83">
        <v>3.73</v>
      </c>
      <c r="BQ83">
        <v>4.28</v>
      </c>
      <c r="BR83">
        <v>1.05</v>
      </c>
      <c r="BS83">
        <v>0.21</v>
      </c>
      <c r="BT83">
        <v>0</v>
      </c>
      <c r="BU83">
        <v>0</v>
      </c>
      <c r="BV83">
        <v>0</v>
      </c>
      <c r="BW83">
        <f t="shared" si="5"/>
        <v>69.859999999999985</v>
      </c>
    </row>
    <row r="84" spans="1:75">
      <c r="A84" t="s">
        <v>126</v>
      </c>
      <c r="B84">
        <v>0</v>
      </c>
      <c r="C84">
        <v>2.65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215.5301</v>
      </c>
      <c r="L84">
        <v>653.15009999999995</v>
      </c>
      <c r="M84">
        <v>46</v>
      </c>
      <c r="N84">
        <v>118.125</v>
      </c>
      <c r="O84">
        <v>123.66562500000001</v>
      </c>
      <c r="P84">
        <v>125.25</v>
      </c>
      <c r="Q84">
        <v>21.82</v>
      </c>
      <c r="R84">
        <v>42.390099999999997</v>
      </c>
      <c r="S84">
        <v>26.3901</v>
      </c>
      <c r="T84">
        <v>0</v>
      </c>
      <c r="U84">
        <v>348.97500000000002</v>
      </c>
      <c r="V84">
        <v>20.73</v>
      </c>
      <c r="W84">
        <v>34.799309999999998</v>
      </c>
      <c r="X84">
        <v>147.515625</v>
      </c>
      <c r="Y84">
        <v>0</v>
      </c>
      <c r="Z84">
        <v>19.6614</v>
      </c>
      <c r="AA84">
        <v>42.14808</v>
      </c>
      <c r="AB84">
        <v>40.923099999999998</v>
      </c>
      <c r="AC84">
        <v>30.561599999999999</v>
      </c>
      <c r="AD84">
        <v>36.591700000000003</v>
      </c>
      <c r="AE84">
        <v>52.089799999999997</v>
      </c>
      <c r="AF84">
        <v>30.171600000000002</v>
      </c>
      <c r="AG84">
        <v>37.380000000000003</v>
      </c>
      <c r="AH84">
        <v>154.69245000000001</v>
      </c>
      <c r="AI84">
        <v>65.432199999999995</v>
      </c>
      <c r="AJ84">
        <v>0</v>
      </c>
      <c r="AK84">
        <v>50.252400000000002</v>
      </c>
      <c r="AL84">
        <v>79.364599999999996</v>
      </c>
      <c r="AM84">
        <v>15.836040000000001</v>
      </c>
      <c r="AN84">
        <v>0.89910999999999996</v>
      </c>
      <c r="AO84">
        <v>28.518000000000001</v>
      </c>
      <c r="AP84">
        <v>9.4794</v>
      </c>
      <c r="AQ84">
        <v>62.244</v>
      </c>
      <c r="AR84">
        <v>39.744</v>
      </c>
      <c r="AS84">
        <v>28.249199999999998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69.859999999999985</v>
      </c>
      <c r="BA84">
        <f t="shared" si="4"/>
        <v>2836.0864400000009</v>
      </c>
      <c r="BB84">
        <v>81</v>
      </c>
      <c r="BD84">
        <v>21.82</v>
      </c>
      <c r="BE84">
        <v>3.69</v>
      </c>
      <c r="BF84">
        <v>0.81</v>
      </c>
      <c r="BG84">
        <v>1.9</v>
      </c>
      <c r="BH84">
        <v>5.42</v>
      </c>
      <c r="BI84">
        <v>4.46</v>
      </c>
      <c r="BJ84">
        <v>2.9</v>
      </c>
      <c r="BK84">
        <v>3.65</v>
      </c>
      <c r="BL84">
        <v>0.92</v>
      </c>
      <c r="BM84">
        <v>0</v>
      </c>
      <c r="BN84">
        <v>0.48</v>
      </c>
      <c r="BO84">
        <v>14.54</v>
      </c>
      <c r="BP84">
        <v>3.73</v>
      </c>
      <c r="BQ84">
        <v>4.28</v>
      </c>
      <c r="BR84">
        <v>1.05</v>
      </c>
      <c r="BS84">
        <v>0.21</v>
      </c>
      <c r="BT84">
        <v>0</v>
      </c>
      <c r="BU84">
        <v>0</v>
      </c>
      <c r="BV84">
        <v>0</v>
      </c>
      <c r="BW84">
        <f t="shared" si="5"/>
        <v>69.859999999999985</v>
      </c>
    </row>
    <row r="85" spans="1:75">
      <c r="A85" t="s">
        <v>127</v>
      </c>
      <c r="B85">
        <v>0</v>
      </c>
      <c r="C85">
        <v>1.6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215.5301</v>
      </c>
      <c r="L85">
        <v>653.15009999999995</v>
      </c>
      <c r="M85">
        <v>46</v>
      </c>
      <c r="N85">
        <v>118.125</v>
      </c>
      <c r="O85">
        <v>123.66562500000001</v>
      </c>
      <c r="P85">
        <v>125.25</v>
      </c>
      <c r="Q85">
        <v>21.82</v>
      </c>
      <c r="R85">
        <v>42.390099999999997</v>
      </c>
      <c r="S85">
        <v>26.3901</v>
      </c>
      <c r="T85">
        <v>0</v>
      </c>
      <c r="U85">
        <v>348.97500000000002</v>
      </c>
      <c r="V85">
        <v>20.73</v>
      </c>
      <c r="W85">
        <v>34.799309999999998</v>
      </c>
      <c r="X85">
        <v>147.515625</v>
      </c>
      <c r="Y85">
        <v>0</v>
      </c>
      <c r="Z85">
        <v>19.6614</v>
      </c>
      <c r="AA85">
        <v>42.14808</v>
      </c>
      <c r="AB85">
        <v>40.923099999999998</v>
      </c>
      <c r="AC85">
        <v>30.561599999999999</v>
      </c>
      <c r="AD85">
        <v>36.591700000000003</v>
      </c>
      <c r="AE85">
        <v>52.089799999999997</v>
      </c>
      <c r="AF85">
        <v>30.171600000000002</v>
      </c>
      <c r="AG85">
        <v>37.380000000000003</v>
      </c>
      <c r="AH85">
        <v>154.69245000000001</v>
      </c>
      <c r="AI85">
        <v>65.432199999999995</v>
      </c>
      <c r="AJ85">
        <v>0</v>
      </c>
      <c r="AK85">
        <v>50.252400000000002</v>
      </c>
      <c r="AL85">
        <v>79.364599999999996</v>
      </c>
      <c r="AM85">
        <v>15.836040000000001</v>
      </c>
      <c r="AN85">
        <v>0.89910999999999996</v>
      </c>
      <c r="AO85">
        <v>28.518000000000001</v>
      </c>
      <c r="AP85">
        <v>9.4794</v>
      </c>
      <c r="AQ85">
        <v>62.244</v>
      </c>
      <c r="AR85">
        <v>39.744</v>
      </c>
      <c r="AS85">
        <v>28.249199999999998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69.859999999999985</v>
      </c>
      <c r="BA85">
        <f t="shared" si="4"/>
        <v>2835.0364400000008</v>
      </c>
      <c r="BB85">
        <v>82</v>
      </c>
      <c r="BD85">
        <v>21.82</v>
      </c>
      <c r="BE85">
        <v>3.69</v>
      </c>
      <c r="BF85">
        <v>0.81</v>
      </c>
      <c r="BG85">
        <v>1.9</v>
      </c>
      <c r="BH85">
        <v>5.42</v>
      </c>
      <c r="BI85">
        <v>4.46</v>
      </c>
      <c r="BJ85">
        <v>2.9</v>
      </c>
      <c r="BK85">
        <v>3.65</v>
      </c>
      <c r="BL85">
        <v>0.92</v>
      </c>
      <c r="BM85">
        <v>0</v>
      </c>
      <c r="BN85">
        <v>0.48</v>
      </c>
      <c r="BO85">
        <v>14.54</v>
      </c>
      <c r="BP85">
        <v>3.73</v>
      </c>
      <c r="BQ85">
        <v>4.28</v>
      </c>
      <c r="BR85">
        <v>1.05</v>
      </c>
      <c r="BS85">
        <v>0.21</v>
      </c>
      <c r="BT85">
        <v>0</v>
      </c>
      <c r="BU85">
        <v>0</v>
      </c>
      <c r="BV85">
        <v>0</v>
      </c>
      <c r="BW85">
        <f t="shared" si="5"/>
        <v>69.859999999999985</v>
      </c>
    </row>
    <row r="86" spans="1:75">
      <c r="A86" t="s">
        <v>128</v>
      </c>
      <c r="B86">
        <v>0</v>
      </c>
      <c r="C86">
        <v>1.6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215.5301</v>
      </c>
      <c r="L86">
        <v>653.15009999999995</v>
      </c>
      <c r="M86">
        <v>46</v>
      </c>
      <c r="N86">
        <v>118.125</v>
      </c>
      <c r="O86">
        <v>123.66562500000001</v>
      </c>
      <c r="P86">
        <v>125.25</v>
      </c>
      <c r="Q86">
        <v>21.82</v>
      </c>
      <c r="R86">
        <v>42.390099999999997</v>
      </c>
      <c r="S86">
        <v>26.3901</v>
      </c>
      <c r="T86">
        <v>0</v>
      </c>
      <c r="U86">
        <v>348.97500000000002</v>
      </c>
      <c r="V86">
        <v>20.73</v>
      </c>
      <c r="W86">
        <v>34.799309999999998</v>
      </c>
      <c r="X86">
        <v>147.515625</v>
      </c>
      <c r="Y86">
        <v>0</v>
      </c>
      <c r="Z86">
        <v>19.6614</v>
      </c>
      <c r="AA86">
        <v>42.14808</v>
      </c>
      <c r="AB86">
        <v>40.923099999999998</v>
      </c>
      <c r="AC86">
        <v>30.561599999999999</v>
      </c>
      <c r="AD86">
        <v>36.591700000000003</v>
      </c>
      <c r="AE86">
        <v>52.089799999999997</v>
      </c>
      <c r="AF86">
        <v>30.171600000000002</v>
      </c>
      <c r="AG86">
        <v>37.380000000000003</v>
      </c>
      <c r="AH86">
        <v>154.69245000000001</v>
      </c>
      <c r="AI86">
        <v>14.003</v>
      </c>
      <c r="AJ86">
        <v>0</v>
      </c>
      <c r="AK86">
        <v>50.252400000000002</v>
      </c>
      <c r="AL86">
        <v>79.364599999999996</v>
      </c>
      <c r="AM86">
        <v>15.836040000000001</v>
      </c>
      <c r="AN86">
        <v>0.89910999999999996</v>
      </c>
      <c r="AO86">
        <v>28.518000000000001</v>
      </c>
      <c r="AP86">
        <v>11.529</v>
      </c>
      <c r="AQ86">
        <v>62.244</v>
      </c>
      <c r="AR86">
        <v>39.744</v>
      </c>
      <c r="AS86">
        <v>28.249199999999998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69.859999999999985</v>
      </c>
      <c r="BA86">
        <f t="shared" si="4"/>
        <v>2785.6568400000006</v>
      </c>
      <c r="BB86">
        <v>83</v>
      </c>
      <c r="BD86">
        <v>21.82</v>
      </c>
      <c r="BE86">
        <v>3.69</v>
      </c>
      <c r="BF86">
        <v>0.81</v>
      </c>
      <c r="BG86">
        <v>1.9</v>
      </c>
      <c r="BH86">
        <v>5.42</v>
      </c>
      <c r="BI86">
        <v>4.46</v>
      </c>
      <c r="BJ86">
        <v>2.9</v>
      </c>
      <c r="BK86">
        <v>3.65</v>
      </c>
      <c r="BL86">
        <v>0.92</v>
      </c>
      <c r="BM86">
        <v>0</v>
      </c>
      <c r="BN86">
        <v>0.48</v>
      </c>
      <c r="BO86">
        <v>14.54</v>
      </c>
      <c r="BP86">
        <v>3.73</v>
      </c>
      <c r="BQ86">
        <v>4.28</v>
      </c>
      <c r="BR86">
        <v>1.05</v>
      </c>
      <c r="BS86">
        <v>0.21</v>
      </c>
      <c r="BT86">
        <v>0</v>
      </c>
      <c r="BU86">
        <v>0</v>
      </c>
      <c r="BV86">
        <v>0</v>
      </c>
      <c r="BW86">
        <f t="shared" si="5"/>
        <v>69.859999999999985</v>
      </c>
    </row>
    <row r="87" spans="1:75">
      <c r="A87" t="s">
        <v>129</v>
      </c>
      <c r="B87">
        <v>0</v>
      </c>
      <c r="C87">
        <v>1.6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215.5301</v>
      </c>
      <c r="L87">
        <v>653.15009999999995</v>
      </c>
      <c r="M87">
        <v>46</v>
      </c>
      <c r="N87">
        <v>118.125</v>
      </c>
      <c r="O87">
        <v>123.66562500000001</v>
      </c>
      <c r="P87">
        <v>125.25</v>
      </c>
      <c r="Q87">
        <v>21.82</v>
      </c>
      <c r="R87">
        <v>42.390099999999997</v>
      </c>
      <c r="S87">
        <v>26.3901</v>
      </c>
      <c r="T87">
        <v>0</v>
      </c>
      <c r="U87">
        <v>348.97500000000002</v>
      </c>
      <c r="V87">
        <v>20.73</v>
      </c>
      <c r="W87">
        <v>34.799309999999998</v>
      </c>
      <c r="X87">
        <v>147.515625</v>
      </c>
      <c r="Y87">
        <v>0</v>
      </c>
      <c r="Z87">
        <v>6.5537999999999998</v>
      </c>
      <c r="AA87">
        <v>42.14808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19.72</v>
      </c>
      <c r="AG87">
        <v>37.380000000000003</v>
      </c>
      <c r="AH87">
        <v>152.94049999999999</v>
      </c>
      <c r="AI87">
        <v>3.1825000000000001</v>
      </c>
      <c r="AJ87">
        <v>0</v>
      </c>
      <c r="AK87">
        <v>50.252400000000002</v>
      </c>
      <c r="AL87">
        <v>79.364599999999996</v>
      </c>
      <c r="AM87">
        <v>15.836040000000001</v>
      </c>
      <c r="AN87">
        <v>0.89910999999999996</v>
      </c>
      <c r="AO87">
        <v>28.518000000000001</v>
      </c>
      <c r="AP87">
        <v>11.529</v>
      </c>
      <c r="AQ87">
        <v>46.62</v>
      </c>
      <c r="AR87">
        <v>39.744</v>
      </c>
      <c r="AS87">
        <v>28.249199999999998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69.859999999999985</v>
      </c>
      <c r="BA87">
        <f t="shared" si="4"/>
        <v>2728.336174</v>
      </c>
      <c r="BB87">
        <v>84</v>
      </c>
      <c r="BD87">
        <v>21.82</v>
      </c>
      <c r="BE87">
        <v>3.69</v>
      </c>
      <c r="BF87">
        <v>0.81</v>
      </c>
      <c r="BG87">
        <v>1.9</v>
      </c>
      <c r="BH87">
        <v>5.42</v>
      </c>
      <c r="BI87">
        <v>4.46</v>
      </c>
      <c r="BJ87">
        <v>2.9</v>
      </c>
      <c r="BK87">
        <v>3.65</v>
      </c>
      <c r="BL87">
        <v>0.92</v>
      </c>
      <c r="BM87">
        <v>0</v>
      </c>
      <c r="BN87">
        <v>0.48</v>
      </c>
      <c r="BO87">
        <v>14.54</v>
      </c>
      <c r="BP87">
        <v>3.73</v>
      </c>
      <c r="BQ87">
        <v>4.28</v>
      </c>
      <c r="BR87">
        <v>1.05</v>
      </c>
      <c r="BS87">
        <v>0.21</v>
      </c>
      <c r="BT87">
        <v>0</v>
      </c>
      <c r="BU87">
        <v>0</v>
      </c>
      <c r="BV87">
        <v>0</v>
      </c>
      <c r="BW87">
        <f t="shared" si="5"/>
        <v>69.859999999999985</v>
      </c>
    </row>
    <row r="88" spans="1:75">
      <c r="A88" t="s">
        <v>130</v>
      </c>
      <c r="B88">
        <v>0</v>
      </c>
      <c r="C88">
        <v>1.6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215.5301</v>
      </c>
      <c r="L88">
        <v>653.15009999999995</v>
      </c>
      <c r="M88">
        <v>46</v>
      </c>
      <c r="N88">
        <v>118.125</v>
      </c>
      <c r="O88">
        <v>123.66562500000001</v>
      </c>
      <c r="P88">
        <v>125.25</v>
      </c>
      <c r="Q88">
        <v>21.82</v>
      </c>
      <c r="R88">
        <v>42.390099999999997</v>
      </c>
      <c r="S88">
        <v>26.3901</v>
      </c>
      <c r="T88">
        <v>0</v>
      </c>
      <c r="U88">
        <v>348.97500000000002</v>
      </c>
      <c r="V88">
        <v>20.73</v>
      </c>
      <c r="W88">
        <v>34.799309999999998</v>
      </c>
      <c r="X88">
        <v>147.515625</v>
      </c>
      <c r="Y88">
        <v>0</v>
      </c>
      <c r="Z88">
        <v>6.5537999999999998</v>
      </c>
      <c r="AA88">
        <v>42.14808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19.72</v>
      </c>
      <c r="AG88">
        <v>37.380000000000003</v>
      </c>
      <c r="AH88">
        <v>152.94049999999999</v>
      </c>
      <c r="AI88">
        <v>3.1825000000000001</v>
      </c>
      <c r="AJ88">
        <v>0</v>
      </c>
      <c r="AK88">
        <v>50.252400000000002</v>
      </c>
      <c r="AL88">
        <v>79.364599999999996</v>
      </c>
      <c r="AM88">
        <v>15.836040000000001</v>
      </c>
      <c r="AN88">
        <v>0.89910999999999996</v>
      </c>
      <c r="AO88">
        <v>28.518000000000001</v>
      </c>
      <c r="AP88">
        <v>11.529</v>
      </c>
      <c r="AQ88">
        <v>46.62</v>
      </c>
      <c r="AR88">
        <v>39.744</v>
      </c>
      <c r="AS88">
        <v>28.249199999999998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69.859999999999985</v>
      </c>
      <c r="BA88">
        <f t="shared" si="4"/>
        <v>2728.336174</v>
      </c>
      <c r="BB88">
        <v>85</v>
      </c>
      <c r="BD88">
        <v>21.82</v>
      </c>
      <c r="BE88">
        <v>3.69</v>
      </c>
      <c r="BF88">
        <v>0.81</v>
      </c>
      <c r="BG88">
        <v>1.9</v>
      </c>
      <c r="BH88">
        <v>5.42</v>
      </c>
      <c r="BI88">
        <v>4.46</v>
      </c>
      <c r="BJ88">
        <v>2.9</v>
      </c>
      <c r="BK88">
        <v>3.65</v>
      </c>
      <c r="BL88">
        <v>0.92</v>
      </c>
      <c r="BM88">
        <v>0</v>
      </c>
      <c r="BN88">
        <v>0.48</v>
      </c>
      <c r="BO88">
        <v>14.54</v>
      </c>
      <c r="BP88">
        <v>3.73</v>
      </c>
      <c r="BQ88">
        <v>4.28</v>
      </c>
      <c r="BR88">
        <v>1.05</v>
      </c>
      <c r="BS88">
        <v>0.21</v>
      </c>
      <c r="BT88">
        <v>0</v>
      </c>
      <c r="BU88">
        <v>0</v>
      </c>
      <c r="BV88">
        <v>0</v>
      </c>
      <c r="BW88">
        <f t="shared" si="5"/>
        <v>69.859999999999985</v>
      </c>
    </row>
    <row r="89" spans="1:75">
      <c r="A89" t="s">
        <v>131</v>
      </c>
      <c r="B89">
        <v>0</v>
      </c>
      <c r="C89">
        <v>1.6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215.5301</v>
      </c>
      <c r="L89">
        <v>653.15009999999995</v>
      </c>
      <c r="M89">
        <v>46</v>
      </c>
      <c r="N89">
        <v>118.125</v>
      </c>
      <c r="O89">
        <v>123.66562500000001</v>
      </c>
      <c r="P89">
        <v>125.25</v>
      </c>
      <c r="Q89">
        <v>21.82</v>
      </c>
      <c r="R89">
        <v>42.390099999999997</v>
      </c>
      <c r="S89">
        <v>26.3901</v>
      </c>
      <c r="T89">
        <v>0</v>
      </c>
      <c r="U89">
        <v>348.97500000000002</v>
      </c>
      <c r="V89">
        <v>20.73</v>
      </c>
      <c r="W89">
        <v>34.799309999999998</v>
      </c>
      <c r="X89">
        <v>147.515625</v>
      </c>
      <c r="Y89">
        <v>0</v>
      </c>
      <c r="Z89">
        <v>6.5537999999999998</v>
      </c>
      <c r="AA89">
        <v>42.14808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19.72</v>
      </c>
      <c r="AG89">
        <v>37.380000000000003</v>
      </c>
      <c r="AH89">
        <v>152.94049999999999</v>
      </c>
      <c r="AI89">
        <v>3.1825000000000001</v>
      </c>
      <c r="AJ89">
        <v>0</v>
      </c>
      <c r="AK89">
        <v>50.252400000000002</v>
      </c>
      <c r="AL89">
        <v>79.364599999999996</v>
      </c>
      <c r="AM89">
        <v>15.836040000000001</v>
      </c>
      <c r="AN89">
        <v>0.89910999999999996</v>
      </c>
      <c r="AO89">
        <v>28.518000000000001</v>
      </c>
      <c r="AP89">
        <v>11.529</v>
      </c>
      <c r="AQ89">
        <v>46.62</v>
      </c>
      <c r="AR89">
        <v>39.744</v>
      </c>
      <c r="AS89">
        <v>24.2136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69.859999999999985</v>
      </c>
      <c r="BA89">
        <f t="shared" si="4"/>
        <v>2724.3005739999999</v>
      </c>
      <c r="BB89">
        <v>86</v>
      </c>
      <c r="BD89">
        <v>21.82</v>
      </c>
      <c r="BE89">
        <v>3.69</v>
      </c>
      <c r="BF89">
        <v>0.81</v>
      </c>
      <c r="BG89">
        <v>1.9</v>
      </c>
      <c r="BH89">
        <v>5.42</v>
      </c>
      <c r="BI89">
        <v>4.46</v>
      </c>
      <c r="BJ89">
        <v>2.9</v>
      </c>
      <c r="BK89">
        <v>3.65</v>
      </c>
      <c r="BL89">
        <v>0.92</v>
      </c>
      <c r="BM89">
        <v>0</v>
      </c>
      <c r="BN89">
        <v>0.48</v>
      </c>
      <c r="BO89">
        <v>14.54</v>
      </c>
      <c r="BP89">
        <v>3.73</v>
      </c>
      <c r="BQ89">
        <v>4.28</v>
      </c>
      <c r="BR89">
        <v>1.05</v>
      </c>
      <c r="BS89">
        <v>0.21</v>
      </c>
      <c r="BT89">
        <v>0</v>
      </c>
      <c r="BU89">
        <v>0</v>
      </c>
      <c r="BV89">
        <v>0</v>
      </c>
      <c r="BW89">
        <f t="shared" si="5"/>
        <v>69.859999999999985</v>
      </c>
    </row>
    <row r="90" spans="1:75">
      <c r="A90" t="s">
        <v>132</v>
      </c>
      <c r="B90">
        <v>0</v>
      </c>
      <c r="C90">
        <v>1.6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215.5301</v>
      </c>
      <c r="L90">
        <v>653.15009999999995</v>
      </c>
      <c r="M90">
        <v>46</v>
      </c>
      <c r="N90">
        <v>118.125</v>
      </c>
      <c r="O90">
        <v>123.66562500000001</v>
      </c>
      <c r="P90">
        <v>125.25</v>
      </c>
      <c r="Q90">
        <v>21.82</v>
      </c>
      <c r="R90">
        <v>42.390099999999997</v>
      </c>
      <c r="S90">
        <v>26.3901</v>
      </c>
      <c r="T90">
        <v>0</v>
      </c>
      <c r="U90">
        <v>348.97500000000002</v>
      </c>
      <c r="V90">
        <v>20.73</v>
      </c>
      <c r="W90">
        <v>34.799309999999998</v>
      </c>
      <c r="X90">
        <v>147.515625</v>
      </c>
      <c r="Y90">
        <v>0</v>
      </c>
      <c r="Z90">
        <v>6.5537999999999998</v>
      </c>
      <c r="AA90">
        <v>42.14808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19.72</v>
      </c>
      <c r="AG90">
        <v>37.380000000000003</v>
      </c>
      <c r="AH90">
        <v>152.94049999999999</v>
      </c>
      <c r="AI90">
        <v>3.1825000000000001</v>
      </c>
      <c r="AJ90">
        <v>0</v>
      </c>
      <c r="AK90">
        <v>50.252400000000002</v>
      </c>
      <c r="AL90">
        <v>79.364599999999996</v>
      </c>
      <c r="AM90">
        <v>15.836040000000001</v>
      </c>
      <c r="AN90">
        <v>0.89910999999999996</v>
      </c>
      <c r="AO90">
        <v>28.518000000000001</v>
      </c>
      <c r="AP90">
        <v>11.529</v>
      </c>
      <c r="AQ90">
        <v>46.62</v>
      </c>
      <c r="AR90">
        <v>39.744</v>
      </c>
      <c r="AS90">
        <v>24.2136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69.859999999999985</v>
      </c>
      <c r="BA90">
        <f t="shared" si="4"/>
        <v>2724.3005739999999</v>
      </c>
      <c r="BB90">
        <v>87</v>
      </c>
      <c r="BD90">
        <v>21.82</v>
      </c>
      <c r="BE90">
        <v>3.69</v>
      </c>
      <c r="BF90">
        <v>0.81</v>
      </c>
      <c r="BG90">
        <v>1.9</v>
      </c>
      <c r="BH90">
        <v>5.42</v>
      </c>
      <c r="BI90">
        <v>4.46</v>
      </c>
      <c r="BJ90">
        <v>2.9</v>
      </c>
      <c r="BK90">
        <v>3.65</v>
      </c>
      <c r="BL90">
        <v>0.92</v>
      </c>
      <c r="BM90">
        <v>0</v>
      </c>
      <c r="BN90">
        <v>0.48</v>
      </c>
      <c r="BO90">
        <v>14.54</v>
      </c>
      <c r="BP90">
        <v>3.73</v>
      </c>
      <c r="BQ90">
        <v>4.28</v>
      </c>
      <c r="BR90">
        <v>1.05</v>
      </c>
      <c r="BS90">
        <v>0.21</v>
      </c>
      <c r="BT90">
        <v>0</v>
      </c>
      <c r="BU90">
        <v>0</v>
      </c>
      <c r="BV90">
        <v>0</v>
      </c>
      <c r="BW90">
        <f t="shared" si="5"/>
        <v>69.859999999999985</v>
      </c>
    </row>
    <row r="91" spans="1:75">
      <c r="A91" t="s">
        <v>133</v>
      </c>
      <c r="B91">
        <v>0</v>
      </c>
      <c r="C91">
        <v>1.6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215.5301</v>
      </c>
      <c r="L91">
        <v>653.15009999999995</v>
      </c>
      <c r="M91">
        <v>46</v>
      </c>
      <c r="N91">
        <v>118.125</v>
      </c>
      <c r="O91">
        <v>123.66562500000001</v>
      </c>
      <c r="P91">
        <v>125.25</v>
      </c>
      <c r="Q91">
        <v>21.82</v>
      </c>
      <c r="R91">
        <v>42.390099999999997</v>
      </c>
      <c r="S91">
        <v>26.3901</v>
      </c>
      <c r="T91">
        <v>0</v>
      </c>
      <c r="U91">
        <v>348.97500000000002</v>
      </c>
      <c r="V91">
        <v>20.73</v>
      </c>
      <c r="W91">
        <v>34.799309999999998</v>
      </c>
      <c r="X91">
        <v>147.515625</v>
      </c>
      <c r="Y91">
        <v>0</v>
      </c>
      <c r="Z91">
        <v>19.6614</v>
      </c>
      <c r="AA91">
        <v>42.14808</v>
      </c>
      <c r="AB91">
        <v>40.923099999999998</v>
      </c>
      <c r="AC91">
        <v>30.561599999999999</v>
      </c>
      <c r="AD91">
        <v>36.591700000000003</v>
      </c>
      <c r="AE91">
        <v>52.089799999999997</v>
      </c>
      <c r="AF91">
        <v>30.171600000000002</v>
      </c>
      <c r="AG91">
        <v>37.380000000000003</v>
      </c>
      <c r="AH91">
        <v>154.69245000000001</v>
      </c>
      <c r="AI91">
        <v>3.1825000000000001</v>
      </c>
      <c r="AJ91">
        <v>0</v>
      </c>
      <c r="AK91">
        <v>50.252400000000002</v>
      </c>
      <c r="AL91">
        <v>79.364599999999996</v>
      </c>
      <c r="AM91">
        <v>15.836040000000001</v>
      </c>
      <c r="AN91">
        <v>0.89910999999999996</v>
      </c>
      <c r="AO91">
        <v>29.106000000000002</v>
      </c>
      <c r="AP91">
        <v>11.529</v>
      </c>
      <c r="AQ91">
        <v>62.244</v>
      </c>
      <c r="AR91">
        <v>39.744</v>
      </c>
      <c r="AS91">
        <v>24.2136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69.969999999999985</v>
      </c>
      <c r="BA91">
        <f t="shared" si="4"/>
        <v>2771.49874</v>
      </c>
      <c r="BB91">
        <v>88</v>
      </c>
      <c r="BD91">
        <v>21.82</v>
      </c>
      <c r="BE91">
        <v>3.69</v>
      </c>
      <c r="BF91">
        <v>0.81</v>
      </c>
      <c r="BG91">
        <v>1.96</v>
      </c>
      <c r="BH91">
        <v>5.42</v>
      </c>
      <c r="BI91">
        <v>4.46</v>
      </c>
      <c r="BJ91">
        <v>2.9</v>
      </c>
      <c r="BK91">
        <v>3.66</v>
      </c>
      <c r="BL91">
        <v>0.81</v>
      </c>
      <c r="BM91">
        <v>0</v>
      </c>
      <c r="BN91">
        <v>0.5</v>
      </c>
      <c r="BO91">
        <v>14.54</v>
      </c>
      <c r="BP91">
        <v>3.73</v>
      </c>
      <c r="BQ91">
        <v>4.41</v>
      </c>
      <c r="BR91">
        <v>1.05</v>
      </c>
      <c r="BS91">
        <v>0.21</v>
      </c>
      <c r="BT91">
        <v>0</v>
      </c>
      <c r="BU91">
        <v>0</v>
      </c>
      <c r="BV91">
        <v>0</v>
      </c>
      <c r="BW91">
        <f t="shared" si="5"/>
        <v>69.969999999999985</v>
      </c>
    </row>
    <row r="92" spans="1:75">
      <c r="A92" t="s">
        <v>134</v>
      </c>
      <c r="B92">
        <v>0</v>
      </c>
      <c r="C92">
        <v>1.6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215.5301</v>
      </c>
      <c r="L92">
        <v>653.15009999999995</v>
      </c>
      <c r="M92">
        <v>46</v>
      </c>
      <c r="N92">
        <v>118.125</v>
      </c>
      <c r="O92">
        <v>123.66562500000001</v>
      </c>
      <c r="P92">
        <v>125.25</v>
      </c>
      <c r="Q92">
        <v>21.82</v>
      </c>
      <c r="R92">
        <v>42.390099999999997</v>
      </c>
      <c r="S92">
        <v>26.3901</v>
      </c>
      <c r="T92">
        <v>0</v>
      </c>
      <c r="U92">
        <v>348.97500000000002</v>
      </c>
      <c r="V92">
        <v>20.73</v>
      </c>
      <c r="W92">
        <v>34.799309999999998</v>
      </c>
      <c r="X92">
        <v>147.515625</v>
      </c>
      <c r="Y92">
        <v>0</v>
      </c>
      <c r="Z92">
        <v>19.6614</v>
      </c>
      <c r="AA92">
        <v>42.14808</v>
      </c>
      <c r="AB92">
        <v>40.923099999999998</v>
      </c>
      <c r="AC92">
        <v>30.561599999999999</v>
      </c>
      <c r="AD92">
        <v>36.591700000000003</v>
      </c>
      <c r="AE92">
        <v>52.089799999999997</v>
      </c>
      <c r="AF92">
        <v>30.171600000000002</v>
      </c>
      <c r="AG92">
        <v>37.380000000000003</v>
      </c>
      <c r="AH92">
        <v>154.69245000000001</v>
      </c>
      <c r="AI92">
        <v>3.1825000000000001</v>
      </c>
      <c r="AJ92">
        <v>0</v>
      </c>
      <c r="AK92">
        <v>50.252400000000002</v>
      </c>
      <c r="AL92">
        <v>79.364599999999996</v>
      </c>
      <c r="AM92">
        <v>15.836040000000001</v>
      </c>
      <c r="AN92">
        <v>0.89910999999999996</v>
      </c>
      <c r="AO92">
        <v>29.106000000000002</v>
      </c>
      <c r="AP92">
        <v>11.529</v>
      </c>
      <c r="AQ92">
        <v>62.244</v>
      </c>
      <c r="AR92">
        <v>39.744</v>
      </c>
      <c r="AS92">
        <v>24.2136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69.969999999999985</v>
      </c>
      <c r="BA92">
        <f t="shared" si="4"/>
        <v>2771.49874</v>
      </c>
      <c r="BB92">
        <v>89</v>
      </c>
      <c r="BD92">
        <v>21.82</v>
      </c>
      <c r="BE92">
        <v>3.69</v>
      </c>
      <c r="BF92">
        <v>0.81</v>
      </c>
      <c r="BG92">
        <v>1.96</v>
      </c>
      <c r="BH92">
        <v>5.42</v>
      </c>
      <c r="BI92">
        <v>4.46</v>
      </c>
      <c r="BJ92">
        <v>2.9</v>
      </c>
      <c r="BK92">
        <v>3.66</v>
      </c>
      <c r="BL92">
        <v>0.81</v>
      </c>
      <c r="BM92">
        <v>0</v>
      </c>
      <c r="BN92">
        <v>0.5</v>
      </c>
      <c r="BO92">
        <v>14.54</v>
      </c>
      <c r="BP92">
        <v>3.73</v>
      </c>
      <c r="BQ92">
        <v>4.41</v>
      </c>
      <c r="BR92">
        <v>1.05</v>
      </c>
      <c r="BS92">
        <v>0.21</v>
      </c>
      <c r="BT92">
        <v>0</v>
      </c>
      <c r="BU92">
        <v>0</v>
      </c>
      <c r="BV92">
        <v>0</v>
      </c>
      <c r="BW92">
        <f t="shared" si="5"/>
        <v>69.969999999999985</v>
      </c>
    </row>
    <row r="93" spans="1:75">
      <c r="A93" t="s">
        <v>135</v>
      </c>
      <c r="B93">
        <v>0</v>
      </c>
      <c r="C93">
        <v>1.6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215.5301</v>
      </c>
      <c r="L93">
        <v>653.15009999999995</v>
      </c>
      <c r="M93">
        <v>46</v>
      </c>
      <c r="N93">
        <v>118.125</v>
      </c>
      <c r="O93">
        <v>123.66562500000001</v>
      </c>
      <c r="P93">
        <v>125.25</v>
      </c>
      <c r="Q93">
        <v>21.82</v>
      </c>
      <c r="R93">
        <v>42.390099999999997</v>
      </c>
      <c r="S93">
        <v>26.3901</v>
      </c>
      <c r="T93">
        <v>0</v>
      </c>
      <c r="U93">
        <v>348.97500000000002</v>
      </c>
      <c r="V93">
        <v>20.73</v>
      </c>
      <c r="W93">
        <v>34.799309999999998</v>
      </c>
      <c r="X93">
        <v>147.515625</v>
      </c>
      <c r="Y93">
        <v>0</v>
      </c>
      <c r="Z93">
        <v>19.6614</v>
      </c>
      <c r="AA93">
        <v>42.14808</v>
      </c>
      <c r="AB93">
        <v>40.923099999999998</v>
      </c>
      <c r="AC93">
        <v>30.561599999999999</v>
      </c>
      <c r="AD93">
        <v>36.591700000000003</v>
      </c>
      <c r="AE93">
        <v>52.089799999999997</v>
      </c>
      <c r="AF93">
        <v>30.171600000000002</v>
      </c>
      <c r="AG93">
        <v>37.380000000000003</v>
      </c>
      <c r="AH93">
        <v>154.69245000000001</v>
      </c>
      <c r="AI93">
        <v>3.1825000000000001</v>
      </c>
      <c r="AJ93">
        <v>0</v>
      </c>
      <c r="AK93">
        <v>50.252400000000002</v>
      </c>
      <c r="AL93">
        <v>79.364599999999996</v>
      </c>
      <c r="AM93">
        <v>15.836040000000001</v>
      </c>
      <c r="AN93">
        <v>0.89910999999999996</v>
      </c>
      <c r="AO93">
        <v>29.106000000000002</v>
      </c>
      <c r="AP93">
        <v>11.529</v>
      </c>
      <c r="AQ93">
        <v>62.244</v>
      </c>
      <c r="AR93">
        <v>39.744</v>
      </c>
      <c r="AS93">
        <v>24.2136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69.969999999999985</v>
      </c>
      <c r="BA93">
        <f t="shared" si="4"/>
        <v>2771.49874</v>
      </c>
      <c r="BB93">
        <v>90</v>
      </c>
      <c r="BD93">
        <v>21.82</v>
      </c>
      <c r="BE93">
        <v>3.69</v>
      </c>
      <c r="BF93">
        <v>0.81</v>
      </c>
      <c r="BG93">
        <v>1.96</v>
      </c>
      <c r="BH93">
        <v>5.42</v>
      </c>
      <c r="BI93">
        <v>4.46</v>
      </c>
      <c r="BJ93">
        <v>2.9</v>
      </c>
      <c r="BK93">
        <v>3.66</v>
      </c>
      <c r="BL93">
        <v>0.81</v>
      </c>
      <c r="BM93">
        <v>0</v>
      </c>
      <c r="BN93">
        <v>0.5</v>
      </c>
      <c r="BO93">
        <v>14.54</v>
      </c>
      <c r="BP93">
        <v>3.73</v>
      </c>
      <c r="BQ93">
        <v>4.41</v>
      </c>
      <c r="BR93">
        <v>1.05</v>
      </c>
      <c r="BS93">
        <v>0.21</v>
      </c>
      <c r="BT93">
        <v>0</v>
      </c>
      <c r="BU93">
        <v>0</v>
      </c>
      <c r="BV93">
        <v>0</v>
      </c>
      <c r="BW93">
        <f t="shared" si="5"/>
        <v>69.969999999999985</v>
      </c>
    </row>
    <row r="94" spans="1:75">
      <c r="A94" t="s">
        <v>136</v>
      </c>
      <c r="B94">
        <v>0</v>
      </c>
      <c r="C94">
        <v>1.6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215.5301</v>
      </c>
      <c r="L94">
        <v>653.15009999999995</v>
      </c>
      <c r="M94">
        <v>46</v>
      </c>
      <c r="N94">
        <v>118.125</v>
      </c>
      <c r="O94">
        <v>123.66562500000001</v>
      </c>
      <c r="P94">
        <v>125.25</v>
      </c>
      <c r="Q94">
        <v>21.82</v>
      </c>
      <c r="R94">
        <v>42.390099999999997</v>
      </c>
      <c r="S94">
        <v>26.3901</v>
      </c>
      <c r="T94">
        <v>0</v>
      </c>
      <c r="U94">
        <v>348.97500000000002</v>
      </c>
      <c r="V94">
        <v>20.73</v>
      </c>
      <c r="W94">
        <v>34.799309999999998</v>
      </c>
      <c r="X94">
        <v>147.515625</v>
      </c>
      <c r="Y94">
        <v>0</v>
      </c>
      <c r="Z94">
        <v>19.6614</v>
      </c>
      <c r="AA94">
        <v>42.14808</v>
      </c>
      <c r="AB94">
        <v>40.923099999999998</v>
      </c>
      <c r="AC94">
        <v>30.561599999999999</v>
      </c>
      <c r="AD94">
        <v>36.591700000000003</v>
      </c>
      <c r="AE94">
        <v>52.089799999999997</v>
      </c>
      <c r="AF94">
        <v>30.171600000000002</v>
      </c>
      <c r="AG94">
        <v>37.380000000000003</v>
      </c>
      <c r="AH94">
        <v>154.69245000000001</v>
      </c>
      <c r="AI94">
        <v>3.1825000000000001</v>
      </c>
      <c r="AJ94">
        <v>0</v>
      </c>
      <c r="AK94">
        <v>50.252400000000002</v>
      </c>
      <c r="AL94">
        <v>79.364599999999996</v>
      </c>
      <c r="AM94">
        <v>15.836040000000001</v>
      </c>
      <c r="AN94">
        <v>0.89910999999999996</v>
      </c>
      <c r="AO94">
        <v>29.106000000000002</v>
      </c>
      <c r="AP94">
        <v>11.529</v>
      </c>
      <c r="AQ94">
        <v>62.244</v>
      </c>
      <c r="AR94">
        <v>39.744</v>
      </c>
      <c r="AS94">
        <v>24.2136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69.949999999999989</v>
      </c>
      <c r="BA94">
        <f t="shared" si="4"/>
        <v>2771.47874</v>
      </c>
      <c r="BB94">
        <v>91</v>
      </c>
      <c r="BD94">
        <v>21.82</v>
      </c>
      <c r="BE94">
        <v>3.69</v>
      </c>
      <c r="BF94">
        <v>0.81</v>
      </c>
      <c r="BG94">
        <v>1.96</v>
      </c>
      <c r="BH94">
        <v>5.42</v>
      </c>
      <c r="BI94">
        <v>4.46</v>
      </c>
      <c r="BJ94">
        <v>2.9</v>
      </c>
      <c r="BK94">
        <v>3.66</v>
      </c>
      <c r="BL94">
        <v>0.79</v>
      </c>
      <c r="BM94">
        <v>0</v>
      </c>
      <c r="BN94">
        <v>0.5</v>
      </c>
      <c r="BO94">
        <v>14.54</v>
      </c>
      <c r="BP94">
        <v>3.73</v>
      </c>
      <c r="BQ94">
        <v>4.41</v>
      </c>
      <c r="BR94">
        <v>1.05</v>
      </c>
      <c r="BS94">
        <v>0.21</v>
      </c>
      <c r="BT94">
        <v>0</v>
      </c>
      <c r="BU94">
        <v>0</v>
      </c>
      <c r="BV94">
        <v>0</v>
      </c>
      <c r="BW94">
        <f t="shared" si="5"/>
        <v>69.949999999999989</v>
      </c>
    </row>
    <row r="95" spans="1:75">
      <c r="A95" t="s">
        <v>137</v>
      </c>
      <c r="B95">
        <v>0</v>
      </c>
      <c r="C95">
        <v>3.7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215.5301</v>
      </c>
      <c r="L95">
        <v>653.15009999999995</v>
      </c>
      <c r="M95">
        <v>46</v>
      </c>
      <c r="N95">
        <v>118.125</v>
      </c>
      <c r="O95">
        <v>123.66562500000001</v>
      </c>
      <c r="P95">
        <v>125.25</v>
      </c>
      <c r="Q95">
        <v>21.82</v>
      </c>
      <c r="R95">
        <v>42.390099999999997</v>
      </c>
      <c r="S95">
        <v>26.3901</v>
      </c>
      <c r="T95">
        <v>0</v>
      </c>
      <c r="U95">
        <v>348.97500000000002</v>
      </c>
      <c r="V95">
        <v>20.73</v>
      </c>
      <c r="W95">
        <v>34.799309999999998</v>
      </c>
      <c r="X95">
        <v>147.515625</v>
      </c>
      <c r="Y95">
        <v>0</v>
      </c>
      <c r="Z95">
        <v>6.5537999999999998</v>
      </c>
      <c r="AA95">
        <v>42.14808</v>
      </c>
      <c r="AB95">
        <v>39.510120000000001</v>
      </c>
      <c r="AC95">
        <v>19.35568</v>
      </c>
      <c r="AD95">
        <v>36.591700000000003</v>
      </c>
      <c r="AE95">
        <v>49.436556000000003</v>
      </c>
      <c r="AF95">
        <v>9.0711999999999993</v>
      </c>
      <c r="AG95">
        <v>37.380000000000003</v>
      </c>
      <c r="AH95">
        <v>152.94049999999999</v>
      </c>
      <c r="AI95">
        <v>3.1825000000000001</v>
      </c>
      <c r="AJ95">
        <v>0</v>
      </c>
      <c r="AK95">
        <v>50.252400000000002</v>
      </c>
      <c r="AL95">
        <v>79.364599999999996</v>
      </c>
      <c r="AM95">
        <v>15.836040000000001</v>
      </c>
      <c r="AN95">
        <v>0.89910999999999996</v>
      </c>
      <c r="AO95">
        <v>29.106000000000002</v>
      </c>
      <c r="AP95">
        <v>11.529</v>
      </c>
      <c r="AQ95">
        <v>46.62</v>
      </c>
      <c r="AR95">
        <v>35.328000000000003</v>
      </c>
      <c r="AS95">
        <v>21.523199999999999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69.949999999999989</v>
      </c>
      <c r="BA95">
        <f t="shared" si="4"/>
        <v>2699.616246</v>
      </c>
      <c r="BB95">
        <v>92</v>
      </c>
      <c r="BD95">
        <v>21.82</v>
      </c>
      <c r="BE95">
        <v>3.69</v>
      </c>
      <c r="BF95">
        <v>0.81</v>
      </c>
      <c r="BG95">
        <v>1.96</v>
      </c>
      <c r="BH95">
        <v>5.42</v>
      </c>
      <c r="BI95">
        <v>4.46</v>
      </c>
      <c r="BJ95">
        <v>2.9</v>
      </c>
      <c r="BK95">
        <v>3.66</v>
      </c>
      <c r="BL95">
        <v>0.79</v>
      </c>
      <c r="BM95">
        <v>0</v>
      </c>
      <c r="BN95">
        <v>0.5</v>
      </c>
      <c r="BO95">
        <v>14.54</v>
      </c>
      <c r="BP95">
        <v>3.73</v>
      </c>
      <c r="BQ95">
        <v>4.41</v>
      </c>
      <c r="BR95">
        <v>1.05</v>
      </c>
      <c r="BS95">
        <v>0.21</v>
      </c>
      <c r="BT95">
        <v>0</v>
      </c>
      <c r="BU95">
        <v>0</v>
      </c>
      <c r="BV95">
        <v>0</v>
      </c>
      <c r="BW95">
        <f t="shared" si="5"/>
        <v>69.949999999999989</v>
      </c>
    </row>
    <row r="96" spans="1:75">
      <c r="A96" t="s">
        <v>138</v>
      </c>
      <c r="B96">
        <v>0</v>
      </c>
      <c r="C96">
        <v>5.8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215.5301</v>
      </c>
      <c r="L96">
        <v>653.15009999999995</v>
      </c>
      <c r="M96">
        <v>46</v>
      </c>
      <c r="N96">
        <v>118.125</v>
      </c>
      <c r="O96">
        <v>123.66562500000001</v>
      </c>
      <c r="P96">
        <v>125.25</v>
      </c>
      <c r="Q96">
        <v>21.82</v>
      </c>
      <c r="R96">
        <v>42.390099999999997</v>
      </c>
      <c r="S96">
        <v>26.3901</v>
      </c>
      <c r="T96">
        <v>0</v>
      </c>
      <c r="U96">
        <v>348.97500000000002</v>
      </c>
      <c r="V96">
        <v>20.73</v>
      </c>
      <c r="W96">
        <v>34.799309999999998</v>
      </c>
      <c r="X96">
        <v>147.515625</v>
      </c>
      <c r="Y96">
        <v>0</v>
      </c>
      <c r="Z96">
        <v>6.5537999999999998</v>
      </c>
      <c r="AA96">
        <v>42.14808</v>
      </c>
      <c r="AB96">
        <v>39.510120000000001</v>
      </c>
      <c r="AC96">
        <v>19.35568</v>
      </c>
      <c r="AD96">
        <v>36.591700000000003</v>
      </c>
      <c r="AE96">
        <v>49.436556000000003</v>
      </c>
      <c r="AF96">
        <v>8.8740000000000006</v>
      </c>
      <c r="AG96">
        <v>37.380000000000003</v>
      </c>
      <c r="AH96">
        <v>152.94049999999999</v>
      </c>
      <c r="AI96">
        <v>3.1825000000000001</v>
      </c>
      <c r="AJ96">
        <v>0</v>
      </c>
      <c r="AK96">
        <v>50.252400000000002</v>
      </c>
      <c r="AL96">
        <v>79.364599999999996</v>
      </c>
      <c r="AM96">
        <v>15.836040000000001</v>
      </c>
      <c r="AN96">
        <v>0.89910999999999996</v>
      </c>
      <c r="AO96">
        <v>29.106000000000002</v>
      </c>
      <c r="AP96">
        <v>11.529</v>
      </c>
      <c r="AQ96">
        <v>46.62</v>
      </c>
      <c r="AR96">
        <v>35.328000000000003</v>
      </c>
      <c r="AS96">
        <v>21.523199999999999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69.949999999999989</v>
      </c>
      <c r="BA96">
        <f t="shared" si="4"/>
        <v>2701.5190459999999</v>
      </c>
      <c r="BB96">
        <v>93</v>
      </c>
      <c r="BD96">
        <v>21.82</v>
      </c>
      <c r="BE96">
        <v>3.69</v>
      </c>
      <c r="BF96">
        <v>0.81</v>
      </c>
      <c r="BG96">
        <v>1.96</v>
      </c>
      <c r="BH96">
        <v>5.42</v>
      </c>
      <c r="BI96">
        <v>4.46</v>
      </c>
      <c r="BJ96">
        <v>2.9</v>
      </c>
      <c r="BK96">
        <v>3.66</v>
      </c>
      <c r="BL96">
        <v>0.79</v>
      </c>
      <c r="BM96">
        <v>0</v>
      </c>
      <c r="BN96">
        <v>0.5</v>
      </c>
      <c r="BO96">
        <v>14.54</v>
      </c>
      <c r="BP96">
        <v>3.73</v>
      </c>
      <c r="BQ96">
        <v>4.41</v>
      </c>
      <c r="BR96">
        <v>1.05</v>
      </c>
      <c r="BS96">
        <v>0.21</v>
      </c>
      <c r="BT96">
        <v>0</v>
      </c>
      <c r="BU96">
        <v>0</v>
      </c>
      <c r="BV96">
        <v>0</v>
      </c>
      <c r="BW96">
        <f t="shared" si="5"/>
        <v>69.949999999999989</v>
      </c>
    </row>
    <row r="97" spans="1:78">
      <c r="A97" t="s">
        <v>139</v>
      </c>
      <c r="B97">
        <v>0</v>
      </c>
      <c r="C97">
        <v>7.9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215.5301</v>
      </c>
      <c r="L97">
        <v>653.15009999999995</v>
      </c>
      <c r="M97">
        <v>46</v>
      </c>
      <c r="N97">
        <v>118.125</v>
      </c>
      <c r="O97">
        <v>123.66562500000001</v>
      </c>
      <c r="P97">
        <v>125.25</v>
      </c>
      <c r="Q97">
        <v>21.82</v>
      </c>
      <c r="R97">
        <v>42.390099999999997</v>
      </c>
      <c r="S97">
        <v>26.3901</v>
      </c>
      <c r="T97">
        <v>0</v>
      </c>
      <c r="U97">
        <v>273.375</v>
      </c>
      <c r="V97">
        <v>20.73</v>
      </c>
      <c r="W97">
        <v>34.799309999999998</v>
      </c>
      <c r="X97">
        <v>147.515625</v>
      </c>
      <c r="Y97">
        <v>0</v>
      </c>
      <c r="Z97">
        <v>6.5537999999999998</v>
      </c>
      <c r="AA97">
        <v>42.14808</v>
      </c>
      <c r="AB97">
        <v>26.34008</v>
      </c>
      <c r="AC97">
        <v>19.35568</v>
      </c>
      <c r="AD97">
        <v>36.591700000000003</v>
      </c>
      <c r="AE97">
        <v>49.436556000000003</v>
      </c>
      <c r="AF97">
        <v>8.8740000000000006</v>
      </c>
      <c r="AG97">
        <v>37.380000000000003</v>
      </c>
      <c r="AH97">
        <v>152.94049999999999</v>
      </c>
      <c r="AI97">
        <v>3.1825000000000001</v>
      </c>
      <c r="AJ97">
        <v>0</v>
      </c>
      <c r="AK97">
        <v>50.252400000000002</v>
      </c>
      <c r="AL97">
        <v>79.364599999999996</v>
      </c>
      <c r="AM97">
        <v>15.836040000000001</v>
      </c>
      <c r="AN97">
        <v>0.89910999999999996</v>
      </c>
      <c r="AO97">
        <v>29.106000000000002</v>
      </c>
      <c r="AP97">
        <v>11.529</v>
      </c>
      <c r="AQ97">
        <v>46.62</v>
      </c>
      <c r="AR97">
        <v>35.328000000000003</v>
      </c>
      <c r="AS97">
        <v>21.523199999999999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69.949999999999989</v>
      </c>
      <c r="BA97">
        <f t="shared" si="4"/>
        <v>2614.8490059999995</v>
      </c>
      <c r="BB97">
        <v>94</v>
      </c>
      <c r="BD97">
        <v>21.82</v>
      </c>
      <c r="BE97">
        <v>3.69</v>
      </c>
      <c r="BF97">
        <v>0.81</v>
      </c>
      <c r="BG97">
        <v>1.96</v>
      </c>
      <c r="BH97">
        <v>5.42</v>
      </c>
      <c r="BI97">
        <v>4.46</v>
      </c>
      <c r="BJ97">
        <v>2.9</v>
      </c>
      <c r="BK97">
        <v>3.66</v>
      </c>
      <c r="BL97">
        <v>0.79</v>
      </c>
      <c r="BM97">
        <v>0</v>
      </c>
      <c r="BN97">
        <v>0.5</v>
      </c>
      <c r="BO97">
        <v>14.54</v>
      </c>
      <c r="BP97">
        <v>3.73</v>
      </c>
      <c r="BQ97">
        <v>4.41</v>
      </c>
      <c r="BR97">
        <v>1.05</v>
      </c>
      <c r="BS97">
        <v>0.21</v>
      </c>
      <c r="BT97">
        <v>0</v>
      </c>
      <c r="BU97">
        <v>0</v>
      </c>
      <c r="BV97">
        <v>0</v>
      </c>
      <c r="BW97">
        <f t="shared" si="5"/>
        <v>69.949999999999989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215.5301</v>
      </c>
      <c r="L98">
        <v>653.15009999999995</v>
      </c>
      <c r="M98">
        <v>46</v>
      </c>
      <c r="N98">
        <v>118.125</v>
      </c>
      <c r="O98">
        <v>123.66562500000001</v>
      </c>
      <c r="P98">
        <v>125.25</v>
      </c>
      <c r="Q98">
        <v>21.82</v>
      </c>
      <c r="R98">
        <v>42.390099999999997</v>
      </c>
      <c r="S98">
        <v>26.3901</v>
      </c>
      <c r="T98">
        <v>0</v>
      </c>
      <c r="U98">
        <v>273.375</v>
      </c>
      <c r="V98">
        <v>20.73</v>
      </c>
      <c r="W98">
        <v>34.799309999999998</v>
      </c>
      <c r="X98">
        <v>147.515625</v>
      </c>
      <c r="Y98">
        <v>0</v>
      </c>
      <c r="Z98">
        <v>6.5537999999999998</v>
      </c>
      <c r="AA98">
        <v>42.14808</v>
      </c>
      <c r="AB98">
        <v>26.34008</v>
      </c>
      <c r="AC98">
        <v>19.35568</v>
      </c>
      <c r="AD98">
        <v>36.591700000000003</v>
      </c>
      <c r="AE98">
        <v>49.436556000000003</v>
      </c>
      <c r="AF98">
        <v>8.8740000000000006</v>
      </c>
      <c r="AG98">
        <v>37.380000000000003</v>
      </c>
      <c r="AH98">
        <v>152.94049999999999</v>
      </c>
      <c r="AI98">
        <v>3.1825000000000001</v>
      </c>
      <c r="AJ98">
        <v>0</v>
      </c>
      <c r="AK98">
        <v>50.252400000000002</v>
      </c>
      <c r="AL98">
        <v>79.364599999999996</v>
      </c>
      <c r="AM98">
        <v>15.836040000000001</v>
      </c>
      <c r="AN98">
        <v>0.89910999999999996</v>
      </c>
      <c r="AO98">
        <v>29.106000000000002</v>
      </c>
      <c r="AP98">
        <v>11.529</v>
      </c>
      <c r="AQ98">
        <v>46.62</v>
      </c>
      <c r="AR98">
        <v>35.328000000000003</v>
      </c>
      <c r="AS98">
        <v>21.523199999999999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69.949999999999989</v>
      </c>
      <c r="BA98">
        <f t="shared" si="4"/>
        <v>2606.9490059999998</v>
      </c>
      <c r="BB98">
        <v>95</v>
      </c>
      <c r="BD98">
        <v>21.82</v>
      </c>
      <c r="BE98">
        <v>3.69</v>
      </c>
      <c r="BF98">
        <v>0.81</v>
      </c>
      <c r="BG98">
        <v>1.96</v>
      </c>
      <c r="BH98">
        <v>5.42</v>
      </c>
      <c r="BI98">
        <v>4.46</v>
      </c>
      <c r="BJ98">
        <v>2.9</v>
      </c>
      <c r="BK98">
        <v>3.66</v>
      </c>
      <c r="BL98">
        <v>0.79</v>
      </c>
      <c r="BM98">
        <v>0</v>
      </c>
      <c r="BN98">
        <v>0.5</v>
      </c>
      <c r="BO98">
        <v>14.54</v>
      </c>
      <c r="BP98">
        <v>3.73</v>
      </c>
      <c r="BQ98">
        <v>4.41</v>
      </c>
      <c r="BR98">
        <v>1.05</v>
      </c>
      <c r="BS98">
        <v>0.21</v>
      </c>
      <c r="BT98">
        <v>0</v>
      </c>
      <c r="BU98">
        <v>0</v>
      </c>
      <c r="BV98">
        <v>0</v>
      </c>
      <c r="BW98">
        <f t="shared" si="5"/>
        <v>69.949999999999989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1.3375000000000001E-2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1.5E-3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5.0199377499999986</v>
      </c>
      <c r="L99">
        <f t="shared" si="6"/>
        <v>14.943781199999982</v>
      </c>
      <c r="M99">
        <f t="shared" si="6"/>
        <v>1.1040000000000001</v>
      </c>
      <c r="N99">
        <f t="shared" si="6"/>
        <v>2.835</v>
      </c>
      <c r="O99">
        <f t="shared" si="6"/>
        <v>2.9679749999999947</v>
      </c>
      <c r="P99">
        <f t="shared" si="6"/>
        <v>2.9630812500000001</v>
      </c>
      <c r="Q99">
        <f t="shared" si="6"/>
        <v>0.49931164999999939</v>
      </c>
      <c r="R99">
        <f t="shared" si="6"/>
        <v>0.97500382500000093</v>
      </c>
      <c r="S99">
        <f t="shared" si="6"/>
        <v>0.60648782500000065</v>
      </c>
      <c r="T99">
        <f t="shared" si="6"/>
        <v>0</v>
      </c>
      <c r="U99">
        <f t="shared" si="6"/>
        <v>8.3375999999999859</v>
      </c>
      <c r="V99">
        <f t="shared" si="6"/>
        <v>0.47646339475000038</v>
      </c>
      <c r="W99">
        <f t="shared" si="6"/>
        <v>0.83144735499999922</v>
      </c>
      <c r="X99">
        <f t="shared" si="6"/>
        <v>3.540375</v>
      </c>
      <c r="Y99">
        <f t="shared" si="6"/>
        <v>0</v>
      </c>
      <c r="Z99">
        <f t="shared" si="6"/>
        <v>0.23512334999999998</v>
      </c>
      <c r="AA99">
        <f t="shared" si="6"/>
        <v>0.42659367999999975</v>
      </c>
      <c r="AB99">
        <f t="shared" si="6"/>
        <v>0.65615591999999912</v>
      </c>
      <c r="AC99">
        <f t="shared" si="6"/>
        <v>0.49090047499999956</v>
      </c>
      <c r="AD99">
        <f t="shared" si="6"/>
        <v>0.78361191599999935</v>
      </c>
      <c r="AE99">
        <f t="shared" si="6"/>
        <v>1.0754670520000016</v>
      </c>
      <c r="AF99">
        <f t="shared" si="6"/>
        <v>0.32054860000000035</v>
      </c>
      <c r="AG99">
        <f t="shared" si="6"/>
        <v>0.8971200000000018</v>
      </c>
      <c r="AH99">
        <f t="shared" si="6"/>
        <v>3.6758278500000041</v>
      </c>
      <c r="AI99">
        <f t="shared" si="6"/>
        <v>0.32120972499999978</v>
      </c>
      <c r="AJ99">
        <f t="shared" si="6"/>
        <v>0</v>
      </c>
      <c r="AK99">
        <f t="shared" si="6"/>
        <v>1.2060575999999998</v>
      </c>
      <c r="AL99">
        <f t="shared" si="6"/>
        <v>1.8118194499999984</v>
      </c>
      <c r="AM99">
        <f t="shared" si="6"/>
        <v>0.10658668000000006</v>
      </c>
      <c r="AN99">
        <f t="shared" si="6"/>
        <v>2.1588204999999965E-2</v>
      </c>
      <c r="AO99">
        <f t="shared" si="6"/>
        <v>0.68634300000000115</v>
      </c>
      <c r="AP99">
        <f t="shared" si="6"/>
        <v>0.27579930000000008</v>
      </c>
      <c r="AQ99">
        <f t="shared" si="6"/>
        <v>0.56063699999999961</v>
      </c>
      <c r="AR99">
        <f t="shared" si="6"/>
        <v>0.89451599999999987</v>
      </c>
      <c r="AS99">
        <f t="shared" si="6"/>
        <v>0.61922918999999998</v>
      </c>
      <c r="AT99">
        <f t="shared" si="6"/>
        <v>0.35488389599999937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1.6909474999999994</v>
      </c>
      <c r="BA99">
        <f t="shared" si="4"/>
        <v>62.22630563874997</v>
      </c>
      <c r="BD99">
        <f t="shared" ref="BD99:BW99" si="7">SUM(BD3:BD98)/4000</f>
        <v>0.52367999999999959</v>
      </c>
      <c r="BE99">
        <f t="shared" si="7"/>
        <v>8.8559999999999958E-2</v>
      </c>
      <c r="BF99">
        <f t="shared" si="7"/>
        <v>3.1777500000000021E-2</v>
      </c>
      <c r="BG99">
        <f t="shared" si="7"/>
        <v>4.6560000000000004E-2</v>
      </c>
      <c r="BH99">
        <f t="shared" si="7"/>
        <v>0.13008000000000008</v>
      </c>
      <c r="BI99">
        <f t="shared" si="7"/>
        <v>0.10733999999999985</v>
      </c>
      <c r="BJ99">
        <f t="shared" si="7"/>
        <v>6.9600000000000037E-2</v>
      </c>
      <c r="BK99">
        <f t="shared" si="7"/>
        <v>8.7714999999999946E-2</v>
      </c>
      <c r="BL99">
        <f t="shared" si="7"/>
        <v>2.0275000000000008E-2</v>
      </c>
      <c r="BM99">
        <f t="shared" si="7"/>
        <v>0</v>
      </c>
      <c r="BN99">
        <f t="shared" si="7"/>
        <v>1.1839999999999989E-2</v>
      </c>
      <c r="BO99">
        <f t="shared" si="7"/>
        <v>0.34895999999999955</v>
      </c>
      <c r="BP99">
        <f t="shared" si="7"/>
        <v>8.9520000000000058E-2</v>
      </c>
      <c r="BQ99">
        <f t="shared" si="7"/>
        <v>0.10479999999999999</v>
      </c>
      <c r="BR99">
        <f t="shared" si="7"/>
        <v>2.5199999999999955E-2</v>
      </c>
      <c r="BS99">
        <f t="shared" si="7"/>
        <v>5.0400000000000115E-3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1.6909474999999994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367</v>
      </c>
      <c r="AU2" s="169"/>
      <c r="AV2" s="206" t="s">
        <v>374</v>
      </c>
      <c r="AW2" s="206" t="s">
        <v>375</v>
      </c>
      <c r="AX2" s="206" t="s">
        <v>376</v>
      </c>
      <c r="AY2" s="169"/>
      <c r="AZ2" s="196"/>
      <c r="BA2" s="217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208.97798499999999</v>
      </c>
      <c r="L3">
        <v>633.29433700000004</v>
      </c>
      <c r="M3">
        <v>44.601599999999998</v>
      </c>
      <c r="N3">
        <v>114.53400000000001</v>
      </c>
      <c r="O3">
        <v>119.90619</v>
      </c>
      <c r="P3">
        <v>121.76964</v>
      </c>
      <c r="Q3">
        <v>21.156672</v>
      </c>
      <c r="R3">
        <v>41.101441000000001</v>
      </c>
      <c r="S3">
        <v>25.587841000000001</v>
      </c>
      <c r="T3">
        <v>0</v>
      </c>
      <c r="U3">
        <v>338.36615999999998</v>
      </c>
      <c r="V3">
        <v>20.099807999999999</v>
      </c>
      <c r="W3">
        <v>33.741410999999999</v>
      </c>
      <c r="X3">
        <v>143.03115</v>
      </c>
      <c r="Y3">
        <v>0</v>
      </c>
      <c r="Z3">
        <v>12.709129000000001</v>
      </c>
      <c r="AA3">
        <v>12.255744</v>
      </c>
      <c r="AB3">
        <v>25.539342000000001</v>
      </c>
      <c r="AC3">
        <v>18.767267</v>
      </c>
      <c r="AD3">
        <v>35.479312</v>
      </c>
      <c r="AE3">
        <v>15.923159</v>
      </c>
      <c r="AF3">
        <v>17.208461</v>
      </c>
      <c r="AG3">
        <v>36.243648</v>
      </c>
      <c r="AH3">
        <v>148.29110900000001</v>
      </c>
      <c r="AI3">
        <v>3.0857519999999998</v>
      </c>
      <c r="AJ3">
        <v>0</v>
      </c>
      <c r="AK3">
        <v>48.724727000000001</v>
      </c>
      <c r="AL3">
        <v>76.951915999999997</v>
      </c>
      <c r="AM3">
        <v>0</v>
      </c>
      <c r="AN3">
        <v>0.89032599999999995</v>
      </c>
      <c r="AO3">
        <v>27.936115000000001</v>
      </c>
      <c r="AP3">
        <v>12.544782</v>
      </c>
      <c r="AQ3">
        <v>60.351782</v>
      </c>
      <c r="AR3">
        <v>32.113151999999999</v>
      </c>
      <c r="AS3">
        <v>22.173200999999999</v>
      </c>
      <c r="AT3">
        <v>14.540896999999999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69.63</v>
      </c>
      <c r="BA3">
        <f>SUM(B3:AZ3)</f>
        <v>2557.5280560000001</v>
      </c>
      <c r="BD3">
        <v>21.16</v>
      </c>
      <c r="BE3">
        <v>3.58</v>
      </c>
      <c r="BF3">
        <v>1.36</v>
      </c>
      <c r="BG3">
        <v>1.9</v>
      </c>
      <c r="BH3">
        <v>5.26</v>
      </c>
      <c r="BI3">
        <v>5.49</v>
      </c>
      <c r="BJ3">
        <v>2.81</v>
      </c>
      <c r="BK3">
        <v>3.55</v>
      </c>
      <c r="BL3">
        <v>0.82</v>
      </c>
      <c r="BM3">
        <v>0</v>
      </c>
      <c r="BN3">
        <v>0.48</v>
      </c>
      <c r="BO3">
        <v>14.1</v>
      </c>
      <c r="BP3">
        <v>3.62</v>
      </c>
      <c r="BQ3">
        <v>4.28</v>
      </c>
      <c r="BR3">
        <v>1.02</v>
      </c>
      <c r="BS3">
        <v>0.2</v>
      </c>
      <c r="BT3">
        <v>0</v>
      </c>
      <c r="BU3">
        <v>0</v>
      </c>
      <c r="BV3">
        <v>0</v>
      </c>
      <c r="BW3">
        <f>SUM(BD3:BV3)</f>
        <v>69.63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208.97798499999999</v>
      </c>
      <c r="L4">
        <v>633.29433700000004</v>
      </c>
      <c r="M4">
        <v>44.601599999999998</v>
      </c>
      <c r="N4">
        <v>114.53400000000001</v>
      </c>
      <c r="O4">
        <v>119.90619</v>
      </c>
      <c r="P4">
        <v>121.76964</v>
      </c>
      <c r="Q4">
        <v>21.156672</v>
      </c>
      <c r="R4">
        <v>41.101441000000001</v>
      </c>
      <c r="S4">
        <v>25.587841000000001</v>
      </c>
      <c r="T4">
        <v>0</v>
      </c>
      <c r="U4">
        <v>338.36615999999998</v>
      </c>
      <c r="V4">
        <v>20.099807999999999</v>
      </c>
      <c r="W4">
        <v>33.741410999999999</v>
      </c>
      <c r="X4">
        <v>143.03115</v>
      </c>
      <c r="Y4">
        <v>0</v>
      </c>
      <c r="Z4">
        <v>12.709129000000001</v>
      </c>
      <c r="AA4">
        <v>12.255744</v>
      </c>
      <c r="AB4">
        <v>25.539342000000001</v>
      </c>
      <c r="AC4">
        <v>18.767267</v>
      </c>
      <c r="AD4">
        <v>35.479312</v>
      </c>
      <c r="AE4">
        <v>15.923159</v>
      </c>
      <c r="AF4">
        <v>17.208461</v>
      </c>
      <c r="AG4">
        <v>36.243648</v>
      </c>
      <c r="AH4">
        <v>148.29110900000001</v>
      </c>
      <c r="AI4">
        <v>3.0857519999999998</v>
      </c>
      <c r="AJ4">
        <v>0</v>
      </c>
      <c r="AK4">
        <v>48.724727000000001</v>
      </c>
      <c r="AL4">
        <v>76.951915999999997</v>
      </c>
      <c r="AM4">
        <v>0</v>
      </c>
      <c r="AN4">
        <v>0.89032599999999995</v>
      </c>
      <c r="AO4">
        <v>27.936115000000001</v>
      </c>
      <c r="AP4">
        <v>12.544782</v>
      </c>
      <c r="AQ4">
        <v>60.351782</v>
      </c>
      <c r="AR4">
        <v>32.113151999999999</v>
      </c>
      <c r="AS4">
        <v>22.173200999999999</v>
      </c>
      <c r="AT4">
        <v>14.422167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68.459999999999994</v>
      </c>
      <c r="BA4">
        <f t="shared" ref="BA4:BA67" si="1">SUM(B4:AZ4)</f>
        <v>2556.2393260000003</v>
      </c>
      <c r="BD4">
        <v>21.16</v>
      </c>
      <c r="BE4">
        <v>3.58</v>
      </c>
      <c r="BF4">
        <v>1.36</v>
      </c>
      <c r="BG4">
        <v>1.9</v>
      </c>
      <c r="BH4">
        <v>5.26</v>
      </c>
      <c r="BI4">
        <v>4.32</v>
      </c>
      <c r="BJ4">
        <v>2.81</v>
      </c>
      <c r="BK4">
        <v>3.55</v>
      </c>
      <c r="BL4">
        <v>0.82</v>
      </c>
      <c r="BM4">
        <v>0</v>
      </c>
      <c r="BN4">
        <v>0.48</v>
      </c>
      <c r="BO4">
        <v>14.1</v>
      </c>
      <c r="BP4">
        <v>3.62</v>
      </c>
      <c r="BQ4">
        <v>4.28</v>
      </c>
      <c r="BR4">
        <v>1.02</v>
      </c>
      <c r="BS4">
        <v>0.2</v>
      </c>
      <c r="BT4">
        <v>0</v>
      </c>
      <c r="BU4">
        <v>0</v>
      </c>
      <c r="BV4">
        <v>0</v>
      </c>
      <c r="BW4">
        <f t="shared" ref="BW4:BW67" si="2">SUM(BD4:BV4)</f>
        <v>68.459999999999994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208.97798499999999</v>
      </c>
      <c r="L5">
        <v>633.29433700000004</v>
      </c>
      <c r="M5">
        <v>44.601599999999998</v>
      </c>
      <c r="N5">
        <v>114.53400000000001</v>
      </c>
      <c r="O5">
        <v>119.90619</v>
      </c>
      <c r="P5">
        <v>121.76964</v>
      </c>
      <c r="Q5">
        <v>21.156672</v>
      </c>
      <c r="R5">
        <v>41.101441000000001</v>
      </c>
      <c r="S5">
        <v>25.587841000000001</v>
      </c>
      <c r="T5">
        <v>0</v>
      </c>
      <c r="U5">
        <v>338.36615999999998</v>
      </c>
      <c r="V5">
        <v>20.099807999999999</v>
      </c>
      <c r="W5">
        <v>33.741410999999999</v>
      </c>
      <c r="X5">
        <v>143.03115</v>
      </c>
      <c r="Y5">
        <v>0</v>
      </c>
      <c r="Z5">
        <v>12.709129000000001</v>
      </c>
      <c r="AA5">
        <v>12.255744</v>
      </c>
      <c r="AB5">
        <v>25.539342000000001</v>
      </c>
      <c r="AC5">
        <v>18.767267</v>
      </c>
      <c r="AD5">
        <v>35.479312</v>
      </c>
      <c r="AE5">
        <v>15.923159</v>
      </c>
      <c r="AF5">
        <v>17.208461</v>
      </c>
      <c r="AG5">
        <v>36.243648</v>
      </c>
      <c r="AH5">
        <v>148.29110900000001</v>
      </c>
      <c r="AI5">
        <v>3.0857519999999998</v>
      </c>
      <c r="AJ5">
        <v>0</v>
      </c>
      <c r="AK5">
        <v>48.724727000000001</v>
      </c>
      <c r="AL5">
        <v>76.951915999999997</v>
      </c>
      <c r="AM5">
        <v>0</v>
      </c>
      <c r="AN5">
        <v>0.87177700000000002</v>
      </c>
      <c r="AO5">
        <v>27.651053000000001</v>
      </c>
      <c r="AP5">
        <v>12.544782</v>
      </c>
      <c r="AQ5">
        <v>60.351782</v>
      </c>
      <c r="AR5">
        <v>32.113151999999999</v>
      </c>
      <c r="AS5">
        <v>22.173200999999999</v>
      </c>
      <c r="AT5">
        <v>12.693377999999999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68.389999999999986</v>
      </c>
      <c r="BA5">
        <f t="shared" si="1"/>
        <v>2554.1369259999997</v>
      </c>
      <c r="BD5">
        <v>21.16</v>
      </c>
      <c r="BE5">
        <v>3.58</v>
      </c>
      <c r="BF5">
        <v>1.36</v>
      </c>
      <c r="BG5">
        <v>1.9</v>
      </c>
      <c r="BH5">
        <v>5.26</v>
      </c>
      <c r="BI5">
        <v>4.32</v>
      </c>
      <c r="BJ5">
        <v>2.81</v>
      </c>
      <c r="BK5">
        <v>3.54</v>
      </c>
      <c r="BL5">
        <v>0.76</v>
      </c>
      <c r="BM5">
        <v>0</v>
      </c>
      <c r="BN5">
        <v>0.48</v>
      </c>
      <c r="BO5">
        <v>14.1</v>
      </c>
      <c r="BP5">
        <v>3.62</v>
      </c>
      <c r="BQ5">
        <v>4.28</v>
      </c>
      <c r="BR5">
        <v>1.02</v>
      </c>
      <c r="BS5">
        <v>0.2</v>
      </c>
      <c r="BT5">
        <v>0</v>
      </c>
      <c r="BU5">
        <v>0</v>
      </c>
      <c r="BV5">
        <v>0</v>
      </c>
      <c r="BW5">
        <f t="shared" si="2"/>
        <v>68.389999999999986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208.97798499999999</v>
      </c>
      <c r="L6">
        <v>633.29433700000004</v>
      </c>
      <c r="M6">
        <v>44.601599999999998</v>
      </c>
      <c r="N6">
        <v>114.53400000000001</v>
      </c>
      <c r="O6">
        <v>119.90619</v>
      </c>
      <c r="P6">
        <v>121.76964</v>
      </c>
      <c r="Q6">
        <v>21.156672</v>
      </c>
      <c r="R6">
        <v>41.101441000000001</v>
      </c>
      <c r="S6">
        <v>25.587841000000001</v>
      </c>
      <c r="T6">
        <v>0</v>
      </c>
      <c r="U6">
        <v>338.36615999999998</v>
      </c>
      <c r="V6">
        <v>20.099807999999999</v>
      </c>
      <c r="W6">
        <v>33.741410999999999</v>
      </c>
      <c r="X6">
        <v>143.03115</v>
      </c>
      <c r="Y6">
        <v>0</v>
      </c>
      <c r="Z6">
        <v>12.709129000000001</v>
      </c>
      <c r="AA6">
        <v>12.255744</v>
      </c>
      <c r="AB6">
        <v>25.539342000000001</v>
      </c>
      <c r="AC6">
        <v>18.767267</v>
      </c>
      <c r="AD6">
        <v>35.479312</v>
      </c>
      <c r="AE6">
        <v>15.923159</v>
      </c>
      <c r="AF6">
        <v>17.208461</v>
      </c>
      <c r="AG6">
        <v>36.243648</v>
      </c>
      <c r="AH6">
        <v>148.29110900000001</v>
      </c>
      <c r="AI6">
        <v>3.0857519999999998</v>
      </c>
      <c r="AJ6">
        <v>0</v>
      </c>
      <c r="AK6">
        <v>48.724727000000001</v>
      </c>
      <c r="AL6">
        <v>76.951915999999997</v>
      </c>
      <c r="AM6">
        <v>0</v>
      </c>
      <c r="AN6">
        <v>0.87177700000000002</v>
      </c>
      <c r="AO6">
        <v>27.651053000000001</v>
      </c>
      <c r="AP6">
        <v>12.544782</v>
      </c>
      <c r="AQ6">
        <v>60.351782</v>
      </c>
      <c r="AR6">
        <v>32.113151999999999</v>
      </c>
      <c r="AS6">
        <v>22.173200999999999</v>
      </c>
      <c r="AT6">
        <v>14.313765999999999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68.389999999999986</v>
      </c>
      <c r="BA6">
        <f t="shared" si="1"/>
        <v>2555.757314</v>
      </c>
      <c r="BD6">
        <v>21.16</v>
      </c>
      <c r="BE6">
        <v>3.58</v>
      </c>
      <c r="BF6">
        <v>1.36</v>
      </c>
      <c r="BG6">
        <v>1.9</v>
      </c>
      <c r="BH6">
        <v>5.26</v>
      </c>
      <c r="BI6">
        <v>4.32</v>
      </c>
      <c r="BJ6">
        <v>2.81</v>
      </c>
      <c r="BK6">
        <v>3.54</v>
      </c>
      <c r="BL6">
        <v>0.76</v>
      </c>
      <c r="BM6">
        <v>0</v>
      </c>
      <c r="BN6">
        <v>0.48</v>
      </c>
      <c r="BO6">
        <v>14.1</v>
      </c>
      <c r="BP6">
        <v>3.62</v>
      </c>
      <c r="BQ6">
        <v>4.28</v>
      </c>
      <c r="BR6">
        <v>1.02</v>
      </c>
      <c r="BS6">
        <v>0.2</v>
      </c>
      <c r="BT6">
        <v>0</v>
      </c>
      <c r="BU6">
        <v>0</v>
      </c>
      <c r="BV6">
        <v>0</v>
      </c>
      <c r="BW6">
        <f t="shared" si="2"/>
        <v>68.389999999999986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208.97798499999999</v>
      </c>
      <c r="L7">
        <v>633.29433700000004</v>
      </c>
      <c r="M7">
        <v>44.601599999999998</v>
      </c>
      <c r="N7">
        <v>114.53400000000001</v>
      </c>
      <c r="O7">
        <v>119.90619</v>
      </c>
      <c r="P7">
        <v>121.76964</v>
      </c>
      <c r="Q7">
        <v>21.156672</v>
      </c>
      <c r="R7">
        <v>41.101441000000001</v>
      </c>
      <c r="S7">
        <v>25.587841000000001</v>
      </c>
      <c r="T7">
        <v>0</v>
      </c>
      <c r="U7">
        <v>338.36615999999998</v>
      </c>
      <c r="V7">
        <v>20.099807999999999</v>
      </c>
      <c r="W7">
        <v>33.741410999999999</v>
      </c>
      <c r="X7">
        <v>143.03115</v>
      </c>
      <c r="Y7">
        <v>0</v>
      </c>
      <c r="Z7">
        <v>6.3545639999999999</v>
      </c>
      <c r="AA7">
        <v>13.622259</v>
      </c>
      <c r="AB7">
        <v>25.539342000000001</v>
      </c>
      <c r="AC7">
        <v>18.767267</v>
      </c>
      <c r="AD7">
        <v>35.479312</v>
      </c>
      <c r="AE7">
        <v>15.923159</v>
      </c>
      <c r="AF7">
        <v>17.208461</v>
      </c>
      <c r="AG7">
        <v>36.243648</v>
      </c>
      <c r="AH7">
        <v>148.29110900000001</v>
      </c>
      <c r="AI7">
        <v>3.0857519999999998</v>
      </c>
      <c r="AJ7">
        <v>0</v>
      </c>
      <c r="AK7">
        <v>48.724727000000001</v>
      </c>
      <c r="AL7">
        <v>76.951915999999997</v>
      </c>
      <c r="AM7">
        <v>0</v>
      </c>
      <c r="AN7">
        <v>0.87177700000000002</v>
      </c>
      <c r="AO7">
        <v>27.651053000000001</v>
      </c>
      <c r="AP7">
        <v>12.544782</v>
      </c>
      <c r="AQ7">
        <v>60.351782</v>
      </c>
      <c r="AR7">
        <v>49.775385999999997</v>
      </c>
      <c r="AS7">
        <v>31.694634000000001</v>
      </c>
      <c r="AT7">
        <v>13.600713000000001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68.389999999999986</v>
      </c>
      <c r="BA7">
        <f t="shared" si="1"/>
        <v>2577.239877999999</v>
      </c>
      <c r="BD7">
        <v>21.16</v>
      </c>
      <c r="BE7">
        <v>3.58</v>
      </c>
      <c r="BF7">
        <v>1.36</v>
      </c>
      <c r="BG7">
        <v>1.9</v>
      </c>
      <c r="BH7">
        <v>5.26</v>
      </c>
      <c r="BI7">
        <v>4.32</v>
      </c>
      <c r="BJ7">
        <v>2.81</v>
      </c>
      <c r="BK7">
        <v>3.54</v>
      </c>
      <c r="BL7">
        <v>0.76</v>
      </c>
      <c r="BM7">
        <v>0</v>
      </c>
      <c r="BN7">
        <v>0.48</v>
      </c>
      <c r="BO7">
        <v>14.1</v>
      </c>
      <c r="BP7">
        <v>3.62</v>
      </c>
      <c r="BQ7">
        <v>4.28</v>
      </c>
      <c r="BR7">
        <v>1.02</v>
      </c>
      <c r="BS7">
        <v>0.2</v>
      </c>
      <c r="BT7">
        <v>0</v>
      </c>
      <c r="BU7">
        <v>0</v>
      </c>
      <c r="BV7">
        <v>0</v>
      </c>
      <c r="BW7">
        <f t="shared" si="2"/>
        <v>68.389999999999986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208.97798499999999</v>
      </c>
      <c r="L8">
        <v>633.29433700000004</v>
      </c>
      <c r="M8">
        <v>44.601599999999998</v>
      </c>
      <c r="N8">
        <v>114.53400000000001</v>
      </c>
      <c r="O8">
        <v>119.90619</v>
      </c>
      <c r="P8">
        <v>121.76964</v>
      </c>
      <c r="Q8">
        <v>21.156672</v>
      </c>
      <c r="R8">
        <v>41.101441000000001</v>
      </c>
      <c r="S8">
        <v>25.587841000000001</v>
      </c>
      <c r="T8">
        <v>0</v>
      </c>
      <c r="U8">
        <v>338.36615999999998</v>
      </c>
      <c r="V8">
        <v>20.099807999999999</v>
      </c>
      <c r="W8">
        <v>33.741410999999999</v>
      </c>
      <c r="X8">
        <v>143.03115</v>
      </c>
      <c r="Y8">
        <v>0</v>
      </c>
      <c r="Z8">
        <v>6.3545639999999999</v>
      </c>
      <c r="AA8">
        <v>13.622259</v>
      </c>
      <c r="AB8">
        <v>25.539342000000001</v>
      </c>
      <c r="AC8">
        <v>18.767267</v>
      </c>
      <c r="AD8">
        <v>35.479312</v>
      </c>
      <c r="AE8">
        <v>15.923159</v>
      </c>
      <c r="AF8">
        <v>17.208461</v>
      </c>
      <c r="AG8">
        <v>36.243648</v>
      </c>
      <c r="AH8">
        <v>148.29110900000001</v>
      </c>
      <c r="AI8">
        <v>3.0857519999999998</v>
      </c>
      <c r="AJ8">
        <v>0</v>
      </c>
      <c r="AK8">
        <v>48.724727000000001</v>
      </c>
      <c r="AL8">
        <v>76.951915999999997</v>
      </c>
      <c r="AM8">
        <v>0</v>
      </c>
      <c r="AN8">
        <v>0.87177700000000002</v>
      </c>
      <c r="AO8">
        <v>27.651053000000001</v>
      </c>
      <c r="AP8">
        <v>12.544782</v>
      </c>
      <c r="AQ8">
        <v>48.867840000000001</v>
      </c>
      <c r="AR8">
        <v>49.775385999999997</v>
      </c>
      <c r="AS8">
        <v>31.694634000000001</v>
      </c>
      <c r="AT8">
        <v>8.4737159999999996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68.389999999999986</v>
      </c>
      <c r="BA8">
        <f t="shared" si="1"/>
        <v>2560.6289389999988</v>
      </c>
      <c r="BD8">
        <v>21.16</v>
      </c>
      <c r="BE8">
        <v>3.58</v>
      </c>
      <c r="BF8">
        <v>1.36</v>
      </c>
      <c r="BG8">
        <v>1.9</v>
      </c>
      <c r="BH8">
        <v>5.26</v>
      </c>
      <c r="BI8">
        <v>4.32</v>
      </c>
      <c r="BJ8">
        <v>2.81</v>
      </c>
      <c r="BK8">
        <v>3.54</v>
      </c>
      <c r="BL8">
        <v>0.76</v>
      </c>
      <c r="BM8">
        <v>0</v>
      </c>
      <c r="BN8">
        <v>0.48</v>
      </c>
      <c r="BO8">
        <v>14.1</v>
      </c>
      <c r="BP8">
        <v>3.62</v>
      </c>
      <c r="BQ8">
        <v>4.28</v>
      </c>
      <c r="BR8">
        <v>1.02</v>
      </c>
      <c r="BS8">
        <v>0.2</v>
      </c>
      <c r="BT8">
        <v>0</v>
      </c>
      <c r="BU8">
        <v>0</v>
      </c>
      <c r="BV8">
        <v>0</v>
      </c>
      <c r="BW8">
        <f t="shared" si="2"/>
        <v>68.389999999999986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208.97798499999999</v>
      </c>
      <c r="L9">
        <v>633.29433700000004</v>
      </c>
      <c r="M9">
        <v>44.601599999999998</v>
      </c>
      <c r="N9">
        <v>114.53400000000001</v>
      </c>
      <c r="O9">
        <v>119.90619</v>
      </c>
      <c r="P9">
        <v>121.76964</v>
      </c>
      <c r="Q9">
        <v>21.156672</v>
      </c>
      <c r="R9">
        <v>41.101441000000001</v>
      </c>
      <c r="S9">
        <v>25.587841000000001</v>
      </c>
      <c r="T9">
        <v>0</v>
      </c>
      <c r="U9">
        <v>338.36615999999998</v>
      </c>
      <c r="V9">
        <v>20.099807999999999</v>
      </c>
      <c r="W9">
        <v>33.741410999999999</v>
      </c>
      <c r="X9">
        <v>143.03115</v>
      </c>
      <c r="Y9">
        <v>0</v>
      </c>
      <c r="Z9">
        <v>6.3545639999999999</v>
      </c>
      <c r="AA9">
        <v>13.622259</v>
      </c>
      <c r="AB9">
        <v>25.539342000000001</v>
      </c>
      <c r="AC9">
        <v>18.767267</v>
      </c>
      <c r="AD9">
        <v>35.479312</v>
      </c>
      <c r="AE9">
        <v>15.923159</v>
      </c>
      <c r="AF9">
        <v>18.164486</v>
      </c>
      <c r="AG9">
        <v>36.243648</v>
      </c>
      <c r="AH9">
        <v>148.29110900000001</v>
      </c>
      <c r="AI9">
        <v>3.0857519999999998</v>
      </c>
      <c r="AJ9">
        <v>0</v>
      </c>
      <c r="AK9">
        <v>48.724727000000001</v>
      </c>
      <c r="AL9">
        <v>76.951915999999997</v>
      </c>
      <c r="AM9">
        <v>0</v>
      </c>
      <c r="AN9">
        <v>0.87177700000000002</v>
      </c>
      <c r="AO9">
        <v>27.651053000000001</v>
      </c>
      <c r="AP9">
        <v>12.544782</v>
      </c>
      <c r="AQ9">
        <v>45.263837000000002</v>
      </c>
      <c r="AR9">
        <v>32.113151999999999</v>
      </c>
      <c r="AS9">
        <v>31.694634000000001</v>
      </c>
      <c r="AT9">
        <v>12.229679000000001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68.449999999999989</v>
      </c>
      <c r="BA9">
        <f t="shared" si="1"/>
        <v>2544.134689999999</v>
      </c>
      <c r="BD9">
        <v>21.16</v>
      </c>
      <c r="BE9">
        <v>3.58</v>
      </c>
      <c r="BF9">
        <v>1.42</v>
      </c>
      <c r="BG9">
        <v>1.9</v>
      </c>
      <c r="BH9">
        <v>5.26</v>
      </c>
      <c r="BI9">
        <v>4.32</v>
      </c>
      <c r="BJ9">
        <v>2.81</v>
      </c>
      <c r="BK9">
        <v>3.54</v>
      </c>
      <c r="BL9">
        <v>0.76</v>
      </c>
      <c r="BM9">
        <v>0</v>
      </c>
      <c r="BN9">
        <v>0.48</v>
      </c>
      <c r="BO9">
        <v>14.1</v>
      </c>
      <c r="BP9">
        <v>3.62</v>
      </c>
      <c r="BQ9">
        <v>4.28</v>
      </c>
      <c r="BR9">
        <v>1.02</v>
      </c>
      <c r="BS9">
        <v>0.2</v>
      </c>
      <c r="BT9">
        <v>0</v>
      </c>
      <c r="BU9">
        <v>0</v>
      </c>
      <c r="BV9">
        <v>0</v>
      </c>
      <c r="BW9">
        <f t="shared" si="2"/>
        <v>68.449999999999989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208.97798499999999</v>
      </c>
      <c r="L10">
        <v>633.29433700000004</v>
      </c>
      <c r="M10">
        <v>44.601599999999998</v>
      </c>
      <c r="N10">
        <v>114.53400000000001</v>
      </c>
      <c r="O10">
        <v>119.90619</v>
      </c>
      <c r="P10">
        <v>121.76964</v>
      </c>
      <c r="Q10">
        <v>21.156672</v>
      </c>
      <c r="R10">
        <v>41.101441000000001</v>
      </c>
      <c r="S10">
        <v>25.587841000000001</v>
      </c>
      <c r="T10">
        <v>0</v>
      </c>
      <c r="U10">
        <v>338.36615999999998</v>
      </c>
      <c r="V10">
        <v>20.099807999999999</v>
      </c>
      <c r="W10">
        <v>33.741410999999999</v>
      </c>
      <c r="X10">
        <v>143.03115</v>
      </c>
      <c r="Y10">
        <v>0</v>
      </c>
      <c r="Z10">
        <v>6.3545639999999999</v>
      </c>
      <c r="AA10">
        <v>13.622259</v>
      </c>
      <c r="AB10">
        <v>25.539342000000001</v>
      </c>
      <c r="AC10">
        <v>18.767267</v>
      </c>
      <c r="AD10">
        <v>35.479312</v>
      </c>
      <c r="AE10">
        <v>15.923159</v>
      </c>
      <c r="AF10">
        <v>18.164486</v>
      </c>
      <c r="AG10">
        <v>36.243648</v>
      </c>
      <c r="AH10">
        <v>148.29110900000001</v>
      </c>
      <c r="AI10">
        <v>3.0857519999999998</v>
      </c>
      <c r="AJ10">
        <v>0</v>
      </c>
      <c r="AK10">
        <v>48.724727000000001</v>
      </c>
      <c r="AL10">
        <v>76.951915999999997</v>
      </c>
      <c r="AM10">
        <v>0</v>
      </c>
      <c r="AN10">
        <v>0.87177700000000002</v>
      </c>
      <c r="AO10">
        <v>27.651053000000001</v>
      </c>
      <c r="AP10">
        <v>12.544782</v>
      </c>
      <c r="AQ10">
        <v>30.175891</v>
      </c>
      <c r="AR10">
        <v>32.113151999999999</v>
      </c>
      <c r="AS10">
        <v>31.694634000000001</v>
      </c>
      <c r="AT10">
        <v>11.393587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68.449999999999989</v>
      </c>
      <c r="BA10">
        <f t="shared" si="1"/>
        <v>2528.2106519999988</v>
      </c>
      <c r="BD10">
        <v>21.16</v>
      </c>
      <c r="BE10">
        <v>3.58</v>
      </c>
      <c r="BF10">
        <v>1.42</v>
      </c>
      <c r="BG10">
        <v>1.9</v>
      </c>
      <c r="BH10">
        <v>5.26</v>
      </c>
      <c r="BI10">
        <v>4.32</v>
      </c>
      <c r="BJ10">
        <v>2.81</v>
      </c>
      <c r="BK10">
        <v>3.54</v>
      </c>
      <c r="BL10">
        <v>0.76</v>
      </c>
      <c r="BM10">
        <v>0</v>
      </c>
      <c r="BN10">
        <v>0.48</v>
      </c>
      <c r="BO10">
        <v>14.1</v>
      </c>
      <c r="BP10">
        <v>3.62</v>
      </c>
      <c r="BQ10">
        <v>4.28</v>
      </c>
      <c r="BR10">
        <v>1.02</v>
      </c>
      <c r="BS10">
        <v>0.2</v>
      </c>
      <c r="BT10">
        <v>0</v>
      </c>
      <c r="BU10">
        <v>0</v>
      </c>
      <c r="BV10">
        <v>0</v>
      </c>
      <c r="BW10">
        <f t="shared" si="2"/>
        <v>68.449999999999989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208.97798499999999</v>
      </c>
      <c r="L11">
        <v>633.29433700000004</v>
      </c>
      <c r="M11">
        <v>44.601599999999998</v>
      </c>
      <c r="N11">
        <v>114.53400000000001</v>
      </c>
      <c r="O11">
        <v>119.90619</v>
      </c>
      <c r="P11">
        <v>121.76964</v>
      </c>
      <c r="Q11">
        <v>21.156672</v>
      </c>
      <c r="R11">
        <v>41.101441000000001</v>
      </c>
      <c r="S11">
        <v>25.587841000000001</v>
      </c>
      <c r="T11">
        <v>0</v>
      </c>
      <c r="U11">
        <v>338.36615999999998</v>
      </c>
      <c r="V11">
        <v>20.099807999999999</v>
      </c>
      <c r="W11">
        <v>33.741410999999999</v>
      </c>
      <c r="X11">
        <v>143.03115</v>
      </c>
      <c r="Y11">
        <v>0</v>
      </c>
      <c r="Z11">
        <v>6.3545639999999999</v>
      </c>
      <c r="AA11">
        <v>13.622259</v>
      </c>
      <c r="AB11">
        <v>25.539342000000001</v>
      </c>
      <c r="AC11">
        <v>18.767267</v>
      </c>
      <c r="AD11">
        <v>35.479312</v>
      </c>
      <c r="AE11">
        <v>15.923159</v>
      </c>
      <c r="AF11">
        <v>18.164486</v>
      </c>
      <c r="AG11">
        <v>36.243648</v>
      </c>
      <c r="AH11">
        <v>148.29110900000001</v>
      </c>
      <c r="AI11">
        <v>13.577309</v>
      </c>
      <c r="AJ11">
        <v>0</v>
      </c>
      <c r="AK11">
        <v>48.724727000000001</v>
      </c>
      <c r="AL11">
        <v>76.951915999999997</v>
      </c>
      <c r="AM11">
        <v>0</v>
      </c>
      <c r="AN11">
        <v>0.87177700000000002</v>
      </c>
      <c r="AO11">
        <v>27.651053000000001</v>
      </c>
      <c r="AP11">
        <v>12.544782</v>
      </c>
      <c r="AQ11">
        <v>30.175891</v>
      </c>
      <c r="AR11">
        <v>36.394905999999999</v>
      </c>
      <c r="AS11">
        <v>22.173200999999999</v>
      </c>
      <c r="AT11">
        <v>14.191444000000001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68.289999999999992</v>
      </c>
      <c r="BA11">
        <f t="shared" si="1"/>
        <v>2536.100386999999</v>
      </c>
      <c r="BD11">
        <v>21.16</v>
      </c>
      <c r="BE11">
        <v>3.58</v>
      </c>
      <c r="BF11">
        <v>1.49</v>
      </c>
      <c r="BG11">
        <v>1.84</v>
      </c>
      <c r="BH11">
        <v>5.26</v>
      </c>
      <c r="BI11">
        <v>4.32</v>
      </c>
      <c r="BJ11">
        <v>2.81</v>
      </c>
      <c r="BK11">
        <v>3.54</v>
      </c>
      <c r="BL11">
        <v>0.73</v>
      </c>
      <c r="BM11">
        <v>0</v>
      </c>
      <c r="BN11">
        <v>0.47</v>
      </c>
      <c r="BO11">
        <v>14.1</v>
      </c>
      <c r="BP11">
        <v>3.62</v>
      </c>
      <c r="BQ11">
        <v>4.1500000000000004</v>
      </c>
      <c r="BR11">
        <v>1.02</v>
      </c>
      <c r="BS11">
        <v>0.2</v>
      </c>
      <c r="BT11">
        <v>0</v>
      </c>
      <c r="BU11">
        <v>0</v>
      </c>
      <c r="BV11">
        <v>0</v>
      </c>
      <c r="BW11">
        <f t="shared" si="2"/>
        <v>68.289999999999992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208.97798499999999</v>
      </c>
      <c r="L12">
        <v>633.29433700000004</v>
      </c>
      <c r="M12">
        <v>44.601599999999998</v>
      </c>
      <c r="N12">
        <v>114.53400000000001</v>
      </c>
      <c r="O12">
        <v>119.90619</v>
      </c>
      <c r="P12">
        <v>121.76964</v>
      </c>
      <c r="Q12">
        <v>21.156672</v>
      </c>
      <c r="R12">
        <v>41.101441000000001</v>
      </c>
      <c r="S12">
        <v>25.587841000000001</v>
      </c>
      <c r="T12">
        <v>0</v>
      </c>
      <c r="U12">
        <v>338.36615999999998</v>
      </c>
      <c r="V12">
        <v>20.099807999999999</v>
      </c>
      <c r="W12">
        <v>33.741410999999999</v>
      </c>
      <c r="X12">
        <v>143.03115</v>
      </c>
      <c r="Y12">
        <v>0</v>
      </c>
      <c r="Z12">
        <v>6.3545639999999999</v>
      </c>
      <c r="AA12">
        <v>13.622259</v>
      </c>
      <c r="AB12">
        <v>25.539342000000001</v>
      </c>
      <c r="AC12">
        <v>18.767267</v>
      </c>
      <c r="AD12">
        <v>35.479312</v>
      </c>
      <c r="AE12">
        <v>15.923159</v>
      </c>
      <c r="AF12">
        <v>18.164486</v>
      </c>
      <c r="AG12">
        <v>36.243648</v>
      </c>
      <c r="AH12">
        <v>148.29110900000001</v>
      </c>
      <c r="AI12">
        <v>13.577309</v>
      </c>
      <c r="AJ12">
        <v>0</v>
      </c>
      <c r="AK12">
        <v>48.724727000000001</v>
      </c>
      <c r="AL12">
        <v>76.951915999999997</v>
      </c>
      <c r="AM12">
        <v>0</v>
      </c>
      <c r="AN12">
        <v>0.87177700000000002</v>
      </c>
      <c r="AO12">
        <v>27.651053000000001</v>
      </c>
      <c r="AP12">
        <v>12.544782</v>
      </c>
      <c r="AQ12">
        <v>30.175891</v>
      </c>
      <c r="AR12">
        <v>36.394905999999999</v>
      </c>
      <c r="AS12">
        <v>22.173200999999999</v>
      </c>
      <c r="AT12">
        <v>13.368966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68.289999999999992</v>
      </c>
      <c r="BA12">
        <f t="shared" si="1"/>
        <v>2535.277908999999</v>
      </c>
      <c r="BD12">
        <v>21.16</v>
      </c>
      <c r="BE12">
        <v>3.58</v>
      </c>
      <c r="BF12">
        <v>1.49</v>
      </c>
      <c r="BG12">
        <v>1.84</v>
      </c>
      <c r="BH12">
        <v>5.26</v>
      </c>
      <c r="BI12">
        <v>4.32</v>
      </c>
      <c r="BJ12">
        <v>2.81</v>
      </c>
      <c r="BK12">
        <v>3.54</v>
      </c>
      <c r="BL12">
        <v>0.73</v>
      </c>
      <c r="BM12">
        <v>0</v>
      </c>
      <c r="BN12">
        <v>0.47</v>
      </c>
      <c r="BO12">
        <v>14.1</v>
      </c>
      <c r="BP12">
        <v>3.62</v>
      </c>
      <c r="BQ12">
        <v>4.1500000000000004</v>
      </c>
      <c r="BR12">
        <v>1.02</v>
      </c>
      <c r="BS12">
        <v>0.2</v>
      </c>
      <c r="BT12">
        <v>0</v>
      </c>
      <c r="BU12">
        <v>0</v>
      </c>
      <c r="BV12">
        <v>0</v>
      </c>
      <c r="BW12">
        <f t="shared" si="2"/>
        <v>68.289999999999992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208.97798499999999</v>
      </c>
      <c r="L13">
        <v>633.29433700000004</v>
      </c>
      <c r="M13">
        <v>44.601599999999998</v>
      </c>
      <c r="N13">
        <v>114.53400000000001</v>
      </c>
      <c r="O13">
        <v>119.90619</v>
      </c>
      <c r="P13">
        <v>121.76964</v>
      </c>
      <c r="Q13">
        <v>21.156672</v>
      </c>
      <c r="R13">
        <v>41.101441000000001</v>
      </c>
      <c r="S13">
        <v>25.587841000000001</v>
      </c>
      <c r="T13">
        <v>0</v>
      </c>
      <c r="U13">
        <v>338.36615999999998</v>
      </c>
      <c r="V13">
        <v>20.099807999999999</v>
      </c>
      <c r="W13">
        <v>33.741410999999999</v>
      </c>
      <c r="X13">
        <v>143.03115</v>
      </c>
      <c r="Y13">
        <v>0</v>
      </c>
      <c r="Z13">
        <v>6.3545639999999999</v>
      </c>
      <c r="AA13">
        <v>13.622259</v>
      </c>
      <c r="AB13">
        <v>25.539342000000001</v>
      </c>
      <c r="AC13">
        <v>18.767267</v>
      </c>
      <c r="AD13">
        <v>35.479312</v>
      </c>
      <c r="AE13">
        <v>15.923159</v>
      </c>
      <c r="AF13">
        <v>18.164486</v>
      </c>
      <c r="AG13">
        <v>36.243648</v>
      </c>
      <c r="AH13">
        <v>148.29110900000001</v>
      </c>
      <c r="AI13">
        <v>13.577309</v>
      </c>
      <c r="AJ13">
        <v>0</v>
      </c>
      <c r="AK13">
        <v>48.724727000000001</v>
      </c>
      <c r="AL13">
        <v>76.951915999999997</v>
      </c>
      <c r="AM13">
        <v>0</v>
      </c>
      <c r="AN13">
        <v>0.87177700000000002</v>
      </c>
      <c r="AO13">
        <v>27.651053000000001</v>
      </c>
      <c r="AP13">
        <v>12.544782</v>
      </c>
      <c r="AQ13">
        <v>30.175891</v>
      </c>
      <c r="AR13">
        <v>36.394905999999999</v>
      </c>
      <c r="AS13">
        <v>22.173200999999999</v>
      </c>
      <c r="AT13">
        <v>14.327892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68.460000000000008</v>
      </c>
      <c r="BA13">
        <f t="shared" si="1"/>
        <v>2536.4068349999989</v>
      </c>
      <c r="BD13">
        <v>21.16</v>
      </c>
      <c r="BE13">
        <v>3.58</v>
      </c>
      <c r="BF13">
        <v>1.55</v>
      </c>
      <c r="BG13">
        <v>1.84</v>
      </c>
      <c r="BH13">
        <v>5.26</v>
      </c>
      <c r="BI13">
        <v>4.32</v>
      </c>
      <c r="BJ13">
        <v>2.81</v>
      </c>
      <c r="BK13">
        <v>3.54</v>
      </c>
      <c r="BL13">
        <v>0.84</v>
      </c>
      <c r="BM13">
        <v>0</v>
      </c>
      <c r="BN13">
        <v>0.47</v>
      </c>
      <c r="BO13">
        <v>14.1</v>
      </c>
      <c r="BP13">
        <v>3.62</v>
      </c>
      <c r="BQ13">
        <v>4.1500000000000004</v>
      </c>
      <c r="BR13">
        <v>1.02</v>
      </c>
      <c r="BS13">
        <v>0.2</v>
      </c>
      <c r="BT13">
        <v>0</v>
      </c>
      <c r="BU13">
        <v>0</v>
      </c>
      <c r="BV13">
        <v>0</v>
      </c>
      <c r="BW13">
        <f t="shared" si="2"/>
        <v>68.460000000000008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208.97798499999999</v>
      </c>
      <c r="L14">
        <v>633.29433700000004</v>
      </c>
      <c r="M14">
        <v>44.601599999999998</v>
      </c>
      <c r="N14">
        <v>114.53400000000001</v>
      </c>
      <c r="O14">
        <v>119.90619</v>
      </c>
      <c r="P14">
        <v>121.76964</v>
      </c>
      <c r="Q14">
        <v>21.156672</v>
      </c>
      <c r="R14">
        <v>41.101441000000001</v>
      </c>
      <c r="S14">
        <v>25.587841000000001</v>
      </c>
      <c r="T14">
        <v>0</v>
      </c>
      <c r="U14">
        <v>338.36615999999998</v>
      </c>
      <c r="V14">
        <v>20.099807999999999</v>
      </c>
      <c r="W14">
        <v>33.741410999999999</v>
      </c>
      <c r="X14">
        <v>143.03115</v>
      </c>
      <c r="Y14">
        <v>0</v>
      </c>
      <c r="Z14">
        <v>6.3545639999999999</v>
      </c>
      <c r="AA14">
        <v>13.622259</v>
      </c>
      <c r="AB14">
        <v>25.539342000000001</v>
      </c>
      <c r="AC14">
        <v>18.767267</v>
      </c>
      <c r="AD14">
        <v>35.479312</v>
      </c>
      <c r="AE14">
        <v>15.923159</v>
      </c>
      <c r="AF14">
        <v>18.164486</v>
      </c>
      <c r="AG14">
        <v>36.243648</v>
      </c>
      <c r="AH14">
        <v>148.29110900000001</v>
      </c>
      <c r="AI14">
        <v>13.577309</v>
      </c>
      <c r="AJ14">
        <v>0</v>
      </c>
      <c r="AK14">
        <v>48.724727000000001</v>
      </c>
      <c r="AL14">
        <v>76.951915999999997</v>
      </c>
      <c r="AM14">
        <v>0</v>
      </c>
      <c r="AN14">
        <v>0.87177700000000002</v>
      </c>
      <c r="AO14">
        <v>27.651053000000001</v>
      </c>
      <c r="AP14">
        <v>12.544782</v>
      </c>
      <c r="AQ14">
        <v>15.087946000000001</v>
      </c>
      <c r="AR14">
        <v>49.775385999999997</v>
      </c>
      <c r="AS14">
        <v>22.173200999999999</v>
      </c>
      <c r="AT14">
        <v>14.540896999999999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68.460000000000008</v>
      </c>
      <c r="BA14">
        <f t="shared" si="1"/>
        <v>2534.912374999999</v>
      </c>
      <c r="BD14">
        <v>21.16</v>
      </c>
      <c r="BE14">
        <v>3.58</v>
      </c>
      <c r="BF14">
        <v>1.55</v>
      </c>
      <c r="BG14">
        <v>1.84</v>
      </c>
      <c r="BH14">
        <v>5.26</v>
      </c>
      <c r="BI14">
        <v>4.32</v>
      </c>
      <c r="BJ14">
        <v>2.81</v>
      </c>
      <c r="BK14">
        <v>3.54</v>
      </c>
      <c r="BL14">
        <v>0.84</v>
      </c>
      <c r="BM14">
        <v>0</v>
      </c>
      <c r="BN14">
        <v>0.47</v>
      </c>
      <c r="BO14">
        <v>14.1</v>
      </c>
      <c r="BP14">
        <v>3.62</v>
      </c>
      <c r="BQ14">
        <v>4.1500000000000004</v>
      </c>
      <c r="BR14">
        <v>1.02</v>
      </c>
      <c r="BS14">
        <v>0.2</v>
      </c>
      <c r="BT14">
        <v>0</v>
      </c>
      <c r="BU14">
        <v>0</v>
      </c>
      <c r="BV14">
        <v>0</v>
      </c>
      <c r="BW14">
        <f t="shared" si="2"/>
        <v>68.460000000000008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208.97798499999999</v>
      </c>
      <c r="L15">
        <v>633.29433700000004</v>
      </c>
      <c r="M15">
        <v>44.601599999999998</v>
      </c>
      <c r="N15">
        <v>114.53400000000001</v>
      </c>
      <c r="O15">
        <v>119.90619</v>
      </c>
      <c r="P15">
        <v>121.76964</v>
      </c>
      <c r="Q15">
        <v>21.156672</v>
      </c>
      <c r="R15">
        <v>41.101441000000001</v>
      </c>
      <c r="S15">
        <v>25.587841000000001</v>
      </c>
      <c r="T15">
        <v>0</v>
      </c>
      <c r="U15">
        <v>338.36615999999998</v>
      </c>
      <c r="V15">
        <v>20.099807999999999</v>
      </c>
      <c r="W15">
        <v>33.741410999999999</v>
      </c>
      <c r="X15">
        <v>143.03115</v>
      </c>
      <c r="Y15">
        <v>0</v>
      </c>
      <c r="Z15">
        <v>6.3545639999999999</v>
      </c>
      <c r="AA15">
        <v>13.622259</v>
      </c>
      <c r="AB15">
        <v>25.539342000000001</v>
      </c>
      <c r="AC15">
        <v>18.767267</v>
      </c>
      <c r="AD15">
        <v>35.479312</v>
      </c>
      <c r="AE15">
        <v>28.611926</v>
      </c>
      <c r="AF15">
        <v>18.164486</v>
      </c>
      <c r="AG15">
        <v>36.243648</v>
      </c>
      <c r="AH15">
        <v>148.29110900000001</v>
      </c>
      <c r="AI15">
        <v>13.577309</v>
      </c>
      <c r="AJ15">
        <v>0</v>
      </c>
      <c r="AK15">
        <v>48.724727000000001</v>
      </c>
      <c r="AL15">
        <v>76.951915999999997</v>
      </c>
      <c r="AM15">
        <v>0</v>
      </c>
      <c r="AN15">
        <v>0.87177700000000002</v>
      </c>
      <c r="AO15">
        <v>27.651053000000001</v>
      </c>
      <c r="AP15">
        <v>11.178518</v>
      </c>
      <c r="AQ15">
        <v>15.087946000000001</v>
      </c>
      <c r="AR15">
        <v>49.775385999999997</v>
      </c>
      <c r="AS15">
        <v>31.694634000000001</v>
      </c>
      <c r="AT15">
        <v>11.805901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68.460000000000008</v>
      </c>
      <c r="BA15">
        <f t="shared" si="1"/>
        <v>2553.021315</v>
      </c>
      <c r="BD15">
        <v>21.16</v>
      </c>
      <c r="BE15">
        <v>3.58</v>
      </c>
      <c r="BF15">
        <v>1.55</v>
      </c>
      <c r="BG15">
        <v>1.84</v>
      </c>
      <c r="BH15">
        <v>5.26</v>
      </c>
      <c r="BI15">
        <v>4.32</v>
      </c>
      <c r="BJ15">
        <v>2.81</v>
      </c>
      <c r="BK15">
        <v>3.54</v>
      </c>
      <c r="BL15">
        <v>0.84</v>
      </c>
      <c r="BM15">
        <v>0</v>
      </c>
      <c r="BN15">
        <v>0.47</v>
      </c>
      <c r="BO15">
        <v>14.1</v>
      </c>
      <c r="BP15">
        <v>3.62</v>
      </c>
      <c r="BQ15">
        <v>4.1500000000000004</v>
      </c>
      <c r="BR15">
        <v>1.02</v>
      </c>
      <c r="BS15">
        <v>0.2</v>
      </c>
      <c r="BT15">
        <v>0</v>
      </c>
      <c r="BU15">
        <v>0</v>
      </c>
      <c r="BV15">
        <v>0</v>
      </c>
      <c r="BW15">
        <f t="shared" si="2"/>
        <v>68.460000000000008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208.97798499999999</v>
      </c>
      <c r="L16">
        <v>633.29433700000004</v>
      </c>
      <c r="M16">
        <v>44.601599999999998</v>
      </c>
      <c r="N16">
        <v>114.53400000000001</v>
      </c>
      <c r="O16">
        <v>119.90619</v>
      </c>
      <c r="P16">
        <v>121.76964</v>
      </c>
      <c r="Q16">
        <v>21.156672</v>
      </c>
      <c r="R16">
        <v>41.101441000000001</v>
      </c>
      <c r="S16">
        <v>25.587841000000001</v>
      </c>
      <c r="T16">
        <v>0</v>
      </c>
      <c r="U16">
        <v>338.36615999999998</v>
      </c>
      <c r="V16">
        <v>20.099807999999999</v>
      </c>
      <c r="W16">
        <v>33.741410999999999</v>
      </c>
      <c r="X16">
        <v>143.03115</v>
      </c>
      <c r="Y16">
        <v>0</v>
      </c>
      <c r="Z16">
        <v>6.3545639999999999</v>
      </c>
      <c r="AA16">
        <v>13.622259</v>
      </c>
      <c r="AB16">
        <v>25.539342000000001</v>
      </c>
      <c r="AC16">
        <v>18.767267</v>
      </c>
      <c r="AD16">
        <v>35.479312</v>
      </c>
      <c r="AE16">
        <v>28.611926</v>
      </c>
      <c r="AF16">
        <v>8.6042299999999994</v>
      </c>
      <c r="AG16">
        <v>36.243648</v>
      </c>
      <c r="AH16">
        <v>148.29110900000001</v>
      </c>
      <c r="AI16">
        <v>13.577309</v>
      </c>
      <c r="AJ16">
        <v>0</v>
      </c>
      <c r="AK16">
        <v>48.724727000000001</v>
      </c>
      <c r="AL16">
        <v>76.951915999999997</v>
      </c>
      <c r="AM16">
        <v>0</v>
      </c>
      <c r="AN16">
        <v>0.87177700000000002</v>
      </c>
      <c r="AO16">
        <v>27.651053000000001</v>
      </c>
      <c r="AP16">
        <v>11.178518</v>
      </c>
      <c r="AQ16">
        <v>15.087946000000001</v>
      </c>
      <c r="AR16">
        <v>33.183590000000002</v>
      </c>
      <c r="AS16">
        <v>31.694634000000001</v>
      </c>
      <c r="AT16">
        <v>14.540896999999999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68.460000000000008</v>
      </c>
      <c r="BA16">
        <f t="shared" si="1"/>
        <v>2529.6042589999993</v>
      </c>
      <c r="BD16">
        <v>21.16</v>
      </c>
      <c r="BE16">
        <v>3.58</v>
      </c>
      <c r="BF16">
        <v>1.55</v>
      </c>
      <c r="BG16">
        <v>1.84</v>
      </c>
      <c r="BH16">
        <v>5.26</v>
      </c>
      <c r="BI16">
        <v>4.32</v>
      </c>
      <c r="BJ16">
        <v>2.81</v>
      </c>
      <c r="BK16">
        <v>3.54</v>
      </c>
      <c r="BL16">
        <v>0.84</v>
      </c>
      <c r="BM16">
        <v>0</v>
      </c>
      <c r="BN16">
        <v>0.47</v>
      </c>
      <c r="BO16">
        <v>14.1</v>
      </c>
      <c r="BP16">
        <v>3.62</v>
      </c>
      <c r="BQ16">
        <v>4.1500000000000004</v>
      </c>
      <c r="BR16">
        <v>1.02</v>
      </c>
      <c r="BS16">
        <v>0.2</v>
      </c>
      <c r="BT16">
        <v>0</v>
      </c>
      <c r="BU16">
        <v>0</v>
      </c>
      <c r="BV16">
        <v>0</v>
      </c>
      <c r="BW16">
        <f t="shared" si="2"/>
        <v>68.460000000000008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208.97798499999999</v>
      </c>
      <c r="L17">
        <v>633.29433700000004</v>
      </c>
      <c r="M17">
        <v>44.601599999999998</v>
      </c>
      <c r="N17">
        <v>114.53400000000001</v>
      </c>
      <c r="O17">
        <v>119.90619</v>
      </c>
      <c r="P17">
        <v>121.76964</v>
      </c>
      <c r="Q17">
        <v>21.156672</v>
      </c>
      <c r="R17">
        <v>41.101441000000001</v>
      </c>
      <c r="S17">
        <v>25.587841000000001</v>
      </c>
      <c r="T17">
        <v>0</v>
      </c>
      <c r="U17">
        <v>338.36615999999998</v>
      </c>
      <c r="V17">
        <v>20.099807999999999</v>
      </c>
      <c r="W17">
        <v>33.741410999999999</v>
      </c>
      <c r="X17">
        <v>143.03115</v>
      </c>
      <c r="Y17">
        <v>0</v>
      </c>
      <c r="Z17">
        <v>6.3545639999999999</v>
      </c>
      <c r="AA17">
        <v>13.622259</v>
      </c>
      <c r="AB17">
        <v>25.539342000000001</v>
      </c>
      <c r="AC17">
        <v>18.767267</v>
      </c>
      <c r="AD17">
        <v>35.479312</v>
      </c>
      <c r="AE17">
        <v>28.611926</v>
      </c>
      <c r="AF17">
        <v>8.6042299999999994</v>
      </c>
      <c r="AG17">
        <v>36.243648</v>
      </c>
      <c r="AH17">
        <v>148.29110900000001</v>
      </c>
      <c r="AI17">
        <v>13.577309</v>
      </c>
      <c r="AJ17">
        <v>0</v>
      </c>
      <c r="AK17">
        <v>48.724727000000001</v>
      </c>
      <c r="AL17">
        <v>76.951915999999997</v>
      </c>
      <c r="AM17">
        <v>0</v>
      </c>
      <c r="AN17">
        <v>0.87177700000000002</v>
      </c>
      <c r="AO17">
        <v>27.651053000000001</v>
      </c>
      <c r="AP17">
        <v>11.178518</v>
      </c>
      <c r="AQ17">
        <v>15.087946000000001</v>
      </c>
      <c r="AR17">
        <v>33.183590000000002</v>
      </c>
      <c r="AS17">
        <v>31.694634000000001</v>
      </c>
      <c r="AT17">
        <v>14.540896999999999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68.460000000000008</v>
      </c>
      <c r="BA17">
        <f t="shared" si="1"/>
        <v>2529.6042589999993</v>
      </c>
      <c r="BD17">
        <v>21.16</v>
      </c>
      <c r="BE17">
        <v>3.58</v>
      </c>
      <c r="BF17">
        <v>1.55</v>
      </c>
      <c r="BG17">
        <v>1.84</v>
      </c>
      <c r="BH17">
        <v>5.26</v>
      </c>
      <c r="BI17">
        <v>4.32</v>
      </c>
      <c r="BJ17">
        <v>2.81</v>
      </c>
      <c r="BK17">
        <v>3.54</v>
      </c>
      <c r="BL17">
        <v>0.84</v>
      </c>
      <c r="BM17">
        <v>0</v>
      </c>
      <c r="BN17">
        <v>0.47</v>
      </c>
      <c r="BO17">
        <v>14.1</v>
      </c>
      <c r="BP17">
        <v>3.62</v>
      </c>
      <c r="BQ17">
        <v>4.1500000000000004</v>
      </c>
      <c r="BR17">
        <v>1.02</v>
      </c>
      <c r="BS17">
        <v>0.2</v>
      </c>
      <c r="BT17">
        <v>0</v>
      </c>
      <c r="BU17">
        <v>0</v>
      </c>
      <c r="BV17">
        <v>0</v>
      </c>
      <c r="BW17">
        <f t="shared" si="2"/>
        <v>68.460000000000008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208.97798499999999</v>
      </c>
      <c r="L18">
        <v>633.29433700000004</v>
      </c>
      <c r="M18">
        <v>44.601599999999998</v>
      </c>
      <c r="N18">
        <v>114.53400000000001</v>
      </c>
      <c r="O18">
        <v>119.90619</v>
      </c>
      <c r="P18">
        <v>121.76964</v>
      </c>
      <c r="Q18">
        <v>21.156672</v>
      </c>
      <c r="R18">
        <v>41.101441000000001</v>
      </c>
      <c r="S18">
        <v>25.587841000000001</v>
      </c>
      <c r="T18">
        <v>0</v>
      </c>
      <c r="U18">
        <v>338.36615999999998</v>
      </c>
      <c r="V18">
        <v>20.099807999999999</v>
      </c>
      <c r="W18">
        <v>33.741410999999999</v>
      </c>
      <c r="X18">
        <v>143.03115</v>
      </c>
      <c r="Y18">
        <v>0</v>
      </c>
      <c r="Z18">
        <v>6.3545639999999999</v>
      </c>
      <c r="AA18">
        <v>13.622259</v>
      </c>
      <c r="AB18">
        <v>25.539342000000001</v>
      </c>
      <c r="AC18">
        <v>18.767267</v>
      </c>
      <c r="AD18">
        <v>35.479312</v>
      </c>
      <c r="AE18">
        <v>28.611926</v>
      </c>
      <c r="AF18">
        <v>8.6042299999999994</v>
      </c>
      <c r="AG18">
        <v>36.243648</v>
      </c>
      <c r="AH18">
        <v>148.29110900000001</v>
      </c>
      <c r="AI18">
        <v>13.577309</v>
      </c>
      <c r="AJ18">
        <v>0</v>
      </c>
      <c r="AK18">
        <v>48.724727000000001</v>
      </c>
      <c r="AL18">
        <v>76.951915999999997</v>
      </c>
      <c r="AM18">
        <v>0</v>
      </c>
      <c r="AN18">
        <v>0.87177700000000002</v>
      </c>
      <c r="AO18">
        <v>27.651053000000001</v>
      </c>
      <c r="AP18">
        <v>11.178518</v>
      </c>
      <c r="AQ18">
        <v>15.087946000000001</v>
      </c>
      <c r="AR18">
        <v>33.183590000000002</v>
      </c>
      <c r="AS18">
        <v>22.173200999999999</v>
      </c>
      <c r="AT18">
        <v>14.540896999999999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68.460000000000008</v>
      </c>
      <c r="BA18">
        <f t="shared" si="1"/>
        <v>2520.0828259999994</v>
      </c>
      <c r="BD18">
        <v>21.16</v>
      </c>
      <c r="BE18">
        <v>3.58</v>
      </c>
      <c r="BF18">
        <v>1.55</v>
      </c>
      <c r="BG18">
        <v>1.84</v>
      </c>
      <c r="BH18">
        <v>5.26</v>
      </c>
      <c r="BI18">
        <v>4.32</v>
      </c>
      <c r="BJ18">
        <v>2.81</v>
      </c>
      <c r="BK18">
        <v>3.54</v>
      </c>
      <c r="BL18">
        <v>0.84</v>
      </c>
      <c r="BM18">
        <v>0</v>
      </c>
      <c r="BN18">
        <v>0.47</v>
      </c>
      <c r="BO18">
        <v>14.1</v>
      </c>
      <c r="BP18">
        <v>3.62</v>
      </c>
      <c r="BQ18">
        <v>4.1500000000000004</v>
      </c>
      <c r="BR18">
        <v>1.02</v>
      </c>
      <c r="BS18">
        <v>0.2</v>
      </c>
      <c r="BT18">
        <v>0</v>
      </c>
      <c r="BU18">
        <v>0</v>
      </c>
      <c r="BV18">
        <v>0</v>
      </c>
      <c r="BW18">
        <f t="shared" si="2"/>
        <v>68.460000000000008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208.97798499999999</v>
      </c>
      <c r="L19">
        <v>633.29433700000004</v>
      </c>
      <c r="M19">
        <v>44.601599999999998</v>
      </c>
      <c r="N19">
        <v>114.53400000000001</v>
      </c>
      <c r="O19">
        <v>119.90619</v>
      </c>
      <c r="P19">
        <v>121.76964</v>
      </c>
      <c r="Q19">
        <v>21.156672</v>
      </c>
      <c r="R19">
        <v>41.101441000000001</v>
      </c>
      <c r="S19">
        <v>25.587841000000001</v>
      </c>
      <c r="T19">
        <v>0</v>
      </c>
      <c r="U19">
        <v>338.36615999999998</v>
      </c>
      <c r="V19">
        <v>20.099807999999999</v>
      </c>
      <c r="W19">
        <v>33.741410999999999</v>
      </c>
      <c r="X19">
        <v>143.03115</v>
      </c>
      <c r="Y19">
        <v>0</v>
      </c>
      <c r="Z19">
        <v>6.3545639999999999</v>
      </c>
      <c r="AA19">
        <v>13.557917</v>
      </c>
      <c r="AB19">
        <v>25.539342000000001</v>
      </c>
      <c r="AC19">
        <v>18.767267</v>
      </c>
      <c r="AD19">
        <v>35.479312</v>
      </c>
      <c r="AE19">
        <v>47.933684999999997</v>
      </c>
      <c r="AF19">
        <v>8.6042299999999994</v>
      </c>
      <c r="AG19">
        <v>36.243648</v>
      </c>
      <c r="AH19">
        <v>148.29110900000001</v>
      </c>
      <c r="AI19">
        <v>3.0857519999999998</v>
      </c>
      <c r="AJ19">
        <v>0</v>
      </c>
      <c r="AK19">
        <v>48.724727000000001</v>
      </c>
      <c r="AL19">
        <v>76.951915999999997</v>
      </c>
      <c r="AM19">
        <v>0</v>
      </c>
      <c r="AN19">
        <v>0.87177700000000002</v>
      </c>
      <c r="AO19">
        <v>27.651053000000001</v>
      </c>
      <c r="AP19">
        <v>11.178518</v>
      </c>
      <c r="AQ19">
        <v>15.087946000000001</v>
      </c>
      <c r="AR19">
        <v>33.183590000000002</v>
      </c>
      <c r="AS19">
        <v>22.173200999999999</v>
      </c>
      <c r="AT19">
        <v>14.540896999999999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68.460000000000008</v>
      </c>
      <c r="BA19">
        <f t="shared" si="1"/>
        <v>2528.8486860000003</v>
      </c>
      <c r="BD19">
        <v>21.16</v>
      </c>
      <c r="BE19">
        <v>3.58</v>
      </c>
      <c r="BF19">
        <v>1.55</v>
      </c>
      <c r="BG19">
        <v>1.84</v>
      </c>
      <c r="BH19">
        <v>5.26</v>
      </c>
      <c r="BI19">
        <v>4.32</v>
      </c>
      <c r="BJ19">
        <v>2.81</v>
      </c>
      <c r="BK19">
        <v>3.54</v>
      </c>
      <c r="BL19">
        <v>0.84</v>
      </c>
      <c r="BM19">
        <v>0</v>
      </c>
      <c r="BN19">
        <v>0.47</v>
      </c>
      <c r="BO19">
        <v>14.1</v>
      </c>
      <c r="BP19">
        <v>3.62</v>
      </c>
      <c r="BQ19">
        <v>4.1500000000000004</v>
      </c>
      <c r="BR19">
        <v>1.02</v>
      </c>
      <c r="BS19">
        <v>0.2</v>
      </c>
      <c r="BT19">
        <v>0</v>
      </c>
      <c r="BU19">
        <v>0</v>
      </c>
      <c r="BV19">
        <v>0</v>
      </c>
      <c r="BW19">
        <f t="shared" si="2"/>
        <v>68.460000000000008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208.97798499999999</v>
      </c>
      <c r="L20">
        <v>633.29433700000004</v>
      </c>
      <c r="M20">
        <v>44.601599999999998</v>
      </c>
      <c r="N20">
        <v>114.53400000000001</v>
      </c>
      <c r="O20">
        <v>119.90619</v>
      </c>
      <c r="P20">
        <v>121.76964</v>
      </c>
      <c r="Q20">
        <v>21.156672</v>
      </c>
      <c r="R20">
        <v>41.101441000000001</v>
      </c>
      <c r="S20">
        <v>25.587841000000001</v>
      </c>
      <c r="T20">
        <v>0</v>
      </c>
      <c r="U20">
        <v>338.36615999999998</v>
      </c>
      <c r="V20">
        <v>20.099807999999999</v>
      </c>
      <c r="W20">
        <v>33.741410999999999</v>
      </c>
      <c r="X20">
        <v>143.03115</v>
      </c>
      <c r="Y20">
        <v>0</v>
      </c>
      <c r="Z20">
        <v>6.3545639999999999</v>
      </c>
      <c r="AA20">
        <v>12.868531000000001</v>
      </c>
      <c r="AB20">
        <v>25.539342000000001</v>
      </c>
      <c r="AC20">
        <v>18.767267</v>
      </c>
      <c r="AD20">
        <v>35.479312</v>
      </c>
      <c r="AE20">
        <v>47.933684999999997</v>
      </c>
      <c r="AF20">
        <v>8.6042299999999994</v>
      </c>
      <c r="AG20">
        <v>36.243648</v>
      </c>
      <c r="AH20">
        <v>148.29110900000001</v>
      </c>
      <c r="AI20">
        <v>3.0857519999999998</v>
      </c>
      <c r="AJ20">
        <v>0</v>
      </c>
      <c r="AK20">
        <v>48.724727000000001</v>
      </c>
      <c r="AL20">
        <v>76.951915999999997</v>
      </c>
      <c r="AM20">
        <v>0</v>
      </c>
      <c r="AN20">
        <v>0.87177700000000002</v>
      </c>
      <c r="AO20">
        <v>27.651053000000001</v>
      </c>
      <c r="AP20">
        <v>11.178518</v>
      </c>
      <c r="AQ20">
        <v>15.087946000000001</v>
      </c>
      <c r="AR20">
        <v>33.183590000000002</v>
      </c>
      <c r="AS20">
        <v>22.173200999999999</v>
      </c>
      <c r="AT20">
        <v>14.540896999999999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68.460000000000008</v>
      </c>
      <c r="BA20">
        <f t="shared" si="1"/>
        <v>2528.1593000000003</v>
      </c>
      <c r="BD20">
        <v>21.16</v>
      </c>
      <c r="BE20">
        <v>3.58</v>
      </c>
      <c r="BF20">
        <v>1.55</v>
      </c>
      <c r="BG20">
        <v>1.84</v>
      </c>
      <c r="BH20">
        <v>5.26</v>
      </c>
      <c r="BI20">
        <v>4.32</v>
      </c>
      <c r="BJ20">
        <v>2.81</v>
      </c>
      <c r="BK20">
        <v>3.54</v>
      </c>
      <c r="BL20">
        <v>0.84</v>
      </c>
      <c r="BM20">
        <v>0</v>
      </c>
      <c r="BN20">
        <v>0.47</v>
      </c>
      <c r="BO20">
        <v>14.1</v>
      </c>
      <c r="BP20">
        <v>3.62</v>
      </c>
      <c r="BQ20">
        <v>4.1500000000000004</v>
      </c>
      <c r="BR20">
        <v>1.02</v>
      </c>
      <c r="BS20">
        <v>0.2</v>
      </c>
      <c r="BT20">
        <v>0</v>
      </c>
      <c r="BU20">
        <v>0</v>
      </c>
      <c r="BV20">
        <v>0</v>
      </c>
      <c r="BW20">
        <f t="shared" si="2"/>
        <v>68.460000000000008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208.97798499999999</v>
      </c>
      <c r="L21">
        <v>633.29433700000004</v>
      </c>
      <c r="M21">
        <v>44.601599999999998</v>
      </c>
      <c r="N21">
        <v>114.53400000000001</v>
      </c>
      <c r="O21">
        <v>119.90619</v>
      </c>
      <c r="P21">
        <v>121.76964</v>
      </c>
      <c r="Q21">
        <v>21.156672</v>
      </c>
      <c r="R21">
        <v>41.101441000000001</v>
      </c>
      <c r="S21">
        <v>25.587841000000001</v>
      </c>
      <c r="T21">
        <v>0</v>
      </c>
      <c r="U21">
        <v>338.36615999999998</v>
      </c>
      <c r="V21">
        <v>20.099807999999999</v>
      </c>
      <c r="W21">
        <v>33.741410999999999</v>
      </c>
      <c r="X21">
        <v>143.03115</v>
      </c>
      <c r="Y21">
        <v>0</v>
      </c>
      <c r="Z21">
        <v>6.3545639999999999</v>
      </c>
      <c r="AA21">
        <v>11.48976</v>
      </c>
      <c r="AB21">
        <v>25.539342000000001</v>
      </c>
      <c r="AC21">
        <v>18.767267</v>
      </c>
      <c r="AD21">
        <v>35.479312</v>
      </c>
      <c r="AE21">
        <v>47.933684999999997</v>
      </c>
      <c r="AF21">
        <v>8.6042299999999994</v>
      </c>
      <c r="AG21">
        <v>36.243648</v>
      </c>
      <c r="AH21">
        <v>148.29110900000001</v>
      </c>
      <c r="AI21">
        <v>3.0857519999999998</v>
      </c>
      <c r="AJ21">
        <v>0</v>
      </c>
      <c r="AK21">
        <v>48.724727000000001</v>
      </c>
      <c r="AL21">
        <v>76.951915999999997</v>
      </c>
      <c r="AM21">
        <v>0</v>
      </c>
      <c r="AN21">
        <v>0.87177700000000002</v>
      </c>
      <c r="AO21">
        <v>27.651053000000001</v>
      </c>
      <c r="AP21">
        <v>11.178518</v>
      </c>
      <c r="AQ21">
        <v>15.087946000000001</v>
      </c>
      <c r="AR21">
        <v>33.183590000000002</v>
      </c>
      <c r="AS21">
        <v>22.173200999999999</v>
      </c>
      <c r="AT21">
        <v>14.540896999999999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68.48</v>
      </c>
      <c r="BA21">
        <f t="shared" si="1"/>
        <v>2526.8005289999996</v>
      </c>
      <c r="BD21">
        <v>21.16</v>
      </c>
      <c r="BE21">
        <v>3.58</v>
      </c>
      <c r="BF21">
        <v>1.57</v>
      </c>
      <c r="BG21">
        <v>1.84</v>
      </c>
      <c r="BH21">
        <v>5.26</v>
      </c>
      <c r="BI21">
        <v>4.32</v>
      </c>
      <c r="BJ21">
        <v>2.81</v>
      </c>
      <c r="BK21">
        <v>3.54</v>
      </c>
      <c r="BL21">
        <v>0.84</v>
      </c>
      <c r="BM21">
        <v>0</v>
      </c>
      <c r="BN21">
        <v>0.47</v>
      </c>
      <c r="BO21">
        <v>14.1</v>
      </c>
      <c r="BP21">
        <v>3.62</v>
      </c>
      <c r="BQ21">
        <v>4.1500000000000004</v>
      </c>
      <c r="BR21">
        <v>1.02</v>
      </c>
      <c r="BS21">
        <v>0.2</v>
      </c>
      <c r="BT21">
        <v>0</v>
      </c>
      <c r="BU21">
        <v>0</v>
      </c>
      <c r="BV21">
        <v>0</v>
      </c>
      <c r="BW21">
        <f t="shared" si="2"/>
        <v>68.48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208.97798499999999</v>
      </c>
      <c r="L22">
        <v>633.29433700000004</v>
      </c>
      <c r="M22">
        <v>44.601599999999998</v>
      </c>
      <c r="N22">
        <v>114.53400000000001</v>
      </c>
      <c r="O22">
        <v>119.90619</v>
      </c>
      <c r="P22">
        <v>121.76964</v>
      </c>
      <c r="Q22">
        <v>21.156672</v>
      </c>
      <c r="R22">
        <v>41.101441000000001</v>
      </c>
      <c r="S22">
        <v>25.587841000000001</v>
      </c>
      <c r="T22">
        <v>0</v>
      </c>
      <c r="U22">
        <v>338.36615999999998</v>
      </c>
      <c r="V22">
        <v>20.099807999999999</v>
      </c>
      <c r="W22">
        <v>33.741410999999999</v>
      </c>
      <c r="X22">
        <v>143.03115</v>
      </c>
      <c r="Y22">
        <v>0</v>
      </c>
      <c r="Z22">
        <v>6.3545639999999999</v>
      </c>
      <c r="AA22">
        <v>11.48976</v>
      </c>
      <c r="AB22">
        <v>25.539342000000001</v>
      </c>
      <c r="AC22">
        <v>18.767267</v>
      </c>
      <c r="AD22">
        <v>35.479312</v>
      </c>
      <c r="AE22">
        <v>47.933684999999997</v>
      </c>
      <c r="AF22">
        <v>8.6042299999999994</v>
      </c>
      <c r="AG22">
        <v>36.243648</v>
      </c>
      <c r="AH22">
        <v>148.29110900000001</v>
      </c>
      <c r="AI22">
        <v>3.0857519999999998</v>
      </c>
      <c r="AJ22">
        <v>0</v>
      </c>
      <c r="AK22">
        <v>48.724727000000001</v>
      </c>
      <c r="AL22">
        <v>76.951915999999997</v>
      </c>
      <c r="AM22">
        <v>0</v>
      </c>
      <c r="AN22">
        <v>0.87177700000000002</v>
      </c>
      <c r="AO22">
        <v>27.651053000000001</v>
      </c>
      <c r="AP22">
        <v>11.178518</v>
      </c>
      <c r="AQ22">
        <v>15.087946000000001</v>
      </c>
      <c r="AR22">
        <v>33.183590000000002</v>
      </c>
      <c r="AS22">
        <v>22.173200999999999</v>
      </c>
      <c r="AT22">
        <v>14.540896999999999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68.48</v>
      </c>
      <c r="BA22">
        <f t="shared" si="1"/>
        <v>2526.8005289999996</v>
      </c>
      <c r="BD22">
        <v>21.16</v>
      </c>
      <c r="BE22">
        <v>3.58</v>
      </c>
      <c r="BF22">
        <v>1.57</v>
      </c>
      <c r="BG22">
        <v>1.84</v>
      </c>
      <c r="BH22">
        <v>5.26</v>
      </c>
      <c r="BI22">
        <v>4.32</v>
      </c>
      <c r="BJ22">
        <v>2.81</v>
      </c>
      <c r="BK22">
        <v>3.54</v>
      </c>
      <c r="BL22">
        <v>0.84</v>
      </c>
      <c r="BM22">
        <v>0</v>
      </c>
      <c r="BN22">
        <v>0.47</v>
      </c>
      <c r="BO22">
        <v>14.1</v>
      </c>
      <c r="BP22">
        <v>3.62</v>
      </c>
      <c r="BQ22">
        <v>4.1500000000000004</v>
      </c>
      <c r="BR22">
        <v>1.02</v>
      </c>
      <c r="BS22">
        <v>0.2</v>
      </c>
      <c r="BT22">
        <v>0</v>
      </c>
      <c r="BU22">
        <v>0</v>
      </c>
      <c r="BV22">
        <v>0</v>
      </c>
      <c r="BW22">
        <f t="shared" si="2"/>
        <v>68.48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208.97798499999999</v>
      </c>
      <c r="L23">
        <v>633.29433700000004</v>
      </c>
      <c r="M23">
        <v>44.601599999999998</v>
      </c>
      <c r="N23">
        <v>114.53400000000001</v>
      </c>
      <c r="O23">
        <v>119.90619</v>
      </c>
      <c r="P23">
        <v>121.76964</v>
      </c>
      <c r="Q23">
        <v>21.156672</v>
      </c>
      <c r="R23">
        <v>41.101441000000001</v>
      </c>
      <c r="S23">
        <v>25.587841000000001</v>
      </c>
      <c r="T23">
        <v>0</v>
      </c>
      <c r="U23">
        <v>338.36615999999998</v>
      </c>
      <c r="V23">
        <v>20.099807999999999</v>
      </c>
      <c r="W23">
        <v>33.741410999999999</v>
      </c>
      <c r="X23">
        <v>143.03115</v>
      </c>
      <c r="Y23">
        <v>0</v>
      </c>
      <c r="Z23">
        <v>6.3545639999999999</v>
      </c>
      <c r="AA23">
        <v>13.622259</v>
      </c>
      <c r="AB23">
        <v>25.539342000000001</v>
      </c>
      <c r="AC23">
        <v>18.767267</v>
      </c>
      <c r="AD23">
        <v>35.479312</v>
      </c>
      <c r="AE23">
        <v>47.933684999999997</v>
      </c>
      <c r="AF23">
        <v>8.6042299999999994</v>
      </c>
      <c r="AG23">
        <v>36.243648</v>
      </c>
      <c r="AH23">
        <v>148.29110900000001</v>
      </c>
      <c r="AI23">
        <v>3.0857519999999998</v>
      </c>
      <c r="AJ23">
        <v>0</v>
      </c>
      <c r="AK23">
        <v>48.724727000000001</v>
      </c>
      <c r="AL23">
        <v>81.120614000000003</v>
      </c>
      <c r="AM23">
        <v>0</v>
      </c>
      <c r="AN23">
        <v>0.87177700000000002</v>
      </c>
      <c r="AO23">
        <v>27.651053000000001</v>
      </c>
      <c r="AP23">
        <v>11.178518</v>
      </c>
      <c r="AQ23">
        <v>15.087946000000001</v>
      </c>
      <c r="AR23">
        <v>33.183590000000002</v>
      </c>
      <c r="AS23">
        <v>22.173200999999999</v>
      </c>
      <c r="AT23">
        <v>14.540896999999999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68.400000000000006</v>
      </c>
      <c r="BA23">
        <f t="shared" si="1"/>
        <v>2533.0217259999999</v>
      </c>
      <c r="BD23">
        <v>21.16</v>
      </c>
      <c r="BE23">
        <v>3.58</v>
      </c>
      <c r="BF23">
        <v>1.49</v>
      </c>
      <c r="BG23">
        <v>1.84</v>
      </c>
      <c r="BH23">
        <v>5.26</v>
      </c>
      <c r="BI23">
        <v>4.32</v>
      </c>
      <c r="BJ23">
        <v>2.81</v>
      </c>
      <c r="BK23">
        <v>3.54</v>
      </c>
      <c r="BL23">
        <v>0.84</v>
      </c>
      <c r="BM23">
        <v>0</v>
      </c>
      <c r="BN23">
        <v>0.47</v>
      </c>
      <c r="BO23">
        <v>14.1</v>
      </c>
      <c r="BP23">
        <v>3.62</v>
      </c>
      <c r="BQ23">
        <v>4.1500000000000004</v>
      </c>
      <c r="BR23">
        <v>1.02</v>
      </c>
      <c r="BS23">
        <v>0.2</v>
      </c>
      <c r="BT23">
        <v>0</v>
      </c>
      <c r="BU23">
        <v>0</v>
      </c>
      <c r="BV23">
        <v>0</v>
      </c>
      <c r="BW23">
        <f t="shared" si="2"/>
        <v>68.400000000000006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208.97798499999999</v>
      </c>
      <c r="L24">
        <v>633.29433700000004</v>
      </c>
      <c r="M24">
        <v>44.601599999999998</v>
      </c>
      <c r="N24">
        <v>114.53400000000001</v>
      </c>
      <c r="O24">
        <v>119.90619</v>
      </c>
      <c r="P24">
        <v>121.76964</v>
      </c>
      <c r="Q24">
        <v>21.156672</v>
      </c>
      <c r="R24">
        <v>41.101441000000001</v>
      </c>
      <c r="S24">
        <v>25.587841000000001</v>
      </c>
      <c r="T24">
        <v>0</v>
      </c>
      <c r="U24">
        <v>338.36615999999998</v>
      </c>
      <c r="V24">
        <v>20.099807999999999</v>
      </c>
      <c r="W24">
        <v>33.741410999999999</v>
      </c>
      <c r="X24">
        <v>143.03115</v>
      </c>
      <c r="Y24">
        <v>0</v>
      </c>
      <c r="Z24">
        <v>6.3545639999999999</v>
      </c>
      <c r="AA24">
        <v>13.622259</v>
      </c>
      <c r="AB24">
        <v>25.539342000000001</v>
      </c>
      <c r="AC24">
        <v>18.767267</v>
      </c>
      <c r="AD24">
        <v>35.479312</v>
      </c>
      <c r="AE24">
        <v>47.933684999999997</v>
      </c>
      <c r="AF24">
        <v>8.6042299999999994</v>
      </c>
      <c r="AG24">
        <v>36.243648</v>
      </c>
      <c r="AH24">
        <v>148.29110900000001</v>
      </c>
      <c r="AI24">
        <v>3.0857519999999998</v>
      </c>
      <c r="AJ24">
        <v>0</v>
      </c>
      <c r="AK24">
        <v>48.724727000000001</v>
      </c>
      <c r="AL24">
        <v>81.120614000000003</v>
      </c>
      <c r="AM24">
        <v>0</v>
      </c>
      <c r="AN24">
        <v>0.87177700000000002</v>
      </c>
      <c r="AO24">
        <v>27.651053000000001</v>
      </c>
      <c r="AP24">
        <v>11.178518</v>
      </c>
      <c r="AQ24">
        <v>15.087946000000001</v>
      </c>
      <c r="AR24">
        <v>33.183590000000002</v>
      </c>
      <c r="AS24">
        <v>22.173200999999999</v>
      </c>
      <c r="AT24">
        <v>14.540896999999999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68.460000000000008</v>
      </c>
      <c r="BA24">
        <f t="shared" si="1"/>
        <v>2533.0817259999999</v>
      </c>
      <c r="BD24">
        <v>21.16</v>
      </c>
      <c r="BE24">
        <v>3.58</v>
      </c>
      <c r="BF24">
        <v>1.55</v>
      </c>
      <c r="BG24">
        <v>1.84</v>
      </c>
      <c r="BH24">
        <v>5.26</v>
      </c>
      <c r="BI24">
        <v>4.32</v>
      </c>
      <c r="BJ24">
        <v>2.81</v>
      </c>
      <c r="BK24">
        <v>3.54</v>
      </c>
      <c r="BL24">
        <v>0.84</v>
      </c>
      <c r="BM24">
        <v>0</v>
      </c>
      <c r="BN24">
        <v>0.47</v>
      </c>
      <c r="BO24">
        <v>14.1</v>
      </c>
      <c r="BP24">
        <v>3.62</v>
      </c>
      <c r="BQ24">
        <v>4.1500000000000004</v>
      </c>
      <c r="BR24">
        <v>1.02</v>
      </c>
      <c r="BS24">
        <v>0.2</v>
      </c>
      <c r="BT24">
        <v>0</v>
      </c>
      <c r="BU24">
        <v>0</v>
      </c>
      <c r="BV24">
        <v>0</v>
      </c>
      <c r="BW24">
        <f t="shared" si="2"/>
        <v>68.460000000000008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208.97798499999999</v>
      </c>
      <c r="L25">
        <v>633.29433700000004</v>
      </c>
      <c r="M25">
        <v>44.601599999999998</v>
      </c>
      <c r="N25">
        <v>114.53400000000001</v>
      </c>
      <c r="O25">
        <v>119.90619</v>
      </c>
      <c r="P25">
        <v>121.76964</v>
      </c>
      <c r="Q25">
        <v>21.156672</v>
      </c>
      <c r="R25">
        <v>41.101441000000001</v>
      </c>
      <c r="S25">
        <v>25.587841000000001</v>
      </c>
      <c r="T25">
        <v>0</v>
      </c>
      <c r="U25">
        <v>338.36615999999998</v>
      </c>
      <c r="V25">
        <v>20.099807999999999</v>
      </c>
      <c r="W25">
        <v>33.741410999999999</v>
      </c>
      <c r="X25">
        <v>143.03115</v>
      </c>
      <c r="Y25">
        <v>0</v>
      </c>
      <c r="Z25">
        <v>6.3545639999999999</v>
      </c>
      <c r="AA25">
        <v>27.244519</v>
      </c>
      <c r="AB25">
        <v>25.539342000000001</v>
      </c>
      <c r="AC25">
        <v>18.767267</v>
      </c>
      <c r="AD25">
        <v>35.479312</v>
      </c>
      <c r="AE25">
        <v>47.933684999999997</v>
      </c>
      <c r="AF25">
        <v>8.6042299999999994</v>
      </c>
      <c r="AG25">
        <v>36.243648</v>
      </c>
      <c r="AH25">
        <v>148.29110900000001</v>
      </c>
      <c r="AI25">
        <v>3.7029019999999999</v>
      </c>
      <c r="AJ25">
        <v>0</v>
      </c>
      <c r="AK25">
        <v>48.724727000000001</v>
      </c>
      <c r="AL25">
        <v>81.120614000000003</v>
      </c>
      <c r="AM25">
        <v>0</v>
      </c>
      <c r="AN25">
        <v>0.87177700000000002</v>
      </c>
      <c r="AO25">
        <v>27.651053000000001</v>
      </c>
      <c r="AP25">
        <v>11.178518</v>
      </c>
      <c r="AQ25">
        <v>30.175891</v>
      </c>
      <c r="AR25">
        <v>33.183590000000002</v>
      </c>
      <c r="AS25">
        <v>22.173200999999999</v>
      </c>
      <c r="AT25">
        <v>14.540896999999999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68.460000000000008</v>
      </c>
      <c r="BA25">
        <f t="shared" si="1"/>
        <v>2562.4090809999998</v>
      </c>
      <c r="BD25">
        <v>21.16</v>
      </c>
      <c r="BE25">
        <v>3.58</v>
      </c>
      <c r="BF25">
        <v>1.55</v>
      </c>
      <c r="BG25">
        <v>1.84</v>
      </c>
      <c r="BH25">
        <v>5.26</v>
      </c>
      <c r="BI25">
        <v>4.32</v>
      </c>
      <c r="BJ25">
        <v>2.81</v>
      </c>
      <c r="BK25">
        <v>3.54</v>
      </c>
      <c r="BL25">
        <v>0.84</v>
      </c>
      <c r="BM25">
        <v>0</v>
      </c>
      <c r="BN25">
        <v>0.47</v>
      </c>
      <c r="BO25">
        <v>14.1</v>
      </c>
      <c r="BP25">
        <v>3.62</v>
      </c>
      <c r="BQ25">
        <v>4.1500000000000004</v>
      </c>
      <c r="BR25">
        <v>1.02</v>
      </c>
      <c r="BS25">
        <v>0.2</v>
      </c>
      <c r="BT25">
        <v>0</v>
      </c>
      <c r="BU25">
        <v>0</v>
      </c>
      <c r="BV25">
        <v>0</v>
      </c>
      <c r="BW25">
        <f t="shared" si="2"/>
        <v>68.460000000000008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208.97798499999999</v>
      </c>
      <c r="L26">
        <v>633.29433700000004</v>
      </c>
      <c r="M26">
        <v>44.601599999999998</v>
      </c>
      <c r="N26">
        <v>114.53400000000001</v>
      </c>
      <c r="O26">
        <v>119.90619</v>
      </c>
      <c r="P26">
        <v>121.76964</v>
      </c>
      <c r="Q26">
        <v>21.156672</v>
      </c>
      <c r="R26">
        <v>41.101441000000001</v>
      </c>
      <c r="S26">
        <v>25.587841000000001</v>
      </c>
      <c r="T26">
        <v>0</v>
      </c>
      <c r="U26">
        <v>338.36615999999998</v>
      </c>
      <c r="V26">
        <v>20.099807999999999</v>
      </c>
      <c r="W26">
        <v>33.741410999999999</v>
      </c>
      <c r="X26">
        <v>143.03115</v>
      </c>
      <c r="Y26">
        <v>0</v>
      </c>
      <c r="Z26">
        <v>6.3545639999999999</v>
      </c>
      <c r="AA26">
        <v>27.244519</v>
      </c>
      <c r="AB26">
        <v>25.539342000000001</v>
      </c>
      <c r="AC26">
        <v>18.767267</v>
      </c>
      <c r="AD26">
        <v>35.479312</v>
      </c>
      <c r="AE26">
        <v>47.933684999999997</v>
      </c>
      <c r="AF26">
        <v>8.6042299999999994</v>
      </c>
      <c r="AG26">
        <v>36.243648</v>
      </c>
      <c r="AH26">
        <v>148.29110900000001</v>
      </c>
      <c r="AI26">
        <v>7.405805</v>
      </c>
      <c r="AJ26">
        <v>0</v>
      </c>
      <c r="AK26">
        <v>48.724727000000001</v>
      </c>
      <c r="AL26">
        <v>81.120614000000003</v>
      </c>
      <c r="AM26">
        <v>0</v>
      </c>
      <c r="AN26">
        <v>0.87177700000000002</v>
      </c>
      <c r="AO26">
        <v>27.651053000000001</v>
      </c>
      <c r="AP26">
        <v>11.178518</v>
      </c>
      <c r="AQ26">
        <v>45.263837000000002</v>
      </c>
      <c r="AR26">
        <v>33.183590000000002</v>
      </c>
      <c r="AS26">
        <v>22.173200999999999</v>
      </c>
      <c r="AT26">
        <v>14.540896999999999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68.400000000000006</v>
      </c>
      <c r="BA26">
        <f t="shared" si="1"/>
        <v>2581.1399299999998</v>
      </c>
      <c r="BD26">
        <v>21.16</v>
      </c>
      <c r="BE26">
        <v>3.58</v>
      </c>
      <c r="BF26">
        <v>1.55</v>
      </c>
      <c r="BG26">
        <v>1.84</v>
      </c>
      <c r="BH26">
        <v>5.26</v>
      </c>
      <c r="BI26">
        <v>4.32</v>
      </c>
      <c r="BJ26">
        <v>2.81</v>
      </c>
      <c r="BK26">
        <v>3.55</v>
      </c>
      <c r="BL26">
        <v>0.77</v>
      </c>
      <c r="BM26">
        <v>0</v>
      </c>
      <c r="BN26">
        <v>0.47</v>
      </c>
      <c r="BO26">
        <v>14.1</v>
      </c>
      <c r="BP26">
        <v>3.62</v>
      </c>
      <c r="BQ26">
        <v>4.1500000000000004</v>
      </c>
      <c r="BR26">
        <v>1.02</v>
      </c>
      <c r="BS26">
        <v>0.2</v>
      </c>
      <c r="BT26">
        <v>0</v>
      </c>
      <c r="BU26">
        <v>0</v>
      </c>
      <c r="BV26">
        <v>0</v>
      </c>
      <c r="BW26">
        <f t="shared" si="2"/>
        <v>68.400000000000006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208.97798499999999</v>
      </c>
      <c r="L27">
        <v>633.29433700000004</v>
      </c>
      <c r="M27">
        <v>44.601599999999998</v>
      </c>
      <c r="N27">
        <v>114.53400000000001</v>
      </c>
      <c r="O27">
        <v>119.90619</v>
      </c>
      <c r="P27">
        <v>121.76964</v>
      </c>
      <c r="Q27">
        <v>21.156672</v>
      </c>
      <c r="R27">
        <v>41.101441000000001</v>
      </c>
      <c r="S27">
        <v>25.587841000000001</v>
      </c>
      <c r="T27">
        <v>0</v>
      </c>
      <c r="U27">
        <v>338.36615999999998</v>
      </c>
      <c r="V27">
        <v>20.099807999999999</v>
      </c>
      <c r="W27">
        <v>33.741410999999999</v>
      </c>
      <c r="X27">
        <v>143.03115</v>
      </c>
      <c r="Y27">
        <v>0</v>
      </c>
      <c r="Z27">
        <v>6.3545639999999999</v>
      </c>
      <c r="AA27">
        <v>40.866777999999996</v>
      </c>
      <c r="AB27">
        <v>25.539342000000001</v>
      </c>
      <c r="AC27">
        <v>18.767267</v>
      </c>
      <c r="AD27">
        <v>35.479312</v>
      </c>
      <c r="AE27">
        <v>47.933684999999997</v>
      </c>
      <c r="AF27">
        <v>8.6042299999999994</v>
      </c>
      <c r="AG27">
        <v>36.243648</v>
      </c>
      <c r="AH27">
        <v>148.29110900000001</v>
      </c>
      <c r="AI27">
        <v>14.81161</v>
      </c>
      <c r="AJ27">
        <v>0</v>
      </c>
      <c r="AK27">
        <v>48.724727000000001</v>
      </c>
      <c r="AL27">
        <v>81.120614000000003</v>
      </c>
      <c r="AM27">
        <v>0</v>
      </c>
      <c r="AN27">
        <v>0.87177700000000002</v>
      </c>
      <c r="AO27">
        <v>27.080928</v>
      </c>
      <c r="AP27">
        <v>11.178518</v>
      </c>
      <c r="AQ27">
        <v>45.263837000000002</v>
      </c>
      <c r="AR27">
        <v>35.324466999999999</v>
      </c>
      <c r="AS27">
        <v>20.868894999999998</v>
      </c>
      <c r="AT27">
        <v>14.540896999999999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68.529999999999987</v>
      </c>
      <c r="BA27">
        <f t="shared" si="1"/>
        <v>2602.5644399999996</v>
      </c>
      <c r="BD27">
        <v>21.16</v>
      </c>
      <c r="BE27">
        <v>3.58</v>
      </c>
      <c r="BF27">
        <v>1.46</v>
      </c>
      <c r="BG27">
        <v>1.9</v>
      </c>
      <c r="BH27">
        <v>5.26</v>
      </c>
      <c r="BI27">
        <v>4.32</v>
      </c>
      <c r="BJ27">
        <v>2.81</v>
      </c>
      <c r="BK27">
        <v>3.55</v>
      </c>
      <c r="BL27">
        <v>0.79</v>
      </c>
      <c r="BM27">
        <v>0</v>
      </c>
      <c r="BN27">
        <v>0.48</v>
      </c>
      <c r="BO27">
        <v>14.1</v>
      </c>
      <c r="BP27">
        <v>3.62</v>
      </c>
      <c r="BQ27">
        <v>4.28</v>
      </c>
      <c r="BR27">
        <v>1.02</v>
      </c>
      <c r="BS27">
        <v>0.2</v>
      </c>
      <c r="BT27">
        <v>0</v>
      </c>
      <c r="BU27">
        <v>0</v>
      </c>
      <c r="BV27">
        <v>0</v>
      </c>
      <c r="BW27">
        <f t="shared" si="2"/>
        <v>68.529999999999987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208.97798499999999</v>
      </c>
      <c r="L28">
        <v>633.29433700000004</v>
      </c>
      <c r="M28">
        <v>44.601599999999998</v>
      </c>
      <c r="N28">
        <v>114.53400000000001</v>
      </c>
      <c r="O28">
        <v>119.90619</v>
      </c>
      <c r="P28">
        <v>121.76964</v>
      </c>
      <c r="Q28">
        <v>21.156672</v>
      </c>
      <c r="R28">
        <v>41.101441000000001</v>
      </c>
      <c r="S28">
        <v>25.587841000000001</v>
      </c>
      <c r="T28">
        <v>0</v>
      </c>
      <c r="U28">
        <v>338.36615999999998</v>
      </c>
      <c r="V28">
        <v>20.099807999999999</v>
      </c>
      <c r="W28">
        <v>33.741410999999999</v>
      </c>
      <c r="X28">
        <v>143.03115</v>
      </c>
      <c r="Y28">
        <v>0</v>
      </c>
      <c r="Z28">
        <v>6.3545639999999999</v>
      </c>
      <c r="AA28">
        <v>40.866777999999996</v>
      </c>
      <c r="AB28">
        <v>25.539342000000001</v>
      </c>
      <c r="AC28">
        <v>18.767267</v>
      </c>
      <c r="AD28">
        <v>35.479312</v>
      </c>
      <c r="AE28">
        <v>47.933684999999997</v>
      </c>
      <c r="AF28">
        <v>8.6042299999999994</v>
      </c>
      <c r="AG28">
        <v>36.243648</v>
      </c>
      <c r="AH28">
        <v>148.29110900000001</v>
      </c>
      <c r="AI28">
        <v>63.443061</v>
      </c>
      <c r="AJ28">
        <v>0</v>
      </c>
      <c r="AK28">
        <v>48.724727000000001</v>
      </c>
      <c r="AL28">
        <v>81.120614000000003</v>
      </c>
      <c r="AM28">
        <v>0</v>
      </c>
      <c r="AN28">
        <v>0.87177700000000002</v>
      </c>
      <c r="AO28">
        <v>27.080928</v>
      </c>
      <c r="AP28">
        <v>11.178518</v>
      </c>
      <c r="AQ28">
        <v>45.263837000000002</v>
      </c>
      <c r="AR28">
        <v>35.324466999999999</v>
      </c>
      <c r="AS28">
        <v>20.868894999999998</v>
      </c>
      <c r="AT28">
        <v>14.540896999999999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68.529999999999987</v>
      </c>
      <c r="BA28">
        <f t="shared" si="1"/>
        <v>2651.1958909999994</v>
      </c>
      <c r="BD28">
        <v>21.16</v>
      </c>
      <c r="BE28">
        <v>3.58</v>
      </c>
      <c r="BF28">
        <v>1.46</v>
      </c>
      <c r="BG28">
        <v>1.9</v>
      </c>
      <c r="BH28">
        <v>5.26</v>
      </c>
      <c r="BI28">
        <v>4.32</v>
      </c>
      <c r="BJ28">
        <v>2.81</v>
      </c>
      <c r="BK28">
        <v>3.55</v>
      </c>
      <c r="BL28">
        <v>0.79</v>
      </c>
      <c r="BM28">
        <v>0</v>
      </c>
      <c r="BN28">
        <v>0.48</v>
      </c>
      <c r="BO28">
        <v>14.1</v>
      </c>
      <c r="BP28">
        <v>3.62</v>
      </c>
      <c r="BQ28">
        <v>4.28</v>
      </c>
      <c r="BR28">
        <v>1.02</v>
      </c>
      <c r="BS28">
        <v>0.2</v>
      </c>
      <c r="BT28">
        <v>0</v>
      </c>
      <c r="BU28">
        <v>0</v>
      </c>
      <c r="BV28">
        <v>0</v>
      </c>
      <c r="BW28">
        <f t="shared" si="2"/>
        <v>68.529999999999987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208.97798499999999</v>
      </c>
      <c r="L29">
        <v>633.29433700000004</v>
      </c>
      <c r="M29">
        <v>44.601599999999998</v>
      </c>
      <c r="N29">
        <v>114.53400000000001</v>
      </c>
      <c r="O29">
        <v>119.90619</v>
      </c>
      <c r="P29">
        <v>121.76964</v>
      </c>
      <c r="Q29">
        <v>21.156672</v>
      </c>
      <c r="R29">
        <v>41.101441000000001</v>
      </c>
      <c r="S29">
        <v>25.587841000000001</v>
      </c>
      <c r="T29">
        <v>0</v>
      </c>
      <c r="U29">
        <v>338.36615999999998</v>
      </c>
      <c r="V29">
        <v>20.099807999999999</v>
      </c>
      <c r="W29">
        <v>33.741410999999999</v>
      </c>
      <c r="X29">
        <v>143.03115</v>
      </c>
      <c r="Y29">
        <v>0</v>
      </c>
      <c r="Z29">
        <v>6.3545639999999999</v>
      </c>
      <c r="AA29">
        <v>40.866777999999996</v>
      </c>
      <c r="AB29">
        <v>25.539342000000001</v>
      </c>
      <c r="AC29">
        <v>18.767267</v>
      </c>
      <c r="AD29">
        <v>35.479312</v>
      </c>
      <c r="AE29">
        <v>47.933684999999997</v>
      </c>
      <c r="AF29">
        <v>8.6042299999999994</v>
      </c>
      <c r="AG29">
        <v>36.243648</v>
      </c>
      <c r="AH29">
        <v>148.29110900000001</v>
      </c>
      <c r="AI29">
        <v>63.443061</v>
      </c>
      <c r="AJ29">
        <v>0</v>
      </c>
      <c r="AK29">
        <v>48.724727000000001</v>
      </c>
      <c r="AL29">
        <v>81.120614000000003</v>
      </c>
      <c r="AM29">
        <v>0</v>
      </c>
      <c r="AN29">
        <v>0.87177700000000002</v>
      </c>
      <c r="AO29">
        <v>27.080928</v>
      </c>
      <c r="AP29">
        <v>11.178518</v>
      </c>
      <c r="AQ29">
        <v>30.175891</v>
      </c>
      <c r="AR29">
        <v>35.324466999999999</v>
      </c>
      <c r="AS29">
        <v>20.868894999999998</v>
      </c>
      <c r="AT29">
        <v>14.248664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68.529999999999987</v>
      </c>
      <c r="BA29">
        <f t="shared" si="1"/>
        <v>2635.8157119999996</v>
      </c>
      <c r="BD29">
        <v>21.16</v>
      </c>
      <c r="BE29">
        <v>3.58</v>
      </c>
      <c r="BF29">
        <v>1.46</v>
      </c>
      <c r="BG29">
        <v>1.9</v>
      </c>
      <c r="BH29">
        <v>5.26</v>
      </c>
      <c r="BI29">
        <v>4.32</v>
      </c>
      <c r="BJ29">
        <v>2.81</v>
      </c>
      <c r="BK29">
        <v>3.55</v>
      </c>
      <c r="BL29">
        <v>0.79</v>
      </c>
      <c r="BM29">
        <v>0</v>
      </c>
      <c r="BN29">
        <v>0.48</v>
      </c>
      <c r="BO29">
        <v>14.1</v>
      </c>
      <c r="BP29">
        <v>3.62</v>
      </c>
      <c r="BQ29">
        <v>4.28</v>
      </c>
      <c r="BR29">
        <v>1.02</v>
      </c>
      <c r="BS29">
        <v>0.2</v>
      </c>
      <c r="BT29">
        <v>0</v>
      </c>
      <c r="BU29">
        <v>0</v>
      </c>
      <c r="BV29">
        <v>0</v>
      </c>
      <c r="BW29">
        <f t="shared" si="2"/>
        <v>68.529999999999987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208.97798499999999</v>
      </c>
      <c r="L30">
        <v>633.29433700000004</v>
      </c>
      <c r="M30">
        <v>44.601599999999998</v>
      </c>
      <c r="N30">
        <v>114.53400000000001</v>
      </c>
      <c r="O30">
        <v>119.90619</v>
      </c>
      <c r="P30">
        <v>121.76964</v>
      </c>
      <c r="Q30">
        <v>21.156672</v>
      </c>
      <c r="R30">
        <v>41.101441000000001</v>
      </c>
      <c r="S30">
        <v>25.587841000000001</v>
      </c>
      <c r="T30">
        <v>0</v>
      </c>
      <c r="U30">
        <v>338.36615999999998</v>
      </c>
      <c r="V30">
        <v>20.099807999999999</v>
      </c>
      <c r="W30">
        <v>33.741410999999999</v>
      </c>
      <c r="X30">
        <v>143.03115</v>
      </c>
      <c r="Y30">
        <v>0</v>
      </c>
      <c r="Z30">
        <v>6.3545639999999999</v>
      </c>
      <c r="AA30">
        <v>40.866777999999996</v>
      </c>
      <c r="AB30">
        <v>25.539342000000001</v>
      </c>
      <c r="AC30">
        <v>18.767267</v>
      </c>
      <c r="AD30">
        <v>35.479312</v>
      </c>
      <c r="AE30">
        <v>47.933684999999997</v>
      </c>
      <c r="AF30">
        <v>8.6042299999999994</v>
      </c>
      <c r="AG30">
        <v>36.243648</v>
      </c>
      <c r="AH30">
        <v>148.29110900000001</v>
      </c>
      <c r="AI30">
        <v>63.443061</v>
      </c>
      <c r="AJ30">
        <v>0</v>
      </c>
      <c r="AK30">
        <v>48.724727000000001</v>
      </c>
      <c r="AL30">
        <v>81.120614000000003</v>
      </c>
      <c r="AM30">
        <v>0</v>
      </c>
      <c r="AN30">
        <v>0.87177700000000002</v>
      </c>
      <c r="AO30">
        <v>27.080928</v>
      </c>
      <c r="AP30">
        <v>11.178518</v>
      </c>
      <c r="AQ30">
        <v>15.087946000000001</v>
      </c>
      <c r="AR30">
        <v>35.324466999999999</v>
      </c>
      <c r="AS30">
        <v>20.868894999999998</v>
      </c>
      <c r="AT30">
        <v>14.540896999999999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68.529999999999987</v>
      </c>
      <c r="BA30">
        <f t="shared" si="1"/>
        <v>2621.0199999999995</v>
      </c>
      <c r="BD30">
        <v>21.16</v>
      </c>
      <c r="BE30">
        <v>3.58</v>
      </c>
      <c r="BF30">
        <v>1.46</v>
      </c>
      <c r="BG30">
        <v>1.9</v>
      </c>
      <c r="BH30">
        <v>5.26</v>
      </c>
      <c r="BI30">
        <v>4.32</v>
      </c>
      <c r="BJ30">
        <v>2.81</v>
      </c>
      <c r="BK30">
        <v>3.55</v>
      </c>
      <c r="BL30">
        <v>0.79</v>
      </c>
      <c r="BM30">
        <v>0</v>
      </c>
      <c r="BN30">
        <v>0.48</v>
      </c>
      <c r="BO30">
        <v>14.1</v>
      </c>
      <c r="BP30">
        <v>3.62</v>
      </c>
      <c r="BQ30">
        <v>4.28</v>
      </c>
      <c r="BR30">
        <v>1.02</v>
      </c>
      <c r="BS30">
        <v>0.2</v>
      </c>
      <c r="BT30">
        <v>0</v>
      </c>
      <c r="BU30">
        <v>0</v>
      </c>
      <c r="BV30">
        <v>0</v>
      </c>
      <c r="BW30">
        <f t="shared" si="2"/>
        <v>68.529999999999987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208.97798499999999</v>
      </c>
      <c r="L31">
        <v>633.29433700000004</v>
      </c>
      <c r="M31">
        <v>44.601599999999998</v>
      </c>
      <c r="N31">
        <v>114.53400000000001</v>
      </c>
      <c r="O31">
        <v>119.90619</v>
      </c>
      <c r="P31">
        <v>121.76964</v>
      </c>
      <c r="Q31">
        <v>21.156672</v>
      </c>
      <c r="R31">
        <v>41.101441000000001</v>
      </c>
      <c r="S31">
        <v>25.587841000000001</v>
      </c>
      <c r="T31">
        <v>0</v>
      </c>
      <c r="U31">
        <v>338.36615999999998</v>
      </c>
      <c r="V31">
        <v>20.099807999999999</v>
      </c>
      <c r="W31">
        <v>33.741410999999999</v>
      </c>
      <c r="X31">
        <v>143.03115</v>
      </c>
      <c r="Y31">
        <v>0</v>
      </c>
      <c r="Z31">
        <v>6.3545639999999999</v>
      </c>
      <c r="AA31">
        <v>26.043455999999999</v>
      </c>
      <c r="AB31">
        <v>25.539342000000001</v>
      </c>
      <c r="AC31">
        <v>18.767267</v>
      </c>
      <c r="AD31">
        <v>35.479312</v>
      </c>
      <c r="AE31">
        <v>47.933684999999997</v>
      </c>
      <c r="AF31">
        <v>8.6042299999999994</v>
      </c>
      <c r="AG31">
        <v>36.243648</v>
      </c>
      <c r="AH31">
        <v>148.29110900000001</v>
      </c>
      <c r="AI31">
        <v>63.443061</v>
      </c>
      <c r="AJ31">
        <v>0</v>
      </c>
      <c r="AK31">
        <v>48.724727000000001</v>
      </c>
      <c r="AL31">
        <v>81.120614000000003</v>
      </c>
      <c r="AM31">
        <v>0</v>
      </c>
      <c r="AN31">
        <v>0.87177700000000002</v>
      </c>
      <c r="AO31">
        <v>27.080928</v>
      </c>
      <c r="AP31">
        <v>11.178518</v>
      </c>
      <c r="AQ31">
        <v>0</v>
      </c>
      <c r="AR31">
        <v>35.324466999999999</v>
      </c>
      <c r="AS31">
        <v>31.694634000000001</v>
      </c>
      <c r="AT31">
        <v>14.540896999999999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68.509999999999991</v>
      </c>
      <c r="BA31">
        <f t="shared" si="1"/>
        <v>2601.9144709999991</v>
      </c>
      <c r="BD31">
        <v>21.16</v>
      </c>
      <c r="BE31">
        <v>3.58</v>
      </c>
      <c r="BF31">
        <v>1.46</v>
      </c>
      <c r="BG31">
        <v>1.9</v>
      </c>
      <c r="BH31">
        <v>5.26</v>
      </c>
      <c r="BI31">
        <v>4.32</v>
      </c>
      <c r="BJ31">
        <v>2.81</v>
      </c>
      <c r="BK31">
        <v>3.55</v>
      </c>
      <c r="BL31">
        <v>0.77</v>
      </c>
      <c r="BM31">
        <v>0</v>
      </c>
      <c r="BN31">
        <v>0.48</v>
      </c>
      <c r="BO31">
        <v>14.1</v>
      </c>
      <c r="BP31">
        <v>3.62</v>
      </c>
      <c r="BQ31">
        <v>4.28</v>
      </c>
      <c r="BR31">
        <v>1.02</v>
      </c>
      <c r="BS31">
        <v>0.2</v>
      </c>
      <c r="BT31">
        <v>0</v>
      </c>
      <c r="BU31">
        <v>0</v>
      </c>
      <c r="BV31">
        <v>0</v>
      </c>
      <c r="BW31">
        <f t="shared" si="2"/>
        <v>68.509999999999991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208.97798499999999</v>
      </c>
      <c r="L32">
        <v>633.29433700000004</v>
      </c>
      <c r="M32">
        <v>44.601599999999998</v>
      </c>
      <c r="N32">
        <v>114.53400000000001</v>
      </c>
      <c r="O32">
        <v>119.90619</v>
      </c>
      <c r="P32">
        <v>121.76964</v>
      </c>
      <c r="Q32">
        <v>21.156672</v>
      </c>
      <c r="R32">
        <v>41.101441000000001</v>
      </c>
      <c r="S32">
        <v>25.587841000000001</v>
      </c>
      <c r="T32">
        <v>0</v>
      </c>
      <c r="U32">
        <v>338.36615999999998</v>
      </c>
      <c r="V32">
        <v>20.099807999999999</v>
      </c>
      <c r="W32">
        <v>33.741410999999999</v>
      </c>
      <c r="X32">
        <v>143.03115</v>
      </c>
      <c r="Y32">
        <v>0</v>
      </c>
      <c r="Z32">
        <v>6.3545639999999999</v>
      </c>
      <c r="AA32">
        <v>26.043455999999999</v>
      </c>
      <c r="AB32">
        <v>25.539342000000001</v>
      </c>
      <c r="AC32">
        <v>18.767267</v>
      </c>
      <c r="AD32">
        <v>35.479312</v>
      </c>
      <c r="AE32">
        <v>47.933684999999997</v>
      </c>
      <c r="AF32">
        <v>8.6042299999999994</v>
      </c>
      <c r="AG32">
        <v>36.243648</v>
      </c>
      <c r="AH32">
        <v>148.29110900000001</v>
      </c>
      <c r="AI32">
        <v>63.443061</v>
      </c>
      <c r="AJ32">
        <v>0</v>
      </c>
      <c r="AK32">
        <v>48.724727000000001</v>
      </c>
      <c r="AL32">
        <v>81.120614000000003</v>
      </c>
      <c r="AM32">
        <v>0</v>
      </c>
      <c r="AN32">
        <v>0.87177700000000002</v>
      </c>
      <c r="AO32">
        <v>27.080928</v>
      </c>
      <c r="AP32">
        <v>11.178518</v>
      </c>
      <c r="AQ32">
        <v>0</v>
      </c>
      <c r="AR32">
        <v>35.324466999999999</v>
      </c>
      <c r="AS32">
        <v>31.694634000000001</v>
      </c>
      <c r="AT32">
        <v>14.540896999999999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68.509999999999991</v>
      </c>
      <c r="BA32">
        <f t="shared" si="1"/>
        <v>2601.9144709999991</v>
      </c>
      <c r="BD32">
        <v>21.16</v>
      </c>
      <c r="BE32">
        <v>3.58</v>
      </c>
      <c r="BF32">
        <v>1.46</v>
      </c>
      <c r="BG32">
        <v>1.9</v>
      </c>
      <c r="BH32">
        <v>5.26</v>
      </c>
      <c r="BI32">
        <v>4.32</v>
      </c>
      <c r="BJ32">
        <v>2.81</v>
      </c>
      <c r="BK32">
        <v>3.55</v>
      </c>
      <c r="BL32">
        <v>0.77</v>
      </c>
      <c r="BM32">
        <v>0</v>
      </c>
      <c r="BN32">
        <v>0.48</v>
      </c>
      <c r="BO32">
        <v>14.1</v>
      </c>
      <c r="BP32">
        <v>3.62</v>
      </c>
      <c r="BQ32">
        <v>4.28</v>
      </c>
      <c r="BR32">
        <v>1.02</v>
      </c>
      <c r="BS32">
        <v>0.2</v>
      </c>
      <c r="BT32">
        <v>0</v>
      </c>
      <c r="BU32">
        <v>0</v>
      </c>
      <c r="BV32">
        <v>0</v>
      </c>
      <c r="BW32">
        <f t="shared" si="2"/>
        <v>68.509999999999991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208.97798499999999</v>
      </c>
      <c r="L33">
        <v>633.29433700000004</v>
      </c>
      <c r="M33">
        <v>44.601599999999998</v>
      </c>
      <c r="N33">
        <v>114.53400000000001</v>
      </c>
      <c r="O33">
        <v>119.90619</v>
      </c>
      <c r="P33">
        <v>121.76964</v>
      </c>
      <c r="Q33">
        <v>21.156672</v>
      </c>
      <c r="R33">
        <v>41.101441000000001</v>
      </c>
      <c r="S33">
        <v>25.587841000000001</v>
      </c>
      <c r="T33">
        <v>0</v>
      </c>
      <c r="U33">
        <v>338.36615999999998</v>
      </c>
      <c r="V33">
        <v>20.099807999999999</v>
      </c>
      <c r="W33">
        <v>32.370095999999997</v>
      </c>
      <c r="X33">
        <v>143.03115</v>
      </c>
      <c r="Y33">
        <v>0</v>
      </c>
      <c r="Z33">
        <v>12.709129000000001</v>
      </c>
      <c r="AA33">
        <v>13.021728</v>
      </c>
      <c r="AB33">
        <v>25.539342000000001</v>
      </c>
      <c r="AC33">
        <v>18.767267</v>
      </c>
      <c r="AD33">
        <v>35.479312</v>
      </c>
      <c r="AE33">
        <v>47.933684999999997</v>
      </c>
      <c r="AF33">
        <v>8.6042299999999994</v>
      </c>
      <c r="AG33">
        <v>36.243648</v>
      </c>
      <c r="AH33">
        <v>148.29110900000001</v>
      </c>
      <c r="AI33">
        <v>63.443061</v>
      </c>
      <c r="AJ33">
        <v>0</v>
      </c>
      <c r="AK33">
        <v>48.724727000000001</v>
      </c>
      <c r="AL33">
        <v>81.120614000000003</v>
      </c>
      <c r="AM33">
        <v>0</v>
      </c>
      <c r="AN33">
        <v>0.87177700000000002</v>
      </c>
      <c r="AO33">
        <v>27.080928</v>
      </c>
      <c r="AP33">
        <v>11.178518</v>
      </c>
      <c r="AQ33">
        <v>0</v>
      </c>
      <c r="AR33">
        <v>38.535781999999998</v>
      </c>
      <c r="AS33">
        <v>31.694634000000001</v>
      </c>
      <c r="AT33">
        <v>14.540896999999999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68.509999999999991</v>
      </c>
      <c r="BA33">
        <f t="shared" si="1"/>
        <v>2597.0873079999992</v>
      </c>
      <c r="BD33">
        <v>21.16</v>
      </c>
      <c r="BE33">
        <v>3.58</v>
      </c>
      <c r="BF33">
        <v>1.46</v>
      </c>
      <c r="BG33">
        <v>1.9</v>
      </c>
      <c r="BH33">
        <v>5.26</v>
      </c>
      <c r="BI33">
        <v>4.32</v>
      </c>
      <c r="BJ33">
        <v>2.81</v>
      </c>
      <c r="BK33">
        <v>3.55</v>
      </c>
      <c r="BL33">
        <v>0.77</v>
      </c>
      <c r="BM33">
        <v>0</v>
      </c>
      <c r="BN33">
        <v>0.48</v>
      </c>
      <c r="BO33">
        <v>14.1</v>
      </c>
      <c r="BP33">
        <v>3.62</v>
      </c>
      <c r="BQ33">
        <v>4.28</v>
      </c>
      <c r="BR33">
        <v>1.02</v>
      </c>
      <c r="BS33">
        <v>0.2</v>
      </c>
      <c r="BT33">
        <v>0</v>
      </c>
      <c r="BU33">
        <v>0</v>
      </c>
      <c r="BV33">
        <v>0</v>
      </c>
      <c r="BW33">
        <f t="shared" si="2"/>
        <v>68.509999999999991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208.97798499999999</v>
      </c>
      <c r="L34">
        <v>603.30654800000002</v>
      </c>
      <c r="M34">
        <v>44.601599999999998</v>
      </c>
      <c r="N34">
        <v>114.53400000000001</v>
      </c>
      <c r="O34">
        <v>119.90619</v>
      </c>
      <c r="P34">
        <v>121.76964</v>
      </c>
      <c r="Q34">
        <v>21.156672</v>
      </c>
      <c r="R34">
        <v>41.101441000000001</v>
      </c>
      <c r="S34">
        <v>25.587841000000001</v>
      </c>
      <c r="T34">
        <v>0</v>
      </c>
      <c r="U34">
        <v>338.36615999999998</v>
      </c>
      <c r="V34">
        <v>20.099807999999999</v>
      </c>
      <c r="W34">
        <v>32.370095999999997</v>
      </c>
      <c r="X34">
        <v>143.03115</v>
      </c>
      <c r="Y34">
        <v>0</v>
      </c>
      <c r="Z34">
        <v>12.709129000000001</v>
      </c>
      <c r="AA34">
        <v>7.65984</v>
      </c>
      <c r="AB34">
        <v>25.539342000000001</v>
      </c>
      <c r="AC34">
        <v>18.767267</v>
      </c>
      <c r="AD34">
        <v>35.479312</v>
      </c>
      <c r="AE34">
        <v>47.933684999999997</v>
      </c>
      <c r="AF34">
        <v>8.6042299999999994</v>
      </c>
      <c r="AG34">
        <v>36.243648</v>
      </c>
      <c r="AH34">
        <v>148.29110900000001</v>
      </c>
      <c r="AI34">
        <v>13.577309</v>
      </c>
      <c r="AJ34">
        <v>0</v>
      </c>
      <c r="AK34">
        <v>48.724727000000001</v>
      </c>
      <c r="AL34">
        <v>81.120614000000003</v>
      </c>
      <c r="AM34">
        <v>0</v>
      </c>
      <c r="AN34">
        <v>0.87177700000000002</v>
      </c>
      <c r="AO34">
        <v>27.080928</v>
      </c>
      <c r="AP34">
        <v>11.178518</v>
      </c>
      <c r="AQ34">
        <v>0</v>
      </c>
      <c r="AR34">
        <v>38.535781999999998</v>
      </c>
      <c r="AS34">
        <v>31.694634000000001</v>
      </c>
      <c r="AT34">
        <v>14.540896999999999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68.509999999999991</v>
      </c>
      <c r="BA34">
        <f t="shared" si="1"/>
        <v>2511.8718789999994</v>
      </c>
      <c r="BD34">
        <v>21.16</v>
      </c>
      <c r="BE34">
        <v>3.58</v>
      </c>
      <c r="BF34">
        <v>1.46</v>
      </c>
      <c r="BG34">
        <v>1.9</v>
      </c>
      <c r="BH34">
        <v>5.26</v>
      </c>
      <c r="BI34">
        <v>4.32</v>
      </c>
      <c r="BJ34">
        <v>2.81</v>
      </c>
      <c r="BK34">
        <v>3.55</v>
      </c>
      <c r="BL34">
        <v>0.77</v>
      </c>
      <c r="BM34">
        <v>0</v>
      </c>
      <c r="BN34">
        <v>0.48</v>
      </c>
      <c r="BO34">
        <v>14.1</v>
      </c>
      <c r="BP34">
        <v>3.62</v>
      </c>
      <c r="BQ34">
        <v>4.28</v>
      </c>
      <c r="BR34">
        <v>1.02</v>
      </c>
      <c r="BS34">
        <v>0.2</v>
      </c>
      <c r="BT34">
        <v>0</v>
      </c>
      <c r="BU34">
        <v>0</v>
      </c>
      <c r="BV34">
        <v>0</v>
      </c>
      <c r="BW34">
        <f t="shared" si="2"/>
        <v>68.509999999999991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180.13752400000001</v>
      </c>
      <c r="L35">
        <v>442.110839</v>
      </c>
      <c r="M35">
        <v>44.601599999999998</v>
      </c>
      <c r="N35">
        <v>114.53400000000001</v>
      </c>
      <c r="O35">
        <v>119.90619</v>
      </c>
      <c r="P35">
        <v>121.76964</v>
      </c>
      <c r="Q35">
        <v>14.665782</v>
      </c>
      <c r="R35">
        <v>28.491502000000001</v>
      </c>
      <c r="S35">
        <v>17.737475</v>
      </c>
      <c r="T35">
        <v>0</v>
      </c>
      <c r="U35">
        <v>338.36615999999998</v>
      </c>
      <c r="V35">
        <v>15.013847999999999</v>
      </c>
      <c r="W35">
        <v>32.370095999999997</v>
      </c>
      <c r="X35">
        <v>143.03115</v>
      </c>
      <c r="Y35">
        <v>0</v>
      </c>
      <c r="Z35">
        <v>12.709129000000001</v>
      </c>
      <c r="AA35">
        <v>0</v>
      </c>
      <c r="AB35">
        <v>25.539342000000001</v>
      </c>
      <c r="AC35">
        <v>18.767267</v>
      </c>
      <c r="AD35">
        <v>35.479312</v>
      </c>
      <c r="AE35">
        <v>47.933684999999997</v>
      </c>
      <c r="AF35">
        <v>8.6042299999999994</v>
      </c>
      <c r="AG35">
        <v>36.243648</v>
      </c>
      <c r="AH35">
        <v>148.29110900000001</v>
      </c>
      <c r="AI35">
        <v>3.0857519999999998</v>
      </c>
      <c r="AJ35">
        <v>0</v>
      </c>
      <c r="AK35">
        <v>48.724727000000001</v>
      </c>
      <c r="AL35">
        <v>76.951915999999997</v>
      </c>
      <c r="AM35">
        <v>0</v>
      </c>
      <c r="AN35">
        <v>0.87177700000000002</v>
      </c>
      <c r="AO35">
        <v>26.510802999999999</v>
      </c>
      <c r="AP35">
        <v>11.178518</v>
      </c>
      <c r="AQ35">
        <v>0</v>
      </c>
      <c r="AR35">
        <v>49.775385999999997</v>
      </c>
      <c r="AS35">
        <v>26.086117999999999</v>
      </c>
      <c r="AT35">
        <v>14.540896999999999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68.38</v>
      </c>
      <c r="BA35">
        <f t="shared" si="1"/>
        <v>2272.4094220000002</v>
      </c>
      <c r="BD35">
        <v>21.16</v>
      </c>
      <c r="BE35">
        <v>3.58</v>
      </c>
      <c r="BF35">
        <v>1.33</v>
      </c>
      <c r="BG35">
        <v>1.9</v>
      </c>
      <c r="BH35">
        <v>5.26</v>
      </c>
      <c r="BI35">
        <v>4.32</v>
      </c>
      <c r="BJ35">
        <v>2.81</v>
      </c>
      <c r="BK35">
        <v>3.55</v>
      </c>
      <c r="BL35">
        <v>0.77</v>
      </c>
      <c r="BM35">
        <v>0</v>
      </c>
      <c r="BN35">
        <v>0.48</v>
      </c>
      <c r="BO35">
        <v>14.1</v>
      </c>
      <c r="BP35">
        <v>3.62</v>
      </c>
      <c r="BQ35">
        <v>4.28</v>
      </c>
      <c r="BR35">
        <v>1.02</v>
      </c>
      <c r="BS35">
        <v>0.2</v>
      </c>
      <c r="BT35">
        <v>0</v>
      </c>
      <c r="BU35">
        <v>0</v>
      </c>
      <c r="BV35">
        <v>0</v>
      </c>
      <c r="BW35">
        <f t="shared" si="2"/>
        <v>68.38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180.13752400000001</v>
      </c>
      <c r="L36">
        <v>387.81323900000001</v>
      </c>
      <c r="M36">
        <v>44.601599999999998</v>
      </c>
      <c r="N36">
        <v>114.53400000000001</v>
      </c>
      <c r="O36">
        <v>119.90619</v>
      </c>
      <c r="P36">
        <v>121.76964</v>
      </c>
      <c r="Q36">
        <v>11.231168</v>
      </c>
      <c r="R36">
        <v>22.899722000000001</v>
      </c>
      <c r="S36">
        <v>14.146948999999999</v>
      </c>
      <c r="T36">
        <v>0</v>
      </c>
      <c r="U36">
        <v>338.36615999999998</v>
      </c>
      <c r="V36">
        <v>14.994476000000001</v>
      </c>
      <c r="W36">
        <v>32.370095999999997</v>
      </c>
      <c r="X36">
        <v>143.03115</v>
      </c>
      <c r="Y36">
        <v>0</v>
      </c>
      <c r="Z36">
        <v>12.709129000000001</v>
      </c>
      <c r="AA36">
        <v>0</v>
      </c>
      <c r="AB36">
        <v>25.539342000000001</v>
      </c>
      <c r="AC36">
        <v>18.767267</v>
      </c>
      <c r="AD36">
        <v>35.479312</v>
      </c>
      <c r="AE36">
        <v>47.933684999999997</v>
      </c>
      <c r="AF36">
        <v>8.6042299999999994</v>
      </c>
      <c r="AG36">
        <v>36.243648</v>
      </c>
      <c r="AH36">
        <v>148.29110900000001</v>
      </c>
      <c r="AI36">
        <v>3.0857519999999998</v>
      </c>
      <c r="AJ36">
        <v>0</v>
      </c>
      <c r="AK36">
        <v>48.724727000000001</v>
      </c>
      <c r="AL36">
        <v>67.600511999999995</v>
      </c>
      <c r="AM36">
        <v>0</v>
      </c>
      <c r="AN36">
        <v>0.87177700000000002</v>
      </c>
      <c r="AO36">
        <v>26.510802999999999</v>
      </c>
      <c r="AP36">
        <v>11.178518</v>
      </c>
      <c r="AQ36">
        <v>0</v>
      </c>
      <c r="AR36">
        <v>49.775385999999997</v>
      </c>
      <c r="AS36">
        <v>26.086117999999999</v>
      </c>
      <c r="AT36">
        <v>14.540896999999999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68.38</v>
      </c>
      <c r="BA36">
        <f t="shared" si="1"/>
        <v>2196.1241259999997</v>
      </c>
      <c r="BD36">
        <v>21.16</v>
      </c>
      <c r="BE36">
        <v>3.58</v>
      </c>
      <c r="BF36">
        <v>1.33</v>
      </c>
      <c r="BG36">
        <v>1.9</v>
      </c>
      <c r="BH36">
        <v>5.26</v>
      </c>
      <c r="BI36">
        <v>4.32</v>
      </c>
      <c r="BJ36">
        <v>2.81</v>
      </c>
      <c r="BK36">
        <v>3.55</v>
      </c>
      <c r="BL36">
        <v>0.77</v>
      </c>
      <c r="BM36">
        <v>0</v>
      </c>
      <c r="BN36">
        <v>0.48</v>
      </c>
      <c r="BO36">
        <v>14.1</v>
      </c>
      <c r="BP36">
        <v>3.62</v>
      </c>
      <c r="BQ36">
        <v>4.28</v>
      </c>
      <c r="BR36">
        <v>1.02</v>
      </c>
      <c r="BS36">
        <v>0.2</v>
      </c>
      <c r="BT36">
        <v>0</v>
      </c>
      <c r="BU36">
        <v>0</v>
      </c>
      <c r="BV36">
        <v>0</v>
      </c>
      <c r="BW36">
        <f t="shared" si="2"/>
        <v>68.38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180.13752400000001</v>
      </c>
      <c r="L37">
        <v>387.81323900000001</v>
      </c>
      <c r="M37">
        <v>44.601599999999998</v>
      </c>
      <c r="N37">
        <v>114.53400000000001</v>
      </c>
      <c r="O37">
        <v>119.90619</v>
      </c>
      <c r="P37">
        <v>121.76964</v>
      </c>
      <c r="Q37">
        <v>11.231168</v>
      </c>
      <c r="R37">
        <v>22.899722000000001</v>
      </c>
      <c r="S37">
        <v>14.146948999999999</v>
      </c>
      <c r="T37">
        <v>0</v>
      </c>
      <c r="U37">
        <v>338.36615999999998</v>
      </c>
      <c r="V37">
        <v>14.994476000000001</v>
      </c>
      <c r="W37">
        <v>32.370095999999997</v>
      </c>
      <c r="X37">
        <v>143.03115</v>
      </c>
      <c r="Y37">
        <v>0</v>
      </c>
      <c r="Z37">
        <v>12.709129000000001</v>
      </c>
      <c r="AA37">
        <v>0</v>
      </c>
      <c r="AB37">
        <v>25.539342000000001</v>
      </c>
      <c r="AC37">
        <v>18.767267</v>
      </c>
      <c r="AD37">
        <v>35.479312</v>
      </c>
      <c r="AE37">
        <v>47.933684999999997</v>
      </c>
      <c r="AF37">
        <v>8.6042299999999994</v>
      </c>
      <c r="AG37">
        <v>36.243648</v>
      </c>
      <c r="AH37">
        <v>148.29110900000001</v>
      </c>
      <c r="AI37">
        <v>3.0857519999999998</v>
      </c>
      <c r="AJ37">
        <v>0</v>
      </c>
      <c r="AK37">
        <v>48.724727000000001</v>
      </c>
      <c r="AL37">
        <v>67.600511999999995</v>
      </c>
      <c r="AM37">
        <v>0</v>
      </c>
      <c r="AN37">
        <v>0.87177700000000002</v>
      </c>
      <c r="AO37">
        <v>27.651053000000001</v>
      </c>
      <c r="AP37">
        <v>11.178518</v>
      </c>
      <c r="AQ37">
        <v>0</v>
      </c>
      <c r="AR37">
        <v>32.113151999999999</v>
      </c>
      <c r="AS37">
        <v>31.694634000000001</v>
      </c>
      <c r="AT37">
        <v>14.540896999999999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68.569999999999993</v>
      </c>
      <c r="BA37">
        <f t="shared" si="1"/>
        <v>2185.400658</v>
      </c>
      <c r="BD37">
        <v>21.16</v>
      </c>
      <c r="BE37">
        <v>3.58</v>
      </c>
      <c r="BF37">
        <v>1.46</v>
      </c>
      <c r="BG37">
        <v>1.9</v>
      </c>
      <c r="BH37">
        <v>5.26</v>
      </c>
      <c r="BI37">
        <v>4.32</v>
      </c>
      <c r="BJ37">
        <v>2.81</v>
      </c>
      <c r="BK37">
        <v>3.55</v>
      </c>
      <c r="BL37">
        <v>0.83</v>
      </c>
      <c r="BM37">
        <v>0</v>
      </c>
      <c r="BN37">
        <v>0.48</v>
      </c>
      <c r="BO37">
        <v>14.1</v>
      </c>
      <c r="BP37">
        <v>3.62</v>
      </c>
      <c r="BQ37">
        <v>4.28</v>
      </c>
      <c r="BR37">
        <v>1.02</v>
      </c>
      <c r="BS37">
        <v>0.2</v>
      </c>
      <c r="BT37">
        <v>0</v>
      </c>
      <c r="BU37">
        <v>0</v>
      </c>
      <c r="BV37">
        <v>0</v>
      </c>
      <c r="BW37">
        <f t="shared" si="2"/>
        <v>68.569999999999993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180.13752400000001</v>
      </c>
      <c r="L38">
        <v>387.81323900000001</v>
      </c>
      <c r="M38">
        <v>44.601599999999998</v>
      </c>
      <c r="N38">
        <v>114.53400000000001</v>
      </c>
      <c r="O38">
        <v>119.90619</v>
      </c>
      <c r="P38">
        <v>121.76964</v>
      </c>
      <c r="Q38">
        <v>11.231168</v>
      </c>
      <c r="R38">
        <v>22.899722000000001</v>
      </c>
      <c r="S38">
        <v>14.146948999999999</v>
      </c>
      <c r="T38">
        <v>0</v>
      </c>
      <c r="U38">
        <v>338.36615999999998</v>
      </c>
      <c r="V38">
        <v>14.994476000000001</v>
      </c>
      <c r="W38">
        <v>32.370095999999997</v>
      </c>
      <c r="X38">
        <v>143.03115</v>
      </c>
      <c r="Y38">
        <v>0</v>
      </c>
      <c r="Z38">
        <v>12.709129000000001</v>
      </c>
      <c r="AA38">
        <v>0</v>
      </c>
      <c r="AB38">
        <v>25.539342000000001</v>
      </c>
      <c r="AC38">
        <v>18.767267</v>
      </c>
      <c r="AD38">
        <v>35.479312</v>
      </c>
      <c r="AE38">
        <v>47.933684999999997</v>
      </c>
      <c r="AF38">
        <v>8.6042299999999994</v>
      </c>
      <c r="AG38">
        <v>36.243648</v>
      </c>
      <c r="AH38">
        <v>148.29110900000001</v>
      </c>
      <c r="AI38">
        <v>3.0857519999999998</v>
      </c>
      <c r="AJ38">
        <v>0</v>
      </c>
      <c r="AK38">
        <v>48.724727000000001</v>
      </c>
      <c r="AL38">
        <v>67.600511999999995</v>
      </c>
      <c r="AM38">
        <v>0</v>
      </c>
      <c r="AN38">
        <v>0.87177700000000002</v>
      </c>
      <c r="AO38">
        <v>27.651053000000001</v>
      </c>
      <c r="AP38">
        <v>11.178518</v>
      </c>
      <c r="AQ38">
        <v>0</v>
      </c>
      <c r="AR38">
        <v>32.113151999999999</v>
      </c>
      <c r="AS38">
        <v>23.477506999999999</v>
      </c>
      <c r="AT38">
        <v>14.540896999999999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68.569999999999993</v>
      </c>
      <c r="BA38">
        <f t="shared" si="1"/>
        <v>2177.1835310000001</v>
      </c>
      <c r="BD38">
        <v>21.16</v>
      </c>
      <c r="BE38">
        <v>3.58</v>
      </c>
      <c r="BF38">
        <v>1.46</v>
      </c>
      <c r="BG38">
        <v>1.9</v>
      </c>
      <c r="BH38">
        <v>5.26</v>
      </c>
      <c r="BI38">
        <v>4.32</v>
      </c>
      <c r="BJ38">
        <v>2.81</v>
      </c>
      <c r="BK38">
        <v>3.55</v>
      </c>
      <c r="BL38">
        <v>0.83</v>
      </c>
      <c r="BM38">
        <v>0</v>
      </c>
      <c r="BN38">
        <v>0.48</v>
      </c>
      <c r="BO38">
        <v>14.1</v>
      </c>
      <c r="BP38">
        <v>3.62</v>
      </c>
      <c r="BQ38">
        <v>4.28</v>
      </c>
      <c r="BR38">
        <v>1.02</v>
      </c>
      <c r="BS38">
        <v>0.2</v>
      </c>
      <c r="BT38">
        <v>0</v>
      </c>
      <c r="BU38">
        <v>0</v>
      </c>
      <c r="BV38">
        <v>0</v>
      </c>
      <c r="BW38">
        <f t="shared" si="2"/>
        <v>68.569999999999993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180.13752400000001</v>
      </c>
      <c r="L39">
        <v>387.81323900000001</v>
      </c>
      <c r="M39">
        <v>44.601599999999998</v>
      </c>
      <c r="N39">
        <v>114.53400000000001</v>
      </c>
      <c r="O39">
        <v>119.90619</v>
      </c>
      <c r="P39">
        <v>121.76964</v>
      </c>
      <c r="Q39">
        <v>11.231168</v>
      </c>
      <c r="R39">
        <v>22.899722000000001</v>
      </c>
      <c r="S39">
        <v>14.146948999999999</v>
      </c>
      <c r="T39">
        <v>0</v>
      </c>
      <c r="U39">
        <v>338.36615999999998</v>
      </c>
      <c r="V39">
        <v>14.994476000000001</v>
      </c>
      <c r="W39">
        <v>32.958643000000002</v>
      </c>
      <c r="X39">
        <v>143.03115</v>
      </c>
      <c r="Y39">
        <v>0</v>
      </c>
      <c r="Z39">
        <v>12.709129000000001</v>
      </c>
      <c r="AA39">
        <v>0</v>
      </c>
      <c r="AB39">
        <v>25.539342000000001</v>
      </c>
      <c r="AC39">
        <v>18.767267</v>
      </c>
      <c r="AD39">
        <v>35.479312</v>
      </c>
      <c r="AE39">
        <v>47.933684999999997</v>
      </c>
      <c r="AF39">
        <v>8.6042299999999994</v>
      </c>
      <c r="AG39">
        <v>36.243648</v>
      </c>
      <c r="AH39">
        <v>148.29110900000001</v>
      </c>
      <c r="AI39">
        <v>3.0857519999999998</v>
      </c>
      <c r="AJ39">
        <v>0</v>
      </c>
      <c r="AK39">
        <v>48.724727000000001</v>
      </c>
      <c r="AL39">
        <v>67.600511999999995</v>
      </c>
      <c r="AM39">
        <v>0</v>
      </c>
      <c r="AN39">
        <v>0.87177700000000002</v>
      </c>
      <c r="AO39">
        <v>27.651053000000001</v>
      </c>
      <c r="AP39">
        <v>11.178518</v>
      </c>
      <c r="AQ39">
        <v>0</v>
      </c>
      <c r="AR39">
        <v>32.113151999999999</v>
      </c>
      <c r="AS39">
        <v>23.477506999999999</v>
      </c>
      <c r="AT39">
        <v>14.540896999999999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68.569999999999993</v>
      </c>
      <c r="BA39">
        <f t="shared" si="1"/>
        <v>2177.772078</v>
      </c>
      <c r="BD39">
        <v>21.16</v>
      </c>
      <c r="BE39">
        <v>3.58</v>
      </c>
      <c r="BF39">
        <v>1.46</v>
      </c>
      <c r="BG39">
        <v>1.9</v>
      </c>
      <c r="BH39">
        <v>5.26</v>
      </c>
      <c r="BI39">
        <v>4.32</v>
      </c>
      <c r="BJ39">
        <v>2.81</v>
      </c>
      <c r="BK39">
        <v>3.55</v>
      </c>
      <c r="BL39">
        <v>0.83</v>
      </c>
      <c r="BM39">
        <v>0</v>
      </c>
      <c r="BN39">
        <v>0.48</v>
      </c>
      <c r="BO39">
        <v>14.1</v>
      </c>
      <c r="BP39">
        <v>3.62</v>
      </c>
      <c r="BQ39">
        <v>4.28</v>
      </c>
      <c r="BR39">
        <v>1.02</v>
      </c>
      <c r="BS39">
        <v>0.2</v>
      </c>
      <c r="BT39">
        <v>0</v>
      </c>
      <c r="BU39">
        <v>0</v>
      </c>
      <c r="BV39">
        <v>0</v>
      </c>
      <c r="BW39">
        <f t="shared" si="2"/>
        <v>68.569999999999993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180.13752400000001</v>
      </c>
      <c r="L40">
        <v>387.81323900000001</v>
      </c>
      <c r="M40">
        <v>44.601599999999998</v>
      </c>
      <c r="N40">
        <v>114.53400000000001</v>
      </c>
      <c r="O40">
        <v>119.90619</v>
      </c>
      <c r="P40">
        <v>121.76964</v>
      </c>
      <c r="Q40">
        <v>17.722058000000001</v>
      </c>
      <c r="R40">
        <v>35.509661000000001</v>
      </c>
      <c r="S40">
        <v>21.997315</v>
      </c>
      <c r="T40">
        <v>0</v>
      </c>
      <c r="U40">
        <v>338.36615999999998</v>
      </c>
      <c r="V40">
        <v>14.994476000000001</v>
      </c>
      <c r="W40">
        <v>32.958643000000002</v>
      </c>
      <c r="X40">
        <v>143.03115</v>
      </c>
      <c r="Y40">
        <v>0</v>
      </c>
      <c r="Z40">
        <v>12.709129000000001</v>
      </c>
      <c r="AA40">
        <v>0</v>
      </c>
      <c r="AB40">
        <v>25.539342000000001</v>
      </c>
      <c r="AC40">
        <v>18.767267</v>
      </c>
      <c r="AD40">
        <v>35.479312</v>
      </c>
      <c r="AE40">
        <v>47.933684999999997</v>
      </c>
      <c r="AF40">
        <v>8.6042299999999994</v>
      </c>
      <c r="AG40">
        <v>36.243648</v>
      </c>
      <c r="AH40">
        <v>148.29110900000001</v>
      </c>
      <c r="AI40">
        <v>3.0857519999999998</v>
      </c>
      <c r="AJ40">
        <v>0</v>
      </c>
      <c r="AK40">
        <v>48.724727000000001</v>
      </c>
      <c r="AL40">
        <v>67.600511999999995</v>
      </c>
      <c r="AM40">
        <v>0</v>
      </c>
      <c r="AN40">
        <v>0.87177700000000002</v>
      </c>
      <c r="AO40">
        <v>27.651053000000001</v>
      </c>
      <c r="AP40">
        <v>11.178518</v>
      </c>
      <c r="AQ40">
        <v>0</v>
      </c>
      <c r="AR40">
        <v>32.113151999999999</v>
      </c>
      <c r="AS40">
        <v>23.477506999999999</v>
      </c>
      <c r="AT40">
        <v>14.540896999999999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68.569999999999993</v>
      </c>
      <c r="BA40">
        <f t="shared" si="1"/>
        <v>2204.7232730000001</v>
      </c>
      <c r="BD40">
        <v>21.16</v>
      </c>
      <c r="BE40">
        <v>3.58</v>
      </c>
      <c r="BF40">
        <v>1.46</v>
      </c>
      <c r="BG40">
        <v>1.9</v>
      </c>
      <c r="BH40">
        <v>5.26</v>
      </c>
      <c r="BI40">
        <v>4.32</v>
      </c>
      <c r="BJ40">
        <v>2.81</v>
      </c>
      <c r="BK40">
        <v>3.55</v>
      </c>
      <c r="BL40">
        <v>0.83</v>
      </c>
      <c r="BM40">
        <v>0</v>
      </c>
      <c r="BN40">
        <v>0.48</v>
      </c>
      <c r="BO40">
        <v>14.1</v>
      </c>
      <c r="BP40">
        <v>3.62</v>
      </c>
      <c r="BQ40">
        <v>4.28</v>
      </c>
      <c r="BR40">
        <v>1.02</v>
      </c>
      <c r="BS40">
        <v>0.2</v>
      </c>
      <c r="BT40">
        <v>0</v>
      </c>
      <c r="BU40">
        <v>0</v>
      </c>
      <c r="BV40">
        <v>0</v>
      </c>
      <c r="BW40">
        <f t="shared" si="2"/>
        <v>68.569999999999993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183.00055900000001</v>
      </c>
      <c r="L41">
        <v>432.41483899999997</v>
      </c>
      <c r="M41">
        <v>44.601599999999998</v>
      </c>
      <c r="N41">
        <v>114.53400000000001</v>
      </c>
      <c r="O41">
        <v>119.90619</v>
      </c>
      <c r="P41">
        <v>120.7152</v>
      </c>
      <c r="Q41">
        <v>17.722058000000001</v>
      </c>
      <c r="R41">
        <v>35.509661000000001</v>
      </c>
      <c r="S41">
        <v>21.997315</v>
      </c>
      <c r="T41">
        <v>0</v>
      </c>
      <c r="U41">
        <v>338.36615999999998</v>
      </c>
      <c r="V41">
        <v>14.994476000000001</v>
      </c>
      <c r="W41">
        <v>32.958643000000002</v>
      </c>
      <c r="X41">
        <v>143.03115</v>
      </c>
      <c r="Y41">
        <v>0</v>
      </c>
      <c r="Z41">
        <v>12.709129000000001</v>
      </c>
      <c r="AA41">
        <v>0</v>
      </c>
      <c r="AB41">
        <v>25.539342000000001</v>
      </c>
      <c r="AC41">
        <v>18.767267</v>
      </c>
      <c r="AD41">
        <v>35.479312</v>
      </c>
      <c r="AE41">
        <v>47.933684999999997</v>
      </c>
      <c r="AF41">
        <v>8.6042299999999994</v>
      </c>
      <c r="AG41">
        <v>36.243648</v>
      </c>
      <c r="AH41">
        <v>148.29110900000001</v>
      </c>
      <c r="AI41">
        <v>3.0857519999999998</v>
      </c>
      <c r="AJ41">
        <v>0</v>
      </c>
      <c r="AK41">
        <v>48.724727000000001</v>
      </c>
      <c r="AL41">
        <v>67.600511999999995</v>
      </c>
      <c r="AM41">
        <v>0</v>
      </c>
      <c r="AN41">
        <v>0.87177700000000002</v>
      </c>
      <c r="AO41">
        <v>27.651053000000001</v>
      </c>
      <c r="AP41">
        <v>11.178518</v>
      </c>
      <c r="AQ41">
        <v>0</v>
      </c>
      <c r="AR41">
        <v>32.113151999999999</v>
      </c>
      <c r="AS41">
        <v>23.477506999999999</v>
      </c>
      <c r="AT41">
        <v>14.540896999999999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68.63</v>
      </c>
      <c r="BA41">
        <f t="shared" si="1"/>
        <v>2251.1934679999999</v>
      </c>
      <c r="BD41">
        <v>21.16</v>
      </c>
      <c r="BE41">
        <v>3.58</v>
      </c>
      <c r="BF41">
        <v>1.52</v>
      </c>
      <c r="BG41">
        <v>1.9</v>
      </c>
      <c r="BH41">
        <v>5.26</v>
      </c>
      <c r="BI41">
        <v>4.32</v>
      </c>
      <c r="BJ41">
        <v>2.81</v>
      </c>
      <c r="BK41">
        <v>3.55</v>
      </c>
      <c r="BL41">
        <v>0.83</v>
      </c>
      <c r="BM41">
        <v>0</v>
      </c>
      <c r="BN41">
        <v>0.48</v>
      </c>
      <c r="BO41">
        <v>14.1</v>
      </c>
      <c r="BP41">
        <v>3.62</v>
      </c>
      <c r="BQ41">
        <v>4.28</v>
      </c>
      <c r="BR41">
        <v>1.02</v>
      </c>
      <c r="BS41">
        <v>0.2</v>
      </c>
      <c r="BT41">
        <v>0</v>
      </c>
      <c r="BU41">
        <v>0</v>
      </c>
      <c r="BV41">
        <v>0</v>
      </c>
      <c r="BW41">
        <f t="shared" si="2"/>
        <v>68.63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183.00055900000001</v>
      </c>
      <c r="L42">
        <v>459.58303100000001</v>
      </c>
      <c r="M42">
        <v>44.601599999999998</v>
      </c>
      <c r="N42">
        <v>114.53400000000001</v>
      </c>
      <c r="O42">
        <v>119.90619</v>
      </c>
      <c r="P42">
        <v>120.7152</v>
      </c>
      <c r="Q42">
        <v>17.722058000000001</v>
      </c>
      <c r="R42">
        <v>35.509661000000001</v>
      </c>
      <c r="S42">
        <v>21.997315</v>
      </c>
      <c r="T42">
        <v>0</v>
      </c>
      <c r="U42">
        <v>338.36615999999998</v>
      </c>
      <c r="V42">
        <v>14.994476000000001</v>
      </c>
      <c r="W42">
        <v>32.958643000000002</v>
      </c>
      <c r="X42">
        <v>143.03115</v>
      </c>
      <c r="Y42">
        <v>0</v>
      </c>
      <c r="Z42">
        <v>12.709129000000001</v>
      </c>
      <c r="AA42">
        <v>0</v>
      </c>
      <c r="AB42">
        <v>25.539342000000001</v>
      </c>
      <c r="AC42">
        <v>18.767267</v>
      </c>
      <c r="AD42">
        <v>35.479312</v>
      </c>
      <c r="AE42">
        <v>47.933684999999997</v>
      </c>
      <c r="AF42">
        <v>8.6042299999999994</v>
      </c>
      <c r="AG42">
        <v>36.243648</v>
      </c>
      <c r="AH42">
        <v>148.29110900000001</v>
      </c>
      <c r="AI42">
        <v>3.0857519999999998</v>
      </c>
      <c r="AJ42">
        <v>0</v>
      </c>
      <c r="AK42">
        <v>48.724727000000001</v>
      </c>
      <c r="AL42">
        <v>67.600511999999995</v>
      </c>
      <c r="AM42">
        <v>0</v>
      </c>
      <c r="AN42">
        <v>0.87177700000000002</v>
      </c>
      <c r="AO42">
        <v>27.651053000000001</v>
      </c>
      <c r="AP42">
        <v>11.178518</v>
      </c>
      <c r="AQ42">
        <v>0</v>
      </c>
      <c r="AR42">
        <v>38.535781999999998</v>
      </c>
      <c r="AS42">
        <v>23.477506999999999</v>
      </c>
      <c r="AT42">
        <v>14.540896999999999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68.439999999999984</v>
      </c>
      <c r="BA42">
        <f t="shared" si="1"/>
        <v>2284.59429</v>
      </c>
      <c r="BD42">
        <v>21.16</v>
      </c>
      <c r="BE42">
        <v>3.58</v>
      </c>
      <c r="BF42">
        <v>1.33</v>
      </c>
      <c r="BG42">
        <v>1.9</v>
      </c>
      <c r="BH42">
        <v>5.26</v>
      </c>
      <c r="BI42">
        <v>4.32</v>
      </c>
      <c r="BJ42">
        <v>2.81</v>
      </c>
      <c r="BK42">
        <v>3.55</v>
      </c>
      <c r="BL42">
        <v>0.83</v>
      </c>
      <c r="BM42">
        <v>0</v>
      </c>
      <c r="BN42">
        <v>0.48</v>
      </c>
      <c r="BO42">
        <v>14.1</v>
      </c>
      <c r="BP42">
        <v>3.62</v>
      </c>
      <c r="BQ42">
        <v>4.28</v>
      </c>
      <c r="BR42">
        <v>1.02</v>
      </c>
      <c r="BS42">
        <v>0.2</v>
      </c>
      <c r="BT42">
        <v>0</v>
      </c>
      <c r="BU42">
        <v>0</v>
      </c>
      <c r="BV42">
        <v>0</v>
      </c>
      <c r="BW42">
        <f t="shared" si="2"/>
        <v>68.439999999999984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183.00055900000001</v>
      </c>
      <c r="L43">
        <v>529.37483899999995</v>
      </c>
      <c r="M43">
        <v>44.601599999999998</v>
      </c>
      <c r="N43">
        <v>114.53400000000001</v>
      </c>
      <c r="O43">
        <v>119.90619</v>
      </c>
      <c r="P43">
        <v>120.7152</v>
      </c>
      <c r="Q43">
        <v>17.722058000000001</v>
      </c>
      <c r="R43">
        <v>35.509661000000001</v>
      </c>
      <c r="S43">
        <v>21.997315</v>
      </c>
      <c r="T43">
        <v>0</v>
      </c>
      <c r="U43">
        <v>338.36615999999998</v>
      </c>
      <c r="V43">
        <v>14.994476000000001</v>
      </c>
      <c r="W43">
        <v>32.958643000000002</v>
      </c>
      <c r="X43">
        <v>143.03115</v>
      </c>
      <c r="Y43">
        <v>0</v>
      </c>
      <c r="Z43">
        <v>12.709129000000001</v>
      </c>
      <c r="AA43">
        <v>0</v>
      </c>
      <c r="AB43">
        <v>25.539342000000001</v>
      </c>
      <c r="AC43">
        <v>18.767267</v>
      </c>
      <c r="AD43">
        <v>26.513421000000001</v>
      </c>
      <c r="AE43">
        <v>47.933684999999997</v>
      </c>
      <c r="AF43">
        <v>8.6042299999999994</v>
      </c>
      <c r="AG43">
        <v>36.243648</v>
      </c>
      <c r="AH43">
        <v>148.29110900000001</v>
      </c>
      <c r="AI43">
        <v>13.577309</v>
      </c>
      <c r="AJ43">
        <v>0</v>
      </c>
      <c r="AK43">
        <v>48.724727000000001</v>
      </c>
      <c r="AL43">
        <v>67.600511999999995</v>
      </c>
      <c r="AM43">
        <v>0</v>
      </c>
      <c r="AN43">
        <v>0.87177700000000002</v>
      </c>
      <c r="AO43">
        <v>27.651053000000001</v>
      </c>
      <c r="AP43">
        <v>11.178518</v>
      </c>
      <c r="AQ43">
        <v>0</v>
      </c>
      <c r="AR43">
        <v>38.535781999999998</v>
      </c>
      <c r="AS43">
        <v>24.781811999999999</v>
      </c>
      <c r="AT43">
        <v>14.417356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68.63</v>
      </c>
      <c r="BA43">
        <f t="shared" si="1"/>
        <v>2357.2825280000002</v>
      </c>
      <c r="BD43">
        <v>21.16</v>
      </c>
      <c r="BE43">
        <v>3.58</v>
      </c>
      <c r="BF43">
        <v>1.52</v>
      </c>
      <c r="BG43">
        <v>1.9</v>
      </c>
      <c r="BH43">
        <v>5.26</v>
      </c>
      <c r="BI43">
        <v>4.32</v>
      </c>
      <c r="BJ43">
        <v>2.81</v>
      </c>
      <c r="BK43">
        <v>3.55</v>
      </c>
      <c r="BL43">
        <v>0.83</v>
      </c>
      <c r="BM43">
        <v>0</v>
      </c>
      <c r="BN43">
        <v>0.48</v>
      </c>
      <c r="BO43">
        <v>14.1</v>
      </c>
      <c r="BP43">
        <v>3.62</v>
      </c>
      <c r="BQ43">
        <v>4.28</v>
      </c>
      <c r="BR43">
        <v>1.02</v>
      </c>
      <c r="BS43">
        <v>0.2</v>
      </c>
      <c r="BT43">
        <v>0</v>
      </c>
      <c r="BU43">
        <v>0</v>
      </c>
      <c r="BV43">
        <v>0</v>
      </c>
      <c r="BW43">
        <f t="shared" si="2"/>
        <v>68.63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183.00055900000001</v>
      </c>
      <c r="L44">
        <v>529.37483899999995</v>
      </c>
      <c r="M44">
        <v>44.601599999999998</v>
      </c>
      <c r="N44">
        <v>114.53400000000001</v>
      </c>
      <c r="O44">
        <v>119.90619</v>
      </c>
      <c r="P44">
        <v>120.7152</v>
      </c>
      <c r="Q44">
        <v>17.722058000000001</v>
      </c>
      <c r="R44">
        <v>35.509661000000001</v>
      </c>
      <c r="S44">
        <v>21.997315</v>
      </c>
      <c r="T44">
        <v>0</v>
      </c>
      <c r="U44">
        <v>338.36615999999998</v>
      </c>
      <c r="V44">
        <v>14.994476000000001</v>
      </c>
      <c r="W44">
        <v>32.958643000000002</v>
      </c>
      <c r="X44">
        <v>143.03115</v>
      </c>
      <c r="Y44">
        <v>0</v>
      </c>
      <c r="Z44">
        <v>12.709129000000001</v>
      </c>
      <c r="AA44">
        <v>0</v>
      </c>
      <c r="AB44">
        <v>25.539342000000001</v>
      </c>
      <c r="AC44">
        <v>18.767267</v>
      </c>
      <c r="AD44">
        <v>17.716601000000001</v>
      </c>
      <c r="AE44">
        <v>47.933684999999997</v>
      </c>
      <c r="AF44">
        <v>8.6042299999999994</v>
      </c>
      <c r="AG44">
        <v>36.243648</v>
      </c>
      <c r="AH44">
        <v>148.29110900000001</v>
      </c>
      <c r="AI44">
        <v>13.577309</v>
      </c>
      <c r="AJ44">
        <v>0</v>
      </c>
      <c r="AK44">
        <v>48.724727000000001</v>
      </c>
      <c r="AL44">
        <v>67.600511999999995</v>
      </c>
      <c r="AM44">
        <v>0</v>
      </c>
      <c r="AN44">
        <v>0.87177700000000002</v>
      </c>
      <c r="AO44">
        <v>27.651053000000001</v>
      </c>
      <c r="AP44">
        <v>11.178518</v>
      </c>
      <c r="AQ44">
        <v>0</v>
      </c>
      <c r="AR44">
        <v>38.535781999999998</v>
      </c>
      <c r="AS44">
        <v>24.781811999999999</v>
      </c>
      <c r="AT44">
        <v>14.540896999999999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68.63</v>
      </c>
      <c r="BA44">
        <f t="shared" si="1"/>
        <v>2348.6092490000001</v>
      </c>
      <c r="BD44">
        <v>21.16</v>
      </c>
      <c r="BE44">
        <v>3.58</v>
      </c>
      <c r="BF44">
        <v>1.52</v>
      </c>
      <c r="BG44">
        <v>1.9</v>
      </c>
      <c r="BH44">
        <v>5.26</v>
      </c>
      <c r="BI44">
        <v>4.32</v>
      </c>
      <c r="BJ44">
        <v>2.81</v>
      </c>
      <c r="BK44">
        <v>3.55</v>
      </c>
      <c r="BL44">
        <v>0.83</v>
      </c>
      <c r="BM44">
        <v>0</v>
      </c>
      <c r="BN44">
        <v>0.48</v>
      </c>
      <c r="BO44">
        <v>14.1</v>
      </c>
      <c r="BP44">
        <v>3.62</v>
      </c>
      <c r="BQ44">
        <v>4.28</v>
      </c>
      <c r="BR44">
        <v>1.02</v>
      </c>
      <c r="BS44">
        <v>0.2</v>
      </c>
      <c r="BT44">
        <v>0</v>
      </c>
      <c r="BU44">
        <v>0</v>
      </c>
      <c r="BV44">
        <v>0</v>
      </c>
      <c r="BW44">
        <f t="shared" si="2"/>
        <v>68.63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183.00055900000001</v>
      </c>
      <c r="L45">
        <v>588.45062800000005</v>
      </c>
      <c r="M45">
        <v>44.601599999999998</v>
      </c>
      <c r="N45">
        <v>114.53400000000001</v>
      </c>
      <c r="O45">
        <v>119.90619</v>
      </c>
      <c r="P45">
        <v>120.7152</v>
      </c>
      <c r="Q45">
        <v>17.722058000000001</v>
      </c>
      <c r="R45">
        <v>35.509661000000001</v>
      </c>
      <c r="S45">
        <v>21.997315</v>
      </c>
      <c r="T45">
        <v>0</v>
      </c>
      <c r="U45">
        <v>338.36615999999998</v>
      </c>
      <c r="V45">
        <v>14.994476000000001</v>
      </c>
      <c r="W45">
        <v>33.741410999999999</v>
      </c>
      <c r="X45">
        <v>143.03115</v>
      </c>
      <c r="Y45">
        <v>0</v>
      </c>
      <c r="Z45">
        <v>12.709129000000001</v>
      </c>
      <c r="AA45">
        <v>0</v>
      </c>
      <c r="AB45">
        <v>25.539342000000001</v>
      </c>
      <c r="AC45">
        <v>18.767267</v>
      </c>
      <c r="AD45">
        <v>17.716601000000001</v>
      </c>
      <c r="AE45">
        <v>47.933684999999997</v>
      </c>
      <c r="AF45">
        <v>8.6042299999999994</v>
      </c>
      <c r="AG45">
        <v>36.243648</v>
      </c>
      <c r="AH45">
        <v>148.29110900000001</v>
      </c>
      <c r="AI45">
        <v>13.577309</v>
      </c>
      <c r="AJ45">
        <v>0</v>
      </c>
      <c r="AK45">
        <v>48.724727000000001</v>
      </c>
      <c r="AL45">
        <v>67.600511999999995</v>
      </c>
      <c r="AM45">
        <v>0</v>
      </c>
      <c r="AN45">
        <v>0.87177700000000002</v>
      </c>
      <c r="AO45">
        <v>27.651053000000001</v>
      </c>
      <c r="AP45">
        <v>11.178518</v>
      </c>
      <c r="AQ45">
        <v>0</v>
      </c>
      <c r="AR45">
        <v>32.113151999999999</v>
      </c>
      <c r="AS45">
        <v>27.390423999999999</v>
      </c>
      <c r="AT45">
        <v>14.540896999999999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68.679999999999993</v>
      </c>
      <c r="BA45">
        <f t="shared" si="1"/>
        <v>2404.7037879999998</v>
      </c>
      <c r="BD45">
        <v>21.16</v>
      </c>
      <c r="BE45">
        <v>3.58</v>
      </c>
      <c r="BF45">
        <v>1.57</v>
      </c>
      <c r="BG45">
        <v>1.9</v>
      </c>
      <c r="BH45">
        <v>5.26</v>
      </c>
      <c r="BI45">
        <v>4.32</v>
      </c>
      <c r="BJ45">
        <v>2.81</v>
      </c>
      <c r="BK45">
        <v>3.55</v>
      </c>
      <c r="BL45">
        <v>0.83</v>
      </c>
      <c r="BM45">
        <v>0</v>
      </c>
      <c r="BN45">
        <v>0.48</v>
      </c>
      <c r="BO45">
        <v>14.1</v>
      </c>
      <c r="BP45">
        <v>3.62</v>
      </c>
      <c r="BQ45">
        <v>4.28</v>
      </c>
      <c r="BR45">
        <v>1.02</v>
      </c>
      <c r="BS45">
        <v>0.2</v>
      </c>
      <c r="BT45">
        <v>0</v>
      </c>
      <c r="BU45">
        <v>0</v>
      </c>
      <c r="BV45">
        <v>0</v>
      </c>
      <c r="BW45">
        <f t="shared" si="2"/>
        <v>68.679999999999993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183.00055900000001</v>
      </c>
      <c r="L46">
        <v>588.45062800000005</v>
      </c>
      <c r="M46">
        <v>44.601599999999998</v>
      </c>
      <c r="N46">
        <v>114.53400000000001</v>
      </c>
      <c r="O46">
        <v>119.90619</v>
      </c>
      <c r="P46">
        <v>120.7152</v>
      </c>
      <c r="Q46">
        <v>17.722058000000001</v>
      </c>
      <c r="R46">
        <v>35.509661000000001</v>
      </c>
      <c r="S46">
        <v>21.997315</v>
      </c>
      <c r="T46">
        <v>0</v>
      </c>
      <c r="U46">
        <v>338.36615999999998</v>
      </c>
      <c r="V46">
        <v>14.994476000000001</v>
      </c>
      <c r="W46">
        <v>33.741410999999999</v>
      </c>
      <c r="X46">
        <v>143.03115</v>
      </c>
      <c r="Y46">
        <v>0</v>
      </c>
      <c r="Z46">
        <v>12.709129000000001</v>
      </c>
      <c r="AA46">
        <v>0</v>
      </c>
      <c r="AB46">
        <v>25.539342000000001</v>
      </c>
      <c r="AC46">
        <v>18.767267</v>
      </c>
      <c r="AD46">
        <v>17.419446000000001</v>
      </c>
      <c r="AE46">
        <v>47.933684999999997</v>
      </c>
      <c r="AF46">
        <v>8.6042299999999994</v>
      </c>
      <c r="AG46">
        <v>36.243648</v>
      </c>
      <c r="AH46">
        <v>148.29110900000001</v>
      </c>
      <c r="AI46">
        <v>13.577309</v>
      </c>
      <c r="AJ46">
        <v>0</v>
      </c>
      <c r="AK46">
        <v>48.724727000000001</v>
      </c>
      <c r="AL46">
        <v>67.600511999999995</v>
      </c>
      <c r="AM46">
        <v>0</v>
      </c>
      <c r="AN46">
        <v>0.87177700000000002</v>
      </c>
      <c r="AO46">
        <v>27.651053000000001</v>
      </c>
      <c r="AP46">
        <v>11.178518</v>
      </c>
      <c r="AQ46">
        <v>0</v>
      </c>
      <c r="AR46">
        <v>32.113151999999999</v>
      </c>
      <c r="AS46">
        <v>27.390423999999999</v>
      </c>
      <c r="AT46">
        <v>14.540896999999999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68.679999999999993</v>
      </c>
      <c r="BA46">
        <f t="shared" si="1"/>
        <v>2404.4066330000001</v>
      </c>
      <c r="BD46">
        <v>21.16</v>
      </c>
      <c r="BE46">
        <v>3.58</v>
      </c>
      <c r="BF46">
        <v>1.57</v>
      </c>
      <c r="BG46">
        <v>1.9</v>
      </c>
      <c r="BH46">
        <v>5.26</v>
      </c>
      <c r="BI46">
        <v>4.32</v>
      </c>
      <c r="BJ46">
        <v>2.81</v>
      </c>
      <c r="BK46">
        <v>3.55</v>
      </c>
      <c r="BL46">
        <v>0.83</v>
      </c>
      <c r="BM46">
        <v>0</v>
      </c>
      <c r="BN46">
        <v>0.48</v>
      </c>
      <c r="BO46">
        <v>14.1</v>
      </c>
      <c r="BP46">
        <v>3.62</v>
      </c>
      <c r="BQ46">
        <v>4.28</v>
      </c>
      <c r="BR46">
        <v>1.02</v>
      </c>
      <c r="BS46">
        <v>0.2</v>
      </c>
      <c r="BT46">
        <v>0</v>
      </c>
      <c r="BU46">
        <v>0</v>
      </c>
      <c r="BV46">
        <v>0</v>
      </c>
      <c r="BW46">
        <f t="shared" si="2"/>
        <v>68.679999999999993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183.00055900000001</v>
      </c>
      <c r="L47">
        <v>588.45062800000005</v>
      </c>
      <c r="M47">
        <v>44.601599999999998</v>
      </c>
      <c r="N47">
        <v>114.53400000000001</v>
      </c>
      <c r="O47">
        <v>119.90619</v>
      </c>
      <c r="P47">
        <v>120.7152</v>
      </c>
      <c r="Q47">
        <v>17.722058000000001</v>
      </c>
      <c r="R47">
        <v>35.509661000000001</v>
      </c>
      <c r="S47">
        <v>21.997315</v>
      </c>
      <c r="T47">
        <v>0</v>
      </c>
      <c r="U47">
        <v>338.36615999999998</v>
      </c>
      <c r="V47">
        <v>14.994476000000001</v>
      </c>
      <c r="W47">
        <v>33.741410999999999</v>
      </c>
      <c r="X47">
        <v>143.03115</v>
      </c>
      <c r="Y47">
        <v>0</v>
      </c>
      <c r="Z47">
        <v>12.709129000000001</v>
      </c>
      <c r="AA47">
        <v>0</v>
      </c>
      <c r="AB47">
        <v>25.539342000000001</v>
      </c>
      <c r="AC47">
        <v>18.767267</v>
      </c>
      <c r="AD47">
        <v>12.808415999999999</v>
      </c>
      <c r="AE47">
        <v>47.933684999999997</v>
      </c>
      <c r="AF47">
        <v>8.6042299999999994</v>
      </c>
      <c r="AG47">
        <v>36.243648</v>
      </c>
      <c r="AH47">
        <v>148.29110900000001</v>
      </c>
      <c r="AI47">
        <v>13.577309</v>
      </c>
      <c r="AJ47">
        <v>0</v>
      </c>
      <c r="AK47">
        <v>48.724727000000001</v>
      </c>
      <c r="AL47">
        <v>61.967136000000004</v>
      </c>
      <c r="AM47">
        <v>0</v>
      </c>
      <c r="AN47">
        <v>0.87177700000000002</v>
      </c>
      <c r="AO47">
        <v>27.651053000000001</v>
      </c>
      <c r="AP47">
        <v>11.178518</v>
      </c>
      <c r="AQ47">
        <v>0</v>
      </c>
      <c r="AR47">
        <v>32.113151999999999</v>
      </c>
      <c r="AS47">
        <v>22.173200999999999</v>
      </c>
      <c r="AT47">
        <v>14.540896999999999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68.679999999999993</v>
      </c>
      <c r="BA47">
        <f t="shared" si="1"/>
        <v>2388.9450040000002</v>
      </c>
      <c r="BD47">
        <v>21.16</v>
      </c>
      <c r="BE47">
        <v>3.58</v>
      </c>
      <c r="BF47">
        <v>1.57</v>
      </c>
      <c r="BG47">
        <v>1.9</v>
      </c>
      <c r="BH47">
        <v>5.26</v>
      </c>
      <c r="BI47">
        <v>4.32</v>
      </c>
      <c r="BJ47">
        <v>2.81</v>
      </c>
      <c r="BK47">
        <v>3.55</v>
      </c>
      <c r="BL47">
        <v>0.83</v>
      </c>
      <c r="BM47">
        <v>0</v>
      </c>
      <c r="BN47">
        <v>0.48</v>
      </c>
      <c r="BO47">
        <v>14.1</v>
      </c>
      <c r="BP47">
        <v>3.62</v>
      </c>
      <c r="BQ47">
        <v>4.28</v>
      </c>
      <c r="BR47">
        <v>1.02</v>
      </c>
      <c r="BS47">
        <v>0.2</v>
      </c>
      <c r="BT47">
        <v>0</v>
      </c>
      <c r="BU47">
        <v>0</v>
      </c>
      <c r="BV47">
        <v>0</v>
      </c>
      <c r="BW47">
        <f t="shared" si="2"/>
        <v>68.679999999999993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183.00055900000001</v>
      </c>
      <c r="L48">
        <v>588.45062800000005</v>
      </c>
      <c r="M48">
        <v>44.601599999999998</v>
      </c>
      <c r="N48">
        <v>114.53400000000001</v>
      </c>
      <c r="O48">
        <v>119.90619</v>
      </c>
      <c r="P48">
        <v>120.7152</v>
      </c>
      <c r="Q48">
        <v>17.722058000000001</v>
      </c>
      <c r="R48">
        <v>35.509661000000001</v>
      </c>
      <c r="S48">
        <v>21.997315</v>
      </c>
      <c r="T48">
        <v>0</v>
      </c>
      <c r="U48">
        <v>338.36615999999998</v>
      </c>
      <c r="V48">
        <v>14.994476000000001</v>
      </c>
      <c r="W48">
        <v>33.741410999999999</v>
      </c>
      <c r="X48">
        <v>143.03115</v>
      </c>
      <c r="Y48">
        <v>0</v>
      </c>
      <c r="Z48">
        <v>12.709129000000001</v>
      </c>
      <c r="AA48">
        <v>0</v>
      </c>
      <c r="AB48">
        <v>25.539342000000001</v>
      </c>
      <c r="AC48">
        <v>18.767267</v>
      </c>
      <c r="AD48">
        <v>12.808415999999999</v>
      </c>
      <c r="AE48">
        <v>47.933684999999997</v>
      </c>
      <c r="AF48">
        <v>8.6042299999999994</v>
      </c>
      <c r="AG48">
        <v>36.243648</v>
      </c>
      <c r="AH48">
        <v>148.29110900000001</v>
      </c>
      <c r="AI48">
        <v>13.577309</v>
      </c>
      <c r="AJ48">
        <v>0</v>
      </c>
      <c r="AK48">
        <v>48.724727000000001</v>
      </c>
      <c r="AL48">
        <v>61.967136000000004</v>
      </c>
      <c r="AM48">
        <v>0</v>
      </c>
      <c r="AN48">
        <v>0.87177700000000002</v>
      </c>
      <c r="AO48">
        <v>27.651053000000001</v>
      </c>
      <c r="AP48">
        <v>11.178518</v>
      </c>
      <c r="AQ48">
        <v>0</v>
      </c>
      <c r="AR48">
        <v>32.113151999999999</v>
      </c>
      <c r="AS48">
        <v>22.173200999999999</v>
      </c>
      <c r="AT48">
        <v>14.540896999999999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68.679999999999993</v>
      </c>
      <c r="BA48">
        <f t="shared" si="1"/>
        <v>2388.9450040000002</v>
      </c>
      <c r="BD48">
        <v>21.16</v>
      </c>
      <c r="BE48">
        <v>3.58</v>
      </c>
      <c r="BF48">
        <v>1.57</v>
      </c>
      <c r="BG48">
        <v>1.9</v>
      </c>
      <c r="BH48">
        <v>5.26</v>
      </c>
      <c r="BI48">
        <v>4.32</v>
      </c>
      <c r="BJ48">
        <v>2.81</v>
      </c>
      <c r="BK48">
        <v>3.55</v>
      </c>
      <c r="BL48">
        <v>0.83</v>
      </c>
      <c r="BM48">
        <v>0</v>
      </c>
      <c r="BN48">
        <v>0.48</v>
      </c>
      <c r="BO48">
        <v>14.1</v>
      </c>
      <c r="BP48">
        <v>3.62</v>
      </c>
      <c r="BQ48">
        <v>4.28</v>
      </c>
      <c r="BR48">
        <v>1.02</v>
      </c>
      <c r="BS48">
        <v>0.2</v>
      </c>
      <c r="BT48">
        <v>0</v>
      </c>
      <c r="BU48">
        <v>0</v>
      </c>
      <c r="BV48">
        <v>0</v>
      </c>
      <c r="BW48">
        <f t="shared" si="2"/>
        <v>68.679999999999993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183.00055900000001</v>
      </c>
      <c r="L49">
        <v>588.45062800000005</v>
      </c>
      <c r="M49">
        <v>44.601599999999998</v>
      </c>
      <c r="N49">
        <v>114.53400000000001</v>
      </c>
      <c r="O49">
        <v>119.90619</v>
      </c>
      <c r="P49">
        <v>120.7152</v>
      </c>
      <c r="Q49">
        <v>17.722058000000001</v>
      </c>
      <c r="R49">
        <v>35.509661000000001</v>
      </c>
      <c r="S49">
        <v>21.997315</v>
      </c>
      <c r="T49">
        <v>0</v>
      </c>
      <c r="U49">
        <v>338.36615999999998</v>
      </c>
      <c r="V49">
        <v>14.994476000000001</v>
      </c>
      <c r="W49">
        <v>33.741410999999999</v>
      </c>
      <c r="X49">
        <v>143.03115</v>
      </c>
      <c r="Y49">
        <v>0</v>
      </c>
      <c r="Z49">
        <v>12.709129000000001</v>
      </c>
      <c r="AA49">
        <v>0</v>
      </c>
      <c r="AB49">
        <v>25.539342000000001</v>
      </c>
      <c r="AC49">
        <v>18.767267</v>
      </c>
      <c r="AD49">
        <v>12.808415999999999</v>
      </c>
      <c r="AE49">
        <v>47.933684999999997</v>
      </c>
      <c r="AF49">
        <v>8.6042299999999994</v>
      </c>
      <c r="AG49">
        <v>36.243648</v>
      </c>
      <c r="AH49">
        <v>148.29110900000001</v>
      </c>
      <c r="AI49">
        <v>3.0857519999999998</v>
      </c>
      <c r="AJ49">
        <v>0</v>
      </c>
      <c r="AK49">
        <v>48.724727000000001</v>
      </c>
      <c r="AL49">
        <v>61.967136000000004</v>
      </c>
      <c r="AM49">
        <v>0</v>
      </c>
      <c r="AN49">
        <v>0.87177700000000002</v>
      </c>
      <c r="AO49">
        <v>27.651053000000001</v>
      </c>
      <c r="AP49">
        <v>11.178518</v>
      </c>
      <c r="AQ49">
        <v>0</v>
      </c>
      <c r="AR49">
        <v>25.690522000000001</v>
      </c>
      <c r="AS49">
        <v>20.477602999999998</v>
      </c>
      <c r="AT49">
        <v>14.540896999999999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68.69</v>
      </c>
      <c r="BA49">
        <f t="shared" si="1"/>
        <v>2370.3452190000003</v>
      </c>
      <c r="BD49">
        <v>21.16</v>
      </c>
      <c r="BE49">
        <v>3.58</v>
      </c>
      <c r="BF49">
        <v>1.57</v>
      </c>
      <c r="BG49">
        <v>1.9</v>
      </c>
      <c r="BH49">
        <v>5.26</v>
      </c>
      <c r="BI49">
        <v>4.32</v>
      </c>
      <c r="BJ49">
        <v>2.81</v>
      </c>
      <c r="BK49">
        <v>3.55</v>
      </c>
      <c r="BL49">
        <v>0.84</v>
      </c>
      <c r="BM49">
        <v>0</v>
      </c>
      <c r="BN49">
        <v>0.48</v>
      </c>
      <c r="BO49">
        <v>14.1</v>
      </c>
      <c r="BP49">
        <v>3.62</v>
      </c>
      <c r="BQ49">
        <v>4.28</v>
      </c>
      <c r="BR49">
        <v>1.02</v>
      </c>
      <c r="BS49">
        <v>0.2</v>
      </c>
      <c r="BT49">
        <v>0</v>
      </c>
      <c r="BU49">
        <v>0</v>
      </c>
      <c r="BV49">
        <v>0</v>
      </c>
      <c r="BW49">
        <f t="shared" si="2"/>
        <v>68.69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183.00055900000001</v>
      </c>
      <c r="L50">
        <v>588.45062800000005</v>
      </c>
      <c r="M50">
        <v>44.601599999999998</v>
      </c>
      <c r="N50">
        <v>114.53400000000001</v>
      </c>
      <c r="O50">
        <v>119.90619</v>
      </c>
      <c r="P50">
        <v>120.7152</v>
      </c>
      <c r="Q50">
        <v>21.156672</v>
      </c>
      <c r="R50">
        <v>41.101441000000001</v>
      </c>
      <c r="S50">
        <v>25.587841000000001</v>
      </c>
      <c r="T50">
        <v>0</v>
      </c>
      <c r="U50">
        <v>338.36615999999998</v>
      </c>
      <c r="V50">
        <v>14.994476000000001</v>
      </c>
      <c r="W50">
        <v>33.741410999999999</v>
      </c>
      <c r="X50">
        <v>143.03115</v>
      </c>
      <c r="Y50">
        <v>0</v>
      </c>
      <c r="Z50">
        <v>12.709129000000001</v>
      </c>
      <c r="AA50">
        <v>0</v>
      </c>
      <c r="AB50">
        <v>25.539342000000001</v>
      </c>
      <c r="AC50">
        <v>18.767267</v>
      </c>
      <c r="AD50">
        <v>12.808415999999999</v>
      </c>
      <c r="AE50">
        <v>47.933684999999997</v>
      </c>
      <c r="AF50">
        <v>8.6042299999999994</v>
      </c>
      <c r="AG50">
        <v>36.243648</v>
      </c>
      <c r="AH50">
        <v>148.29110900000001</v>
      </c>
      <c r="AI50">
        <v>3.0857519999999998</v>
      </c>
      <c r="AJ50">
        <v>0</v>
      </c>
      <c r="AK50">
        <v>48.724727000000001</v>
      </c>
      <c r="AL50">
        <v>61.967136000000004</v>
      </c>
      <c r="AM50">
        <v>0</v>
      </c>
      <c r="AN50">
        <v>0.87177700000000002</v>
      </c>
      <c r="AO50">
        <v>27.651053000000001</v>
      </c>
      <c r="AP50">
        <v>11.178518</v>
      </c>
      <c r="AQ50">
        <v>0</v>
      </c>
      <c r="AR50">
        <v>25.690522000000001</v>
      </c>
      <c r="AS50">
        <v>20.477602999999998</v>
      </c>
      <c r="AT50">
        <v>14.540896999999999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68.69</v>
      </c>
      <c r="BA50">
        <f t="shared" si="1"/>
        <v>2382.9621389999998</v>
      </c>
      <c r="BD50">
        <v>21.16</v>
      </c>
      <c r="BE50">
        <v>3.58</v>
      </c>
      <c r="BF50">
        <v>1.57</v>
      </c>
      <c r="BG50">
        <v>1.9</v>
      </c>
      <c r="BH50">
        <v>5.26</v>
      </c>
      <c r="BI50">
        <v>4.32</v>
      </c>
      <c r="BJ50">
        <v>2.81</v>
      </c>
      <c r="BK50">
        <v>3.55</v>
      </c>
      <c r="BL50">
        <v>0.84</v>
      </c>
      <c r="BM50">
        <v>0</v>
      </c>
      <c r="BN50">
        <v>0.48</v>
      </c>
      <c r="BO50">
        <v>14.1</v>
      </c>
      <c r="BP50">
        <v>3.62</v>
      </c>
      <c r="BQ50">
        <v>4.28</v>
      </c>
      <c r="BR50">
        <v>1.02</v>
      </c>
      <c r="BS50">
        <v>0.2</v>
      </c>
      <c r="BT50">
        <v>0</v>
      </c>
      <c r="BU50">
        <v>0</v>
      </c>
      <c r="BV50">
        <v>0</v>
      </c>
      <c r="BW50">
        <f t="shared" si="2"/>
        <v>68.69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183.00055900000001</v>
      </c>
      <c r="L51">
        <v>588.45062800000005</v>
      </c>
      <c r="M51">
        <v>44.601599999999998</v>
      </c>
      <c r="N51">
        <v>114.53400000000001</v>
      </c>
      <c r="O51">
        <v>119.90619</v>
      </c>
      <c r="P51">
        <v>120.7152</v>
      </c>
      <c r="Q51">
        <v>21.156672</v>
      </c>
      <c r="R51">
        <v>41.101441000000001</v>
      </c>
      <c r="S51">
        <v>25.587841000000001</v>
      </c>
      <c r="T51">
        <v>0</v>
      </c>
      <c r="U51">
        <v>338.36615999999998</v>
      </c>
      <c r="V51">
        <v>20.099807999999999</v>
      </c>
      <c r="W51">
        <v>32.958643000000002</v>
      </c>
      <c r="X51">
        <v>143.03115</v>
      </c>
      <c r="Y51">
        <v>0</v>
      </c>
      <c r="Z51">
        <v>12.709129000000001</v>
      </c>
      <c r="AA51">
        <v>0</v>
      </c>
      <c r="AB51">
        <v>25.539342000000001</v>
      </c>
      <c r="AC51">
        <v>18.767267</v>
      </c>
      <c r="AD51">
        <v>17.716601000000001</v>
      </c>
      <c r="AE51">
        <v>47.933684999999997</v>
      </c>
      <c r="AF51">
        <v>8.6042299999999994</v>
      </c>
      <c r="AG51">
        <v>36.243648</v>
      </c>
      <c r="AH51">
        <v>148.29110900000001</v>
      </c>
      <c r="AI51">
        <v>3.0857519999999998</v>
      </c>
      <c r="AJ51">
        <v>0</v>
      </c>
      <c r="AK51">
        <v>48.724727000000001</v>
      </c>
      <c r="AL51">
        <v>61.967136000000004</v>
      </c>
      <c r="AM51">
        <v>0</v>
      </c>
      <c r="AN51">
        <v>0.87177700000000002</v>
      </c>
      <c r="AO51">
        <v>27.651053000000001</v>
      </c>
      <c r="AP51">
        <v>11.178518</v>
      </c>
      <c r="AQ51">
        <v>0</v>
      </c>
      <c r="AR51">
        <v>25.690522000000001</v>
      </c>
      <c r="AS51">
        <v>20.477602999999998</v>
      </c>
      <c r="AT51">
        <v>14.540896999999999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68.69</v>
      </c>
      <c r="BA51">
        <f t="shared" si="1"/>
        <v>2392.192888</v>
      </c>
      <c r="BD51">
        <v>21.16</v>
      </c>
      <c r="BE51">
        <v>3.58</v>
      </c>
      <c r="BF51">
        <v>1.57</v>
      </c>
      <c r="BG51">
        <v>1.9</v>
      </c>
      <c r="BH51">
        <v>5.26</v>
      </c>
      <c r="BI51">
        <v>4.32</v>
      </c>
      <c r="BJ51">
        <v>2.81</v>
      </c>
      <c r="BK51">
        <v>3.55</v>
      </c>
      <c r="BL51">
        <v>0.84</v>
      </c>
      <c r="BM51">
        <v>0</v>
      </c>
      <c r="BN51">
        <v>0.48</v>
      </c>
      <c r="BO51">
        <v>14.1</v>
      </c>
      <c r="BP51">
        <v>3.62</v>
      </c>
      <c r="BQ51">
        <v>4.28</v>
      </c>
      <c r="BR51">
        <v>1.02</v>
      </c>
      <c r="BS51">
        <v>0.2</v>
      </c>
      <c r="BT51">
        <v>0</v>
      </c>
      <c r="BU51">
        <v>0</v>
      </c>
      <c r="BV51">
        <v>0</v>
      </c>
      <c r="BW51">
        <f t="shared" si="2"/>
        <v>68.69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183.00055900000001</v>
      </c>
      <c r="L52">
        <v>588.45062800000005</v>
      </c>
      <c r="M52">
        <v>44.601599999999998</v>
      </c>
      <c r="N52">
        <v>114.53400000000001</v>
      </c>
      <c r="O52">
        <v>119.90619</v>
      </c>
      <c r="P52">
        <v>120.7152</v>
      </c>
      <c r="Q52">
        <v>21.156672</v>
      </c>
      <c r="R52">
        <v>41.101441000000001</v>
      </c>
      <c r="S52">
        <v>25.587841000000001</v>
      </c>
      <c r="T52">
        <v>0</v>
      </c>
      <c r="U52">
        <v>338.36615999999998</v>
      </c>
      <c r="V52">
        <v>20.099807999999999</v>
      </c>
      <c r="W52">
        <v>32.958643000000002</v>
      </c>
      <c r="X52">
        <v>143.03115</v>
      </c>
      <c r="Y52">
        <v>0</v>
      </c>
      <c r="Z52">
        <v>12.709129000000001</v>
      </c>
      <c r="AA52">
        <v>0</v>
      </c>
      <c r="AB52">
        <v>25.539342000000001</v>
      </c>
      <c r="AC52">
        <v>18.767267</v>
      </c>
      <c r="AD52">
        <v>17.716601000000001</v>
      </c>
      <c r="AE52">
        <v>47.933684999999997</v>
      </c>
      <c r="AF52">
        <v>8.6042299999999994</v>
      </c>
      <c r="AG52">
        <v>36.243648</v>
      </c>
      <c r="AH52">
        <v>148.29110900000001</v>
      </c>
      <c r="AI52">
        <v>3.0857519999999998</v>
      </c>
      <c r="AJ52">
        <v>0</v>
      </c>
      <c r="AK52">
        <v>48.724727000000001</v>
      </c>
      <c r="AL52">
        <v>61.967136000000004</v>
      </c>
      <c r="AM52">
        <v>0</v>
      </c>
      <c r="AN52">
        <v>0.87177700000000002</v>
      </c>
      <c r="AO52">
        <v>27.651053000000001</v>
      </c>
      <c r="AP52">
        <v>11.178518</v>
      </c>
      <c r="AQ52">
        <v>0</v>
      </c>
      <c r="AR52">
        <v>25.690522000000001</v>
      </c>
      <c r="AS52">
        <v>20.477602999999998</v>
      </c>
      <c r="AT52">
        <v>14.540896999999999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68.69</v>
      </c>
      <c r="BA52">
        <f t="shared" si="1"/>
        <v>2392.192888</v>
      </c>
      <c r="BD52">
        <v>21.16</v>
      </c>
      <c r="BE52">
        <v>3.58</v>
      </c>
      <c r="BF52">
        <v>1.57</v>
      </c>
      <c r="BG52">
        <v>1.9</v>
      </c>
      <c r="BH52">
        <v>5.26</v>
      </c>
      <c r="BI52">
        <v>4.32</v>
      </c>
      <c r="BJ52">
        <v>2.81</v>
      </c>
      <c r="BK52">
        <v>3.55</v>
      </c>
      <c r="BL52">
        <v>0.84</v>
      </c>
      <c r="BM52">
        <v>0</v>
      </c>
      <c r="BN52">
        <v>0.48</v>
      </c>
      <c r="BO52">
        <v>14.1</v>
      </c>
      <c r="BP52">
        <v>3.62</v>
      </c>
      <c r="BQ52">
        <v>4.28</v>
      </c>
      <c r="BR52">
        <v>1.02</v>
      </c>
      <c r="BS52">
        <v>0.2</v>
      </c>
      <c r="BT52">
        <v>0</v>
      </c>
      <c r="BU52">
        <v>0</v>
      </c>
      <c r="BV52">
        <v>0</v>
      </c>
      <c r="BW52">
        <f t="shared" si="2"/>
        <v>68.69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208.97798499999999</v>
      </c>
      <c r="L53">
        <v>588.45062800000005</v>
      </c>
      <c r="M53">
        <v>44.601599999999998</v>
      </c>
      <c r="N53">
        <v>114.53400000000001</v>
      </c>
      <c r="O53">
        <v>119.90619</v>
      </c>
      <c r="P53">
        <v>114.8976</v>
      </c>
      <c r="Q53">
        <v>21.156672</v>
      </c>
      <c r="R53">
        <v>41.101441000000001</v>
      </c>
      <c r="S53">
        <v>25.587841000000001</v>
      </c>
      <c r="T53">
        <v>0</v>
      </c>
      <c r="U53">
        <v>338.36615999999998</v>
      </c>
      <c r="V53">
        <v>20.099807999999999</v>
      </c>
      <c r="W53">
        <v>33.741410999999999</v>
      </c>
      <c r="X53">
        <v>143.03115</v>
      </c>
      <c r="Y53">
        <v>0</v>
      </c>
      <c r="Z53">
        <v>12.709129000000001</v>
      </c>
      <c r="AA53">
        <v>0</v>
      </c>
      <c r="AB53">
        <v>25.539342000000001</v>
      </c>
      <c r="AC53">
        <v>18.767267</v>
      </c>
      <c r="AD53">
        <v>17.716601000000001</v>
      </c>
      <c r="AE53">
        <v>47.933684999999997</v>
      </c>
      <c r="AF53">
        <v>8.6042299999999994</v>
      </c>
      <c r="AG53">
        <v>36.243648</v>
      </c>
      <c r="AH53">
        <v>148.29110900000001</v>
      </c>
      <c r="AI53">
        <v>0</v>
      </c>
      <c r="AJ53">
        <v>0</v>
      </c>
      <c r="AK53">
        <v>48.724727000000001</v>
      </c>
      <c r="AL53">
        <v>61.967136000000004</v>
      </c>
      <c r="AM53">
        <v>0</v>
      </c>
      <c r="AN53">
        <v>0.87177700000000002</v>
      </c>
      <c r="AO53">
        <v>27.651053000000001</v>
      </c>
      <c r="AP53">
        <v>11.178518</v>
      </c>
      <c r="AQ53">
        <v>0</v>
      </c>
      <c r="AR53">
        <v>32.113151999999999</v>
      </c>
      <c r="AS53">
        <v>20.477602999999998</v>
      </c>
      <c r="AT53">
        <v>14.540896999999999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68.669999999999987</v>
      </c>
      <c r="BA53">
        <f t="shared" si="1"/>
        <v>2416.4523599999998</v>
      </c>
      <c r="BD53">
        <v>21.16</v>
      </c>
      <c r="BE53">
        <v>3.58</v>
      </c>
      <c r="BF53">
        <v>1.56</v>
      </c>
      <c r="BG53">
        <v>1.9</v>
      </c>
      <c r="BH53">
        <v>5.26</v>
      </c>
      <c r="BI53">
        <v>4.32</v>
      </c>
      <c r="BJ53">
        <v>2.81</v>
      </c>
      <c r="BK53">
        <v>3.55</v>
      </c>
      <c r="BL53">
        <v>0.83</v>
      </c>
      <c r="BM53">
        <v>0</v>
      </c>
      <c r="BN53">
        <v>0.48</v>
      </c>
      <c r="BO53">
        <v>14.1</v>
      </c>
      <c r="BP53">
        <v>3.62</v>
      </c>
      <c r="BQ53">
        <v>4.28</v>
      </c>
      <c r="BR53">
        <v>1.02</v>
      </c>
      <c r="BS53">
        <v>0.2</v>
      </c>
      <c r="BT53">
        <v>0</v>
      </c>
      <c r="BU53">
        <v>0</v>
      </c>
      <c r="BV53">
        <v>0</v>
      </c>
      <c r="BW53">
        <f t="shared" si="2"/>
        <v>68.669999999999987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208.97798499999999</v>
      </c>
      <c r="L54">
        <v>588.45062800000005</v>
      </c>
      <c r="M54">
        <v>44.601599999999998</v>
      </c>
      <c r="N54">
        <v>114.53400000000001</v>
      </c>
      <c r="O54">
        <v>119.90619</v>
      </c>
      <c r="P54">
        <v>114.8976</v>
      </c>
      <c r="Q54">
        <v>21.156672</v>
      </c>
      <c r="R54">
        <v>41.101441000000001</v>
      </c>
      <c r="S54">
        <v>25.587841000000001</v>
      </c>
      <c r="T54">
        <v>0</v>
      </c>
      <c r="U54">
        <v>338.36615999999998</v>
      </c>
      <c r="V54">
        <v>20.099807999999999</v>
      </c>
      <c r="W54">
        <v>33.741410999999999</v>
      </c>
      <c r="X54">
        <v>143.03115</v>
      </c>
      <c r="Y54">
        <v>0</v>
      </c>
      <c r="Z54">
        <v>12.709129000000001</v>
      </c>
      <c r="AA54">
        <v>0</v>
      </c>
      <c r="AB54">
        <v>25.539342000000001</v>
      </c>
      <c r="AC54">
        <v>18.767267</v>
      </c>
      <c r="AD54">
        <v>17.716601000000001</v>
      </c>
      <c r="AE54">
        <v>47.933684999999997</v>
      </c>
      <c r="AF54">
        <v>8.6042299999999994</v>
      </c>
      <c r="AG54">
        <v>36.243648</v>
      </c>
      <c r="AH54">
        <v>148.29110900000001</v>
      </c>
      <c r="AI54">
        <v>0</v>
      </c>
      <c r="AJ54">
        <v>0</v>
      </c>
      <c r="AK54">
        <v>48.724727000000001</v>
      </c>
      <c r="AL54">
        <v>61.967136000000004</v>
      </c>
      <c r="AM54">
        <v>0</v>
      </c>
      <c r="AN54">
        <v>0.87177700000000002</v>
      </c>
      <c r="AO54">
        <v>27.651053000000001</v>
      </c>
      <c r="AP54">
        <v>11.178518</v>
      </c>
      <c r="AQ54">
        <v>0</v>
      </c>
      <c r="AR54">
        <v>32.113151999999999</v>
      </c>
      <c r="AS54">
        <v>20.477602999999998</v>
      </c>
      <c r="AT54">
        <v>14.540896999999999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68.669999999999987</v>
      </c>
      <c r="BA54">
        <f t="shared" si="1"/>
        <v>2416.4523599999998</v>
      </c>
      <c r="BD54">
        <v>21.16</v>
      </c>
      <c r="BE54">
        <v>3.58</v>
      </c>
      <c r="BF54">
        <v>1.56</v>
      </c>
      <c r="BG54">
        <v>1.9</v>
      </c>
      <c r="BH54">
        <v>5.26</v>
      </c>
      <c r="BI54">
        <v>4.32</v>
      </c>
      <c r="BJ54">
        <v>2.81</v>
      </c>
      <c r="BK54">
        <v>3.55</v>
      </c>
      <c r="BL54">
        <v>0.83</v>
      </c>
      <c r="BM54">
        <v>0</v>
      </c>
      <c r="BN54">
        <v>0.48</v>
      </c>
      <c r="BO54">
        <v>14.1</v>
      </c>
      <c r="BP54">
        <v>3.62</v>
      </c>
      <c r="BQ54">
        <v>4.28</v>
      </c>
      <c r="BR54">
        <v>1.02</v>
      </c>
      <c r="BS54">
        <v>0.2</v>
      </c>
      <c r="BT54">
        <v>0</v>
      </c>
      <c r="BU54">
        <v>0</v>
      </c>
      <c r="BV54">
        <v>0</v>
      </c>
      <c r="BW54">
        <f t="shared" si="2"/>
        <v>68.669999999999987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182.030959</v>
      </c>
      <c r="L55">
        <v>509.42047100000002</v>
      </c>
      <c r="M55">
        <v>44.601599999999998</v>
      </c>
      <c r="N55">
        <v>114.53400000000001</v>
      </c>
      <c r="O55">
        <v>119.90619</v>
      </c>
      <c r="P55">
        <v>114.8976</v>
      </c>
      <c r="Q55">
        <v>17.663882000000001</v>
      </c>
      <c r="R55">
        <v>35.364221000000001</v>
      </c>
      <c r="S55">
        <v>21.910050999999999</v>
      </c>
      <c r="T55">
        <v>0</v>
      </c>
      <c r="U55">
        <v>338.36615999999998</v>
      </c>
      <c r="V55">
        <v>20.099807999999999</v>
      </c>
      <c r="W55">
        <v>33.741410999999999</v>
      </c>
      <c r="X55">
        <v>143.03115</v>
      </c>
      <c r="Y55">
        <v>0</v>
      </c>
      <c r="Z55">
        <v>6.3545639999999999</v>
      </c>
      <c r="AA55">
        <v>0</v>
      </c>
      <c r="AB55">
        <v>25.539342000000001</v>
      </c>
      <c r="AC55">
        <v>18.767267</v>
      </c>
      <c r="AD55">
        <v>17.716601000000001</v>
      </c>
      <c r="AE55">
        <v>47.933684999999997</v>
      </c>
      <c r="AF55">
        <v>8.6042299999999994</v>
      </c>
      <c r="AG55">
        <v>36.243648</v>
      </c>
      <c r="AH55">
        <v>148.29110900000001</v>
      </c>
      <c r="AI55">
        <v>0</v>
      </c>
      <c r="AJ55">
        <v>0</v>
      </c>
      <c r="AK55">
        <v>48.724727000000001</v>
      </c>
      <c r="AL55">
        <v>61.967136000000004</v>
      </c>
      <c r="AM55">
        <v>0</v>
      </c>
      <c r="AN55">
        <v>0.87177700000000002</v>
      </c>
      <c r="AO55">
        <v>27.651053000000001</v>
      </c>
      <c r="AP55">
        <v>11.178518</v>
      </c>
      <c r="AQ55">
        <v>0</v>
      </c>
      <c r="AR55">
        <v>49.775385999999997</v>
      </c>
      <c r="AS55">
        <v>20.477602999999998</v>
      </c>
      <c r="AT55">
        <v>14.540896999999999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68.669999999999987</v>
      </c>
      <c r="BA55">
        <f t="shared" si="1"/>
        <v>2308.8750459999997</v>
      </c>
      <c r="BD55">
        <v>21.16</v>
      </c>
      <c r="BE55">
        <v>3.58</v>
      </c>
      <c r="BF55">
        <v>1.56</v>
      </c>
      <c r="BG55">
        <v>1.9</v>
      </c>
      <c r="BH55">
        <v>5.26</v>
      </c>
      <c r="BI55">
        <v>4.32</v>
      </c>
      <c r="BJ55">
        <v>2.81</v>
      </c>
      <c r="BK55">
        <v>3.55</v>
      </c>
      <c r="BL55">
        <v>0.83</v>
      </c>
      <c r="BM55">
        <v>0</v>
      </c>
      <c r="BN55">
        <v>0.48</v>
      </c>
      <c r="BO55">
        <v>14.1</v>
      </c>
      <c r="BP55">
        <v>3.62</v>
      </c>
      <c r="BQ55">
        <v>4.28</v>
      </c>
      <c r="BR55">
        <v>1.02</v>
      </c>
      <c r="BS55">
        <v>0.2</v>
      </c>
      <c r="BT55">
        <v>0</v>
      </c>
      <c r="BU55">
        <v>0</v>
      </c>
      <c r="BV55">
        <v>0</v>
      </c>
      <c r="BW55">
        <f t="shared" si="2"/>
        <v>68.669999999999987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182.030959</v>
      </c>
      <c r="L56">
        <v>509.42047100000002</v>
      </c>
      <c r="M56">
        <v>44.601599999999998</v>
      </c>
      <c r="N56">
        <v>114.53400000000001</v>
      </c>
      <c r="O56">
        <v>119.90619</v>
      </c>
      <c r="P56">
        <v>114.8976</v>
      </c>
      <c r="Q56">
        <v>17.663882000000001</v>
      </c>
      <c r="R56">
        <v>35.364221000000001</v>
      </c>
      <c r="S56">
        <v>21.910050999999999</v>
      </c>
      <c r="T56">
        <v>0</v>
      </c>
      <c r="U56">
        <v>338.36615999999998</v>
      </c>
      <c r="V56">
        <v>20.099807999999999</v>
      </c>
      <c r="W56">
        <v>33.741410999999999</v>
      </c>
      <c r="X56">
        <v>143.03115</v>
      </c>
      <c r="Y56">
        <v>0</v>
      </c>
      <c r="Z56">
        <v>6.3545639999999999</v>
      </c>
      <c r="AA56">
        <v>0</v>
      </c>
      <c r="AB56">
        <v>25.539342000000001</v>
      </c>
      <c r="AC56">
        <v>18.767267</v>
      </c>
      <c r="AD56">
        <v>17.716601000000001</v>
      </c>
      <c r="AE56">
        <v>47.933684999999997</v>
      </c>
      <c r="AF56">
        <v>8.6042299999999994</v>
      </c>
      <c r="AG56">
        <v>36.243648</v>
      </c>
      <c r="AH56">
        <v>148.29110900000001</v>
      </c>
      <c r="AI56">
        <v>0</v>
      </c>
      <c r="AJ56">
        <v>0</v>
      </c>
      <c r="AK56">
        <v>48.724727000000001</v>
      </c>
      <c r="AL56">
        <v>61.967136000000004</v>
      </c>
      <c r="AM56">
        <v>0</v>
      </c>
      <c r="AN56">
        <v>0.87177700000000002</v>
      </c>
      <c r="AO56">
        <v>27.651053000000001</v>
      </c>
      <c r="AP56">
        <v>11.178518</v>
      </c>
      <c r="AQ56">
        <v>0</v>
      </c>
      <c r="AR56">
        <v>49.775385999999997</v>
      </c>
      <c r="AS56">
        <v>20.477602999999998</v>
      </c>
      <c r="AT56">
        <v>14.540896999999999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68.669999999999987</v>
      </c>
      <c r="BA56">
        <f t="shared" si="1"/>
        <v>2308.8750459999997</v>
      </c>
      <c r="BD56">
        <v>21.16</v>
      </c>
      <c r="BE56">
        <v>3.58</v>
      </c>
      <c r="BF56">
        <v>1.56</v>
      </c>
      <c r="BG56">
        <v>1.9</v>
      </c>
      <c r="BH56">
        <v>5.26</v>
      </c>
      <c r="BI56">
        <v>4.32</v>
      </c>
      <c r="BJ56">
        <v>2.81</v>
      </c>
      <c r="BK56">
        <v>3.55</v>
      </c>
      <c r="BL56">
        <v>0.83</v>
      </c>
      <c r="BM56">
        <v>0</v>
      </c>
      <c r="BN56">
        <v>0.48</v>
      </c>
      <c r="BO56">
        <v>14.1</v>
      </c>
      <c r="BP56">
        <v>3.62</v>
      </c>
      <c r="BQ56">
        <v>4.28</v>
      </c>
      <c r="BR56">
        <v>1.02</v>
      </c>
      <c r="BS56">
        <v>0.2</v>
      </c>
      <c r="BT56">
        <v>0</v>
      </c>
      <c r="BU56">
        <v>0</v>
      </c>
      <c r="BV56">
        <v>0</v>
      </c>
      <c r="BW56">
        <f t="shared" si="2"/>
        <v>68.669999999999987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182.030959</v>
      </c>
      <c r="L57">
        <v>567.59647099999995</v>
      </c>
      <c r="M57">
        <v>44.601599999999998</v>
      </c>
      <c r="N57">
        <v>114.53400000000001</v>
      </c>
      <c r="O57">
        <v>119.90619</v>
      </c>
      <c r="P57">
        <v>114.8976</v>
      </c>
      <c r="Q57">
        <v>17.663882000000001</v>
      </c>
      <c r="R57">
        <v>35.364221000000001</v>
      </c>
      <c r="S57">
        <v>21.910050999999999</v>
      </c>
      <c r="T57">
        <v>0</v>
      </c>
      <c r="U57">
        <v>338.36615999999998</v>
      </c>
      <c r="V57">
        <v>20.099807999999999</v>
      </c>
      <c r="W57">
        <v>33.741410999999999</v>
      </c>
      <c r="X57">
        <v>143.03115</v>
      </c>
      <c r="Y57">
        <v>0</v>
      </c>
      <c r="Z57">
        <v>6.3545639999999999</v>
      </c>
      <c r="AA57">
        <v>0</v>
      </c>
      <c r="AB57">
        <v>25.539342000000001</v>
      </c>
      <c r="AC57">
        <v>18.767267</v>
      </c>
      <c r="AD57">
        <v>17.716601000000001</v>
      </c>
      <c r="AE57">
        <v>47.933684999999997</v>
      </c>
      <c r="AF57">
        <v>8.6042299999999994</v>
      </c>
      <c r="AG57">
        <v>36.243648</v>
      </c>
      <c r="AH57">
        <v>148.29110900000001</v>
      </c>
      <c r="AI57">
        <v>0</v>
      </c>
      <c r="AJ57">
        <v>0</v>
      </c>
      <c r="AK57">
        <v>48.724727000000001</v>
      </c>
      <c r="AL57">
        <v>61.967136000000004</v>
      </c>
      <c r="AM57">
        <v>0</v>
      </c>
      <c r="AN57">
        <v>0.87177700000000002</v>
      </c>
      <c r="AO57">
        <v>27.651053000000001</v>
      </c>
      <c r="AP57">
        <v>11.178518</v>
      </c>
      <c r="AQ57">
        <v>0</v>
      </c>
      <c r="AR57">
        <v>32.113151999999999</v>
      </c>
      <c r="AS57">
        <v>29.999036</v>
      </c>
      <c r="AT57">
        <v>14.540896999999999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68.669999999999987</v>
      </c>
      <c r="BA57">
        <f t="shared" si="1"/>
        <v>2358.910245</v>
      </c>
      <c r="BD57">
        <v>21.16</v>
      </c>
      <c r="BE57">
        <v>3.58</v>
      </c>
      <c r="BF57">
        <v>1.56</v>
      </c>
      <c r="BG57">
        <v>1.9</v>
      </c>
      <c r="BH57">
        <v>5.26</v>
      </c>
      <c r="BI57">
        <v>4.32</v>
      </c>
      <c r="BJ57">
        <v>2.81</v>
      </c>
      <c r="BK57">
        <v>3.55</v>
      </c>
      <c r="BL57">
        <v>0.83</v>
      </c>
      <c r="BM57">
        <v>0</v>
      </c>
      <c r="BN57">
        <v>0.48</v>
      </c>
      <c r="BO57">
        <v>14.1</v>
      </c>
      <c r="BP57">
        <v>3.62</v>
      </c>
      <c r="BQ57">
        <v>4.28</v>
      </c>
      <c r="BR57">
        <v>1.02</v>
      </c>
      <c r="BS57">
        <v>0.2</v>
      </c>
      <c r="BT57">
        <v>0</v>
      </c>
      <c r="BU57">
        <v>0</v>
      </c>
      <c r="BV57">
        <v>0</v>
      </c>
      <c r="BW57">
        <f t="shared" si="2"/>
        <v>68.669999999999987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182.030959</v>
      </c>
      <c r="L58">
        <v>587.88825999999995</v>
      </c>
      <c r="M58">
        <v>44.601599999999998</v>
      </c>
      <c r="N58">
        <v>114.53400000000001</v>
      </c>
      <c r="O58">
        <v>119.90619</v>
      </c>
      <c r="P58">
        <v>114.8976</v>
      </c>
      <c r="Q58">
        <v>17.663882000000001</v>
      </c>
      <c r="R58">
        <v>35.364221000000001</v>
      </c>
      <c r="S58">
        <v>21.910050999999999</v>
      </c>
      <c r="T58">
        <v>0</v>
      </c>
      <c r="U58">
        <v>338.36615999999998</v>
      </c>
      <c r="V58">
        <v>20.099807999999999</v>
      </c>
      <c r="W58">
        <v>33.741410999999999</v>
      </c>
      <c r="X58">
        <v>143.03115</v>
      </c>
      <c r="Y58">
        <v>0</v>
      </c>
      <c r="Z58">
        <v>6.3545639999999999</v>
      </c>
      <c r="AA58">
        <v>0</v>
      </c>
      <c r="AB58">
        <v>25.539342000000001</v>
      </c>
      <c r="AC58">
        <v>18.767267</v>
      </c>
      <c r="AD58">
        <v>17.716601000000001</v>
      </c>
      <c r="AE58">
        <v>47.933684999999997</v>
      </c>
      <c r="AF58">
        <v>8.6042299999999994</v>
      </c>
      <c r="AG58">
        <v>36.243648</v>
      </c>
      <c r="AH58">
        <v>148.29110900000001</v>
      </c>
      <c r="AI58">
        <v>0</v>
      </c>
      <c r="AJ58">
        <v>0</v>
      </c>
      <c r="AK58">
        <v>48.724727000000001</v>
      </c>
      <c r="AL58">
        <v>61.967136000000004</v>
      </c>
      <c r="AM58">
        <v>0</v>
      </c>
      <c r="AN58">
        <v>0.87177700000000002</v>
      </c>
      <c r="AO58">
        <v>27.651053000000001</v>
      </c>
      <c r="AP58">
        <v>11.178518</v>
      </c>
      <c r="AQ58">
        <v>0</v>
      </c>
      <c r="AR58">
        <v>32.113151999999999</v>
      </c>
      <c r="AS58">
        <v>20.477602999999998</v>
      </c>
      <c r="AT58">
        <v>14.540896999999999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68.669999999999987</v>
      </c>
      <c r="BA58">
        <f t="shared" si="1"/>
        <v>2369.6806009999996</v>
      </c>
      <c r="BD58">
        <v>21.16</v>
      </c>
      <c r="BE58">
        <v>3.58</v>
      </c>
      <c r="BF58">
        <v>1.56</v>
      </c>
      <c r="BG58">
        <v>1.9</v>
      </c>
      <c r="BH58">
        <v>5.26</v>
      </c>
      <c r="BI58">
        <v>4.32</v>
      </c>
      <c r="BJ58">
        <v>2.81</v>
      </c>
      <c r="BK58">
        <v>3.55</v>
      </c>
      <c r="BL58">
        <v>0.83</v>
      </c>
      <c r="BM58">
        <v>0</v>
      </c>
      <c r="BN58">
        <v>0.48</v>
      </c>
      <c r="BO58">
        <v>14.1</v>
      </c>
      <c r="BP58">
        <v>3.62</v>
      </c>
      <c r="BQ58">
        <v>4.28</v>
      </c>
      <c r="BR58">
        <v>1.02</v>
      </c>
      <c r="BS58">
        <v>0.2</v>
      </c>
      <c r="BT58">
        <v>0</v>
      </c>
      <c r="BU58">
        <v>0</v>
      </c>
      <c r="BV58">
        <v>0</v>
      </c>
      <c r="BW58">
        <f t="shared" si="2"/>
        <v>68.669999999999987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208.97798499999999</v>
      </c>
      <c r="L59">
        <v>633.29433700000004</v>
      </c>
      <c r="M59">
        <v>44.601599999999998</v>
      </c>
      <c r="N59">
        <v>114.53400000000001</v>
      </c>
      <c r="O59">
        <v>119.90619</v>
      </c>
      <c r="P59">
        <v>114.8976</v>
      </c>
      <c r="Q59">
        <v>21.156672</v>
      </c>
      <c r="R59">
        <v>41.101441000000001</v>
      </c>
      <c r="S59">
        <v>25.587841000000001</v>
      </c>
      <c r="T59">
        <v>0</v>
      </c>
      <c r="U59">
        <v>338.36615999999998</v>
      </c>
      <c r="V59">
        <v>20.099807999999999</v>
      </c>
      <c r="W59">
        <v>33.741410999999999</v>
      </c>
      <c r="X59">
        <v>143.03115</v>
      </c>
      <c r="Y59">
        <v>0</v>
      </c>
      <c r="Z59">
        <v>6.3545639999999999</v>
      </c>
      <c r="AA59">
        <v>0</v>
      </c>
      <c r="AB59">
        <v>25.539342000000001</v>
      </c>
      <c r="AC59">
        <v>18.767267</v>
      </c>
      <c r="AD59">
        <v>17.716601000000001</v>
      </c>
      <c r="AE59">
        <v>47.933684999999997</v>
      </c>
      <c r="AF59">
        <v>8.6042299999999994</v>
      </c>
      <c r="AG59">
        <v>36.243648</v>
      </c>
      <c r="AH59">
        <v>148.29110900000001</v>
      </c>
      <c r="AI59">
        <v>0</v>
      </c>
      <c r="AJ59">
        <v>0</v>
      </c>
      <c r="AK59">
        <v>48.724727000000001</v>
      </c>
      <c r="AL59">
        <v>67.600511999999995</v>
      </c>
      <c r="AM59">
        <v>0</v>
      </c>
      <c r="AN59">
        <v>0.87177700000000002</v>
      </c>
      <c r="AO59">
        <v>27.651053000000001</v>
      </c>
      <c r="AP59">
        <v>11.178518</v>
      </c>
      <c r="AQ59">
        <v>0</v>
      </c>
      <c r="AR59">
        <v>32.113151999999999</v>
      </c>
      <c r="AS59">
        <v>20.477602999999998</v>
      </c>
      <c r="AT59">
        <v>14.540896999999999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68.669999999999987</v>
      </c>
      <c r="BA59">
        <f t="shared" si="1"/>
        <v>2460.5748799999992</v>
      </c>
      <c r="BD59">
        <v>21.16</v>
      </c>
      <c r="BE59">
        <v>3.58</v>
      </c>
      <c r="BF59">
        <v>1.56</v>
      </c>
      <c r="BG59">
        <v>1.9</v>
      </c>
      <c r="BH59">
        <v>5.26</v>
      </c>
      <c r="BI59">
        <v>4.32</v>
      </c>
      <c r="BJ59">
        <v>2.81</v>
      </c>
      <c r="BK59">
        <v>3.55</v>
      </c>
      <c r="BL59">
        <v>0.83</v>
      </c>
      <c r="BM59">
        <v>0</v>
      </c>
      <c r="BN59">
        <v>0.48</v>
      </c>
      <c r="BO59">
        <v>14.1</v>
      </c>
      <c r="BP59">
        <v>3.62</v>
      </c>
      <c r="BQ59">
        <v>4.28</v>
      </c>
      <c r="BR59">
        <v>1.02</v>
      </c>
      <c r="BS59">
        <v>0.2</v>
      </c>
      <c r="BT59">
        <v>0</v>
      </c>
      <c r="BU59">
        <v>0</v>
      </c>
      <c r="BV59">
        <v>0</v>
      </c>
      <c r="BW59">
        <f t="shared" si="2"/>
        <v>68.669999999999987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208.97798499999999</v>
      </c>
      <c r="L60">
        <v>633.29433700000004</v>
      </c>
      <c r="M60">
        <v>44.601599999999998</v>
      </c>
      <c r="N60">
        <v>114.53400000000001</v>
      </c>
      <c r="O60">
        <v>119.90619</v>
      </c>
      <c r="P60">
        <v>114.8976</v>
      </c>
      <c r="Q60">
        <v>21.156672</v>
      </c>
      <c r="R60">
        <v>41.101441000000001</v>
      </c>
      <c r="S60">
        <v>25.587841000000001</v>
      </c>
      <c r="T60">
        <v>0</v>
      </c>
      <c r="U60">
        <v>338.36615999999998</v>
      </c>
      <c r="V60">
        <v>20.099807999999999</v>
      </c>
      <c r="W60">
        <v>33.741410999999999</v>
      </c>
      <c r="X60">
        <v>143.03115</v>
      </c>
      <c r="Y60">
        <v>0</v>
      </c>
      <c r="Z60">
        <v>6.3545639999999999</v>
      </c>
      <c r="AA60">
        <v>0</v>
      </c>
      <c r="AB60">
        <v>25.539342000000001</v>
      </c>
      <c r="AC60">
        <v>18.767267</v>
      </c>
      <c r="AD60">
        <v>17.716601000000001</v>
      </c>
      <c r="AE60">
        <v>47.933684999999997</v>
      </c>
      <c r="AF60">
        <v>8.6042299999999994</v>
      </c>
      <c r="AG60">
        <v>36.243648</v>
      </c>
      <c r="AH60">
        <v>148.29110900000001</v>
      </c>
      <c r="AI60">
        <v>0</v>
      </c>
      <c r="AJ60">
        <v>0</v>
      </c>
      <c r="AK60">
        <v>48.724727000000001</v>
      </c>
      <c r="AL60">
        <v>67.600511999999995</v>
      </c>
      <c r="AM60">
        <v>0</v>
      </c>
      <c r="AN60">
        <v>0.87177700000000002</v>
      </c>
      <c r="AO60">
        <v>27.651053000000001</v>
      </c>
      <c r="AP60">
        <v>11.178518</v>
      </c>
      <c r="AQ60">
        <v>0</v>
      </c>
      <c r="AR60">
        <v>32.113151999999999</v>
      </c>
      <c r="AS60">
        <v>20.477602999999998</v>
      </c>
      <c r="AT60">
        <v>14.540896999999999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68.669999999999987</v>
      </c>
      <c r="BA60">
        <f t="shared" si="1"/>
        <v>2460.5748799999992</v>
      </c>
      <c r="BD60">
        <v>21.16</v>
      </c>
      <c r="BE60">
        <v>3.58</v>
      </c>
      <c r="BF60">
        <v>1.56</v>
      </c>
      <c r="BG60">
        <v>1.9</v>
      </c>
      <c r="BH60">
        <v>5.26</v>
      </c>
      <c r="BI60">
        <v>4.32</v>
      </c>
      <c r="BJ60">
        <v>2.81</v>
      </c>
      <c r="BK60">
        <v>3.55</v>
      </c>
      <c r="BL60">
        <v>0.83</v>
      </c>
      <c r="BM60">
        <v>0</v>
      </c>
      <c r="BN60">
        <v>0.48</v>
      </c>
      <c r="BO60">
        <v>14.1</v>
      </c>
      <c r="BP60">
        <v>3.62</v>
      </c>
      <c r="BQ60">
        <v>4.28</v>
      </c>
      <c r="BR60">
        <v>1.02</v>
      </c>
      <c r="BS60">
        <v>0.2</v>
      </c>
      <c r="BT60">
        <v>0</v>
      </c>
      <c r="BU60">
        <v>0</v>
      </c>
      <c r="BV60">
        <v>0</v>
      </c>
      <c r="BW60">
        <f t="shared" si="2"/>
        <v>68.669999999999987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208.97798499999999</v>
      </c>
      <c r="L61">
        <v>633.29433700000004</v>
      </c>
      <c r="M61">
        <v>44.601599999999998</v>
      </c>
      <c r="N61">
        <v>114.53400000000001</v>
      </c>
      <c r="O61">
        <v>119.90619</v>
      </c>
      <c r="P61">
        <v>114.8976</v>
      </c>
      <c r="Q61">
        <v>21.156672</v>
      </c>
      <c r="R61">
        <v>41.101441000000001</v>
      </c>
      <c r="S61">
        <v>25.587841000000001</v>
      </c>
      <c r="T61">
        <v>0</v>
      </c>
      <c r="U61">
        <v>338.36615999999998</v>
      </c>
      <c r="V61">
        <v>20.099807999999999</v>
      </c>
      <c r="W61">
        <v>33.741410999999999</v>
      </c>
      <c r="X61">
        <v>143.03115</v>
      </c>
      <c r="Y61">
        <v>0</v>
      </c>
      <c r="Z61">
        <v>6.3545639999999999</v>
      </c>
      <c r="AA61">
        <v>0</v>
      </c>
      <c r="AB61">
        <v>25.539342000000001</v>
      </c>
      <c r="AC61">
        <v>18.767267</v>
      </c>
      <c r="AD61">
        <v>26.513421000000001</v>
      </c>
      <c r="AE61">
        <v>47.933684999999997</v>
      </c>
      <c r="AF61">
        <v>8.6042299999999994</v>
      </c>
      <c r="AG61">
        <v>36.243648</v>
      </c>
      <c r="AH61">
        <v>148.29110900000001</v>
      </c>
      <c r="AI61">
        <v>0</v>
      </c>
      <c r="AJ61">
        <v>0</v>
      </c>
      <c r="AK61">
        <v>48.724727000000001</v>
      </c>
      <c r="AL61">
        <v>69.853862000000007</v>
      </c>
      <c r="AM61">
        <v>0</v>
      </c>
      <c r="AN61">
        <v>0.87177700000000002</v>
      </c>
      <c r="AO61">
        <v>27.651053000000001</v>
      </c>
      <c r="AP61">
        <v>11.178518</v>
      </c>
      <c r="AQ61">
        <v>0</v>
      </c>
      <c r="AR61">
        <v>32.113151999999999</v>
      </c>
      <c r="AS61">
        <v>23.477506999999999</v>
      </c>
      <c r="AT61">
        <v>14.540896999999999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68.669999999999987</v>
      </c>
      <c r="BA61">
        <f t="shared" si="1"/>
        <v>2474.6249539999999</v>
      </c>
      <c r="BD61">
        <v>21.16</v>
      </c>
      <c r="BE61">
        <v>3.58</v>
      </c>
      <c r="BF61">
        <v>1.56</v>
      </c>
      <c r="BG61">
        <v>1.9</v>
      </c>
      <c r="BH61">
        <v>5.26</v>
      </c>
      <c r="BI61">
        <v>4.32</v>
      </c>
      <c r="BJ61">
        <v>2.81</v>
      </c>
      <c r="BK61">
        <v>3.55</v>
      </c>
      <c r="BL61">
        <v>0.83</v>
      </c>
      <c r="BM61">
        <v>0</v>
      </c>
      <c r="BN61">
        <v>0.48</v>
      </c>
      <c r="BO61">
        <v>14.1</v>
      </c>
      <c r="BP61">
        <v>3.62</v>
      </c>
      <c r="BQ61">
        <v>4.28</v>
      </c>
      <c r="BR61">
        <v>1.02</v>
      </c>
      <c r="BS61">
        <v>0.2</v>
      </c>
      <c r="BT61">
        <v>0</v>
      </c>
      <c r="BU61">
        <v>0</v>
      </c>
      <c r="BV61">
        <v>0</v>
      </c>
      <c r="BW61">
        <f t="shared" si="2"/>
        <v>68.669999999999987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208.97798499999999</v>
      </c>
      <c r="L62">
        <v>633.29433700000004</v>
      </c>
      <c r="M62">
        <v>44.601599999999998</v>
      </c>
      <c r="N62">
        <v>114.53400000000001</v>
      </c>
      <c r="O62">
        <v>119.90619</v>
      </c>
      <c r="P62">
        <v>114.8976</v>
      </c>
      <c r="Q62">
        <v>21.156672</v>
      </c>
      <c r="R62">
        <v>41.101441000000001</v>
      </c>
      <c r="S62">
        <v>25.587841000000001</v>
      </c>
      <c r="T62">
        <v>0</v>
      </c>
      <c r="U62">
        <v>338.36615999999998</v>
      </c>
      <c r="V62">
        <v>20.099807999999999</v>
      </c>
      <c r="W62">
        <v>33.741410999999999</v>
      </c>
      <c r="X62">
        <v>143.03115</v>
      </c>
      <c r="Y62">
        <v>0</v>
      </c>
      <c r="Z62">
        <v>6.3545639999999999</v>
      </c>
      <c r="AA62">
        <v>0</v>
      </c>
      <c r="AB62">
        <v>12.769671000000001</v>
      </c>
      <c r="AC62">
        <v>18.767267</v>
      </c>
      <c r="AD62">
        <v>26.513421000000001</v>
      </c>
      <c r="AE62">
        <v>47.933684999999997</v>
      </c>
      <c r="AF62">
        <v>8.6042299999999994</v>
      </c>
      <c r="AG62">
        <v>36.243648</v>
      </c>
      <c r="AH62">
        <v>148.29110900000001</v>
      </c>
      <c r="AI62">
        <v>0</v>
      </c>
      <c r="AJ62">
        <v>0</v>
      </c>
      <c r="AK62">
        <v>48.724727000000001</v>
      </c>
      <c r="AL62">
        <v>69.853862000000007</v>
      </c>
      <c r="AM62">
        <v>0</v>
      </c>
      <c r="AN62">
        <v>0.87177700000000002</v>
      </c>
      <c r="AO62">
        <v>27.651053000000001</v>
      </c>
      <c r="AP62">
        <v>11.178518</v>
      </c>
      <c r="AQ62">
        <v>0</v>
      </c>
      <c r="AR62">
        <v>32.113151999999999</v>
      </c>
      <c r="AS62">
        <v>23.477506999999999</v>
      </c>
      <c r="AT62">
        <v>14.540896999999999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68.66</v>
      </c>
      <c r="BA62">
        <f t="shared" si="1"/>
        <v>2461.8452829999997</v>
      </c>
      <c r="BD62">
        <v>21.16</v>
      </c>
      <c r="BE62">
        <v>3.58</v>
      </c>
      <c r="BF62">
        <v>1.56</v>
      </c>
      <c r="BG62">
        <v>1.9</v>
      </c>
      <c r="BH62">
        <v>5.26</v>
      </c>
      <c r="BI62">
        <v>4.32</v>
      </c>
      <c r="BJ62">
        <v>2.81</v>
      </c>
      <c r="BK62">
        <v>3.54</v>
      </c>
      <c r="BL62">
        <v>0.83</v>
      </c>
      <c r="BM62">
        <v>0</v>
      </c>
      <c r="BN62">
        <v>0.48</v>
      </c>
      <c r="BO62">
        <v>14.1</v>
      </c>
      <c r="BP62">
        <v>3.62</v>
      </c>
      <c r="BQ62">
        <v>4.28</v>
      </c>
      <c r="BR62">
        <v>1.02</v>
      </c>
      <c r="BS62">
        <v>0.2</v>
      </c>
      <c r="BT62">
        <v>0</v>
      </c>
      <c r="BU62">
        <v>0</v>
      </c>
      <c r="BV62">
        <v>0</v>
      </c>
      <c r="BW62">
        <f t="shared" si="2"/>
        <v>68.66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208.97798499999999</v>
      </c>
      <c r="L63">
        <v>633.29433700000004</v>
      </c>
      <c r="M63">
        <v>44.601599999999998</v>
      </c>
      <c r="N63">
        <v>114.53400000000001</v>
      </c>
      <c r="O63">
        <v>119.90619</v>
      </c>
      <c r="P63">
        <v>114.8976</v>
      </c>
      <c r="Q63">
        <v>21.156672</v>
      </c>
      <c r="R63">
        <v>41.101441000000001</v>
      </c>
      <c r="S63">
        <v>25.587841000000001</v>
      </c>
      <c r="T63">
        <v>0</v>
      </c>
      <c r="U63">
        <v>338.36615999999998</v>
      </c>
      <c r="V63">
        <v>20.099807999999999</v>
      </c>
      <c r="W63">
        <v>33.741410999999999</v>
      </c>
      <c r="X63">
        <v>143.03115</v>
      </c>
      <c r="Y63">
        <v>0</v>
      </c>
      <c r="Z63">
        <v>6.3545639999999999</v>
      </c>
      <c r="AA63">
        <v>0</v>
      </c>
      <c r="AB63">
        <v>12.769671000000001</v>
      </c>
      <c r="AC63">
        <v>18.767267</v>
      </c>
      <c r="AD63">
        <v>26.513421000000001</v>
      </c>
      <c r="AE63">
        <v>47.933684999999997</v>
      </c>
      <c r="AF63">
        <v>8.6042299999999994</v>
      </c>
      <c r="AG63">
        <v>36.243648</v>
      </c>
      <c r="AH63">
        <v>148.29110900000001</v>
      </c>
      <c r="AI63">
        <v>0</v>
      </c>
      <c r="AJ63">
        <v>0</v>
      </c>
      <c r="AK63">
        <v>48.724727000000001</v>
      </c>
      <c r="AL63">
        <v>69.853862000000007</v>
      </c>
      <c r="AM63">
        <v>0</v>
      </c>
      <c r="AN63">
        <v>0.87177700000000002</v>
      </c>
      <c r="AO63">
        <v>27.651053000000001</v>
      </c>
      <c r="AP63">
        <v>11.178518</v>
      </c>
      <c r="AQ63">
        <v>0</v>
      </c>
      <c r="AR63">
        <v>49.775385999999997</v>
      </c>
      <c r="AS63">
        <v>29.999036</v>
      </c>
      <c r="AT63">
        <v>14.540896999999999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68.66</v>
      </c>
      <c r="BA63">
        <f t="shared" si="1"/>
        <v>2486.0290459999997</v>
      </c>
      <c r="BD63">
        <v>21.16</v>
      </c>
      <c r="BE63">
        <v>3.58</v>
      </c>
      <c r="BF63">
        <v>1.56</v>
      </c>
      <c r="BG63">
        <v>1.9</v>
      </c>
      <c r="BH63">
        <v>5.26</v>
      </c>
      <c r="BI63">
        <v>4.32</v>
      </c>
      <c r="BJ63">
        <v>2.81</v>
      </c>
      <c r="BK63">
        <v>3.54</v>
      </c>
      <c r="BL63">
        <v>0.83</v>
      </c>
      <c r="BM63">
        <v>0</v>
      </c>
      <c r="BN63">
        <v>0.48</v>
      </c>
      <c r="BO63">
        <v>14.1</v>
      </c>
      <c r="BP63">
        <v>3.62</v>
      </c>
      <c r="BQ63">
        <v>4.28</v>
      </c>
      <c r="BR63">
        <v>1.02</v>
      </c>
      <c r="BS63">
        <v>0.2</v>
      </c>
      <c r="BT63">
        <v>0</v>
      </c>
      <c r="BU63">
        <v>0</v>
      </c>
      <c r="BV63">
        <v>0</v>
      </c>
      <c r="BW63">
        <f t="shared" si="2"/>
        <v>68.66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208.97798499999999</v>
      </c>
      <c r="L64">
        <v>633.29433700000004</v>
      </c>
      <c r="M64">
        <v>44.601599999999998</v>
      </c>
      <c r="N64">
        <v>114.53400000000001</v>
      </c>
      <c r="O64">
        <v>119.90619</v>
      </c>
      <c r="P64">
        <v>114.8976</v>
      </c>
      <c r="Q64">
        <v>21.156672</v>
      </c>
      <c r="R64">
        <v>41.101441000000001</v>
      </c>
      <c r="S64">
        <v>25.587841000000001</v>
      </c>
      <c r="T64">
        <v>0</v>
      </c>
      <c r="U64">
        <v>338.36615999999998</v>
      </c>
      <c r="V64">
        <v>20.099807999999999</v>
      </c>
      <c r="W64">
        <v>33.741410999999999</v>
      </c>
      <c r="X64">
        <v>143.03115</v>
      </c>
      <c r="Y64">
        <v>0</v>
      </c>
      <c r="Z64">
        <v>6.3545639999999999</v>
      </c>
      <c r="AA64">
        <v>0</v>
      </c>
      <c r="AB64">
        <v>12.769671000000001</v>
      </c>
      <c r="AC64">
        <v>18.643798</v>
      </c>
      <c r="AD64">
        <v>26.513421000000001</v>
      </c>
      <c r="AE64">
        <v>47.933684999999997</v>
      </c>
      <c r="AF64">
        <v>8.6042299999999994</v>
      </c>
      <c r="AG64">
        <v>36.243648</v>
      </c>
      <c r="AH64">
        <v>148.29110900000001</v>
      </c>
      <c r="AI64">
        <v>0</v>
      </c>
      <c r="AJ64">
        <v>0</v>
      </c>
      <c r="AK64">
        <v>48.724727000000001</v>
      </c>
      <c r="AL64">
        <v>69.853862000000007</v>
      </c>
      <c r="AM64">
        <v>0</v>
      </c>
      <c r="AN64">
        <v>0.87177700000000002</v>
      </c>
      <c r="AO64">
        <v>27.651053000000001</v>
      </c>
      <c r="AP64">
        <v>11.178518</v>
      </c>
      <c r="AQ64">
        <v>0</v>
      </c>
      <c r="AR64">
        <v>49.775385999999997</v>
      </c>
      <c r="AS64">
        <v>29.999036</v>
      </c>
      <c r="AT64">
        <v>14.540896999999999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68.66</v>
      </c>
      <c r="BA64">
        <f t="shared" si="1"/>
        <v>2485.9055769999995</v>
      </c>
      <c r="BD64">
        <v>21.16</v>
      </c>
      <c r="BE64">
        <v>3.58</v>
      </c>
      <c r="BF64">
        <v>1.56</v>
      </c>
      <c r="BG64">
        <v>1.9</v>
      </c>
      <c r="BH64">
        <v>5.26</v>
      </c>
      <c r="BI64">
        <v>4.32</v>
      </c>
      <c r="BJ64">
        <v>2.81</v>
      </c>
      <c r="BK64">
        <v>3.54</v>
      </c>
      <c r="BL64">
        <v>0.83</v>
      </c>
      <c r="BM64">
        <v>0</v>
      </c>
      <c r="BN64">
        <v>0.48</v>
      </c>
      <c r="BO64">
        <v>14.1</v>
      </c>
      <c r="BP64">
        <v>3.62</v>
      </c>
      <c r="BQ64">
        <v>4.28</v>
      </c>
      <c r="BR64">
        <v>1.02</v>
      </c>
      <c r="BS64">
        <v>0.2</v>
      </c>
      <c r="BT64">
        <v>0</v>
      </c>
      <c r="BU64">
        <v>0</v>
      </c>
      <c r="BV64">
        <v>0</v>
      </c>
      <c r="BW64">
        <f t="shared" si="2"/>
        <v>68.66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208.97798499999999</v>
      </c>
      <c r="L65">
        <v>633.29433700000004</v>
      </c>
      <c r="M65">
        <v>44.601599999999998</v>
      </c>
      <c r="N65">
        <v>114.53400000000001</v>
      </c>
      <c r="O65">
        <v>119.90619</v>
      </c>
      <c r="P65">
        <v>114.1704</v>
      </c>
      <c r="Q65">
        <v>21.156672</v>
      </c>
      <c r="R65">
        <v>41.101441000000001</v>
      </c>
      <c r="S65">
        <v>25.587841000000001</v>
      </c>
      <c r="T65">
        <v>0</v>
      </c>
      <c r="U65">
        <v>338.36615999999998</v>
      </c>
      <c r="V65">
        <v>20.099807999999999</v>
      </c>
      <c r="W65">
        <v>33.741410999999999</v>
      </c>
      <c r="X65">
        <v>143.03115</v>
      </c>
      <c r="Y65">
        <v>0</v>
      </c>
      <c r="Z65">
        <v>6.3545639999999999</v>
      </c>
      <c r="AA65">
        <v>0</v>
      </c>
      <c r="AB65">
        <v>12.769671000000001</v>
      </c>
      <c r="AC65">
        <v>9.3836340000000007</v>
      </c>
      <c r="AD65">
        <v>35.351227999999999</v>
      </c>
      <c r="AE65">
        <v>47.933684999999997</v>
      </c>
      <c r="AF65">
        <v>8.6042299999999994</v>
      </c>
      <c r="AG65">
        <v>36.243648</v>
      </c>
      <c r="AH65">
        <v>148.29110900000001</v>
      </c>
      <c r="AI65">
        <v>0</v>
      </c>
      <c r="AJ65">
        <v>0</v>
      </c>
      <c r="AK65">
        <v>48.724727000000001</v>
      </c>
      <c r="AL65">
        <v>69.853862000000007</v>
      </c>
      <c r="AM65">
        <v>0</v>
      </c>
      <c r="AN65">
        <v>0.87177700000000002</v>
      </c>
      <c r="AO65">
        <v>28.221177999999998</v>
      </c>
      <c r="AP65">
        <v>11.178518</v>
      </c>
      <c r="AQ65">
        <v>0</v>
      </c>
      <c r="AR65">
        <v>32.113151999999999</v>
      </c>
      <c r="AS65">
        <v>29.999036</v>
      </c>
      <c r="AT65">
        <v>14.540896999999999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68.589999999999989</v>
      </c>
      <c r="BA65">
        <f t="shared" si="1"/>
        <v>2467.5939109999995</v>
      </c>
      <c r="BD65">
        <v>21.16</v>
      </c>
      <c r="BE65">
        <v>3.58</v>
      </c>
      <c r="BF65">
        <v>1.56</v>
      </c>
      <c r="BG65">
        <v>1.9</v>
      </c>
      <c r="BH65">
        <v>5.26</v>
      </c>
      <c r="BI65">
        <v>4.32</v>
      </c>
      <c r="BJ65">
        <v>2.81</v>
      </c>
      <c r="BK65">
        <v>3.54</v>
      </c>
      <c r="BL65">
        <v>0.76</v>
      </c>
      <c r="BM65">
        <v>0</v>
      </c>
      <c r="BN65">
        <v>0.48</v>
      </c>
      <c r="BO65">
        <v>14.1</v>
      </c>
      <c r="BP65">
        <v>3.62</v>
      </c>
      <c r="BQ65">
        <v>4.28</v>
      </c>
      <c r="BR65">
        <v>1.02</v>
      </c>
      <c r="BS65">
        <v>0.2</v>
      </c>
      <c r="BT65">
        <v>0</v>
      </c>
      <c r="BU65">
        <v>0</v>
      </c>
      <c r="BV65">
        <v>0</v>
      </c>
      <c r="BW65">
        <f t="shared" si="2"/>
        <v>68.589999999999989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208.97798499999999</v>
      </c>
      <c r="L66">
        <v>633.29433700000004</v>
      </c>
      <c r="M66">
        <v>44.601599999999998</v>
      </c>
      <c r="N66">
        <v>114.53400000000001</v>
      </c>
      <c r="O66">
        <v>119.90619</v>
      </c>
      <c r="P66">
        <v>114.1704</v>
      </c>
      <c r="Q66">
        <v>21.156672</v>
      </c>
      <c r="R66">
        <v>41.101441000000001</v>
      </c>
      <c r="S66">
        <v>25.587841000000001</v>
      </c>
      <c r="T66">
        <v>0</v>
      </c>
      <c r="U66">
        <v>338.36615999999998</v>
      </c>
      <c r="V66">
        <v>20.099807999999999</v>
      </c>
      <c r="W66">
        <v>33.741410999999999</v>
      </c>
      <c r="X66">
        <v>143.03115</v>
      </c>
      <c r="Y66">
        <v>0</v>
      </c>
      <c r="Z66">
        <v>6.3545639999999999</v>
      </c>
      <c r="AA66">
        <v>0</v>
      </c>
      <c r="AB66">
        <v>12.769671000000001</v>
      </c>
      <c r="AC66">
        <v>9.3836340000000007</v>
      </c>
      <c r="AD66">
        <v>35.479312</v>
      </c>
      <c r="AE66">
        <v>47.933684999999997</v>
      </c>
      <c r="AF66">
        <v>8.6042299999999994</v>
      </c>
      <c r="AG66">
        <v>36.243648</v>
      </c>
      <c r="AH66">
        <v>148.29110900000001</v>
      </c>
      <c r="AI66">
        <v>0</v>
      </c>
      <c r="AJ66">
        <v>0</v>
      </c>
      <c r="AK66">
        <v>48.724727000000001</v>
      </c>
      <c r="AL66">
        <v>69.853862000000007</v>
      </c>
      <c r="AM66">
        <v>0</v>
      </c>
      <c r="AN66">
        <v>0.87177700000000002</v>
      </c>
      <c r="AO66">
        <v>28.221177999999998</v>
      </c>
      <c r="AP66">
        <v>11.178518</v>
      </c>
      <c r="AQ66">
        <v>0</v>
      </c>
      <c r="AR66">
        <v>32.113151999999999</v>
      </c>
      <c r="AS66">
        <v>23.477506999999999</v>
      </c>
      <c r="AT66">
        <v>14.540896999999999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68.589999999999989</v>
      </c>
      <c r="BA66">
        <f t="shared" si="1"/>
        <v>2461.2004659999993</v>
      </c>
      <c r="BD66">
        <v>21.16</v>
      </c>
      <c r="BE66">
        <v>3.58</v>
      </c>
      <c r="BF66">
        <v>1.56</v>
      </c>
      <c r="BG66">
        <v>1.9</v>
      </c>
      <c r="BH66">
        <v>5.26</v>
      </c>
      <c r="BI66">
        <v>4.32</v>
      </c>
      <c r="BJ66">
        <v>2.81</v>
      </c>
      <c r="BK66">
        <v>3.54</v>
      </c>
      <c r="BL66">
        <v>0.76</v>
      </c>
      <c r="BM66">
        <v>0</v>
      </c>
      <c r="BN66">
        <v>0.48</v>
      </c>
      <c r="BO66">
        <v>14.1</v>
      </c>
      <c r="BP66">
        <v>3.62</v>
      </c>
      <c r="BQ66">
        <v>4.28</v>
      </c>
      <c r="BR66">
        <v>1.02</v>
      </c>
      <c r="BS66">
        <v>0.2</v>
      </c>
      <c r="BT66">
        <v>0</v>
      </c>
      <c r="BU66">
        <v>0</v>
      </c>
      <c r="BV66">
        <v>0</v>
      </c>
      <c r="BW66">
        <f t="shared" si="2"/>
        <v>68.589999999999989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208.97798499999999</v>
      </c>
      <c r="L67">
        <v>633.29433700000004</v>
      </c>
      <c r="M67">
        <v>44.601599999999998</v>
      </c>
      <c r="N67">
        <v>114.53400000000001</v>
      </c>
      <c r="O67">
        <v>119.90619</v>
      </c>
      <c r="P67">
        <v>114.1704</v>
      </c>
      <c r="Q67">
        <v>21.156672</v>
      </c>
      <c r="R67">
        <v>41.101441000000001</v>
      </c>
      <c r="S67">
        <v>25.587841000000001</v>
      </c>
      <c r="T67">
        <v>0</v>
      </c>
      <c r="U67">
        <v>338.36615999999998</v>
      </c>
      <c r="V67">
        <v>20.099807999999999</v>
      </c>
      <c r="W67">
        <v>33.741410999999999</v>
      </c>
      <c r="X67">
        <v>143.03115</v>
      </c>
      <c r="Y67">
        <v>0</v>
      </c>
      <c r="Z67">
        <v>6.3545639999999999</v>
      </c>
      <c r="AA67">
        <v>0</v>
      </c>
      <c r="AB67">
        <v>12.769671000000001</v>
      </c>
      <c r="AC67">
        <v>9.3836340000000007</v>
      </c>
      <c r="AD67">
        <v>35.479312</v>
      </c>
      <c r="AE67">
        <v>47.933684999999997</v>
      </c>
      <c r="AF67">
        <v>8.6042299999999994</v>
      </c>
      <c r="AG67">
        <v>36.243648</v>
      </c>
      <c r="AH67">
        <v>148.29110900000001</v>
      </c>
      <c r="AI67">
        <v>3.0857519999999998</v>
      </c>
      <c r="AJ67">
        <v>0</v>
      </c>
      <c r="AK67">
        <v>48.724727000000001</v>
      </c>
      <c r="AL67">
        <v>69.853862000000007</v>
      </c>
      <c r="AM67">
        <v>0</v>
      </c>
      <c r="AN67">
        <v>0.87177700000000002</v>
      </c>
      <c r="AO67">
        <v>28.221177999999998</v>
      </c>
      <c r="AP67">
        <v>11.178518</v>
      </c>
      <c r="AQ67">
        <v>0</v>
      </c>
      <c r="AR67">
        <v>32.113151999999999</v>
      </c>
      <c r="AS67">
        <v>27.390423999999999</v>
      </c>
      <c r="AT67">
        <v>14.540896999999999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68.63</v>
      </c>
      <c r="BA67">
        <f t="shared" si="1"/>
        <v>2468.2391349999994</v>
      </c>
      <c r="BD67">
        <v>21.16</v>
      </c>
      <c r="BE67">
        <v>3.58</v>
      </c>
      <c r="BF67">
        <v>1.55</v>
      </c>
      <c r="BG67">
        <v>1.9</v>
      </c>
      <c r="BH67">
        <v>5.26</v>
      </c>
      <c r="BI67">
        <v>4.32</v>
      </c>
      <c r="BJ67">
        <v>2.81</v>
      </c>
      <c r="BK67">
        <v>3.54</v>
      </c>
      <c r="BL67">
        <v>0.81</v>
      </c>
      <c r="BM67">
        <v>0</v>
      </c>
      <c r="BN67">
        <v>0.48</v>
      </c>
      <c r="BO67">
        <v>14.1</v>
      </c>
      <c r="BP67">
        <v>3.62</v>
      </c>
      <c r="BQ67">
        <v>4.28</v>
      </c>
      <c r="BR67">
        <v>1.02</v>
      </c>
      <c r="BS67">
        <v>0.2</v>
      </c>
      <c r="BT67">
        <v>0</v>
      </c>
      <c r="BU67">
        <v>0</v>
      </c>
      <c r="BV67">
        <v>0</v>
      </c>
      <c r="BW67">
        <f t="shared" si="2"/>
        <v>68.63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208.97798499999999</v>
      </c>
      <c r="L68">
        <v>633.29433700000004</v>
      </c>
      <c r="M68">
        <v>44.601599999999998</v>
      </c>
      <c r="N68">
        <v>114.53400000000001</v>
      </c>
      <c r="O68">
        <v>119.90619</v>
      </c>
      <c r="P68">
        <v>114.1704</v>
      </c>
      <c r="Q68">
        <v>21.156672</v>
      </c>
      <c r="R68">
        <v>41.101441000000001</v>
      </c>
      <c r="S68">
        <v>25.587841000000001</v>
      </c>
      <c r="T68">
        <v>0</v>
      </c>
      <c r="U68">
        <v>338.36615999999998</v>
      </c>
      <c r="V68">
        <v>20.099807999999999</v>
      </c>
      <c r="W68">
        <v>33.741410999999999</v>
      </c>
      <c r="X68">
        <v>143.03115</v>
      </c>
      <c r="Y68">
        <v>0</v>
      </c>
      <c r="Z68">
        <v>6.3545639999999999</v>
      </c>
      <c r="AA68">
        <v>0</v>
      </c>
      <c r="AB68">
        <v>12.769671000000001</v>
      </c>
      <c r="AC68">
        <v>9.3836340000000007</v>
      </c>
      <c r="AD68">
        <v>35.479312</v>
      </c>
      <c r="AE68">
        <v>47.933684999999997</v>
      </c>
      <c r="AF68">
        <v>8.6042299999999994</v>
      </c>
      <c r="AG68">
        <v>36.243648</v>
      </c>
      <c r="AH68">
        <v>148.29110900000001</v>
      </c>
      <c r="AI68">
        <v>13.577309</v>
      </c>
      <c r="AJ68">
        <v>0</v>
      </c>
      <c r="AK68">
        <v>48.724727000000001</v>
      </c>
      <c r="AL68">
        <v>69.853862000000007</v>
      </c>
      <c r="AM68">
        <v>0</v>
      </c>
      <c r="AN68">
        <v>0.87177700000000002</v>
      </c>
      <c r="AO68">
        <v>28.221177999999998</v>
      </c>
      <c r="AP68">
        <v>11.178518</v>
      </c>
      <c r="AQ68">
        <v>0</v>
      </c>
      <c r="AR68">
        <v>32.113151999999999</v>
      </c>
      <c r="AS68">
        <v>27.390423999999999</v>
      </c>
      <c r="AT68">
        <v>14.540896999999999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67.819999999999993</v>
      </c>
      <c r="BA68">
        <f t="shared" ref="BA68:BA99" si="4">SUM(B68:AZ68)</f>
        <v>2477.9206919999992</v>
      </c>
      <c r="BD68">
        <v>21.16</v>
      </c>
      <c r="BE68">
        <v>3.58</v>
      </c>
      <c r="BF68">
        <v>0.79</v>
      </c>
      <c r="BG68">
        <v>1.9</v>
      </c>
      <c r="BH68">
        <v>5.26</v>
      </c>
      <c r="BI68">
        <v>4.32</v>
      </c>
      <c r="BJ68">
        <v>2.81</v>
      </c>
      <c r="BK68">
        <v>3.54</v>
      </c>
      <c r="BL68">
        <v>0.76</v>
      </c>
      <c r="BM68">
        <v>0</v>
      </c>
      <c r="BN68">
        <v>0.48</v>
      </c>
      <c r="BO68">
        <v>14.1</v>
      </c>
      <c r="BP68">
        <v>3.62</v>
      </c>
      <c r="BQ68">
        <v>4.28</v>
      </c>
      <c r="BR68">
        <v>1.02</v>
      </c>
      <c r="BS68">
        <v>0.2</v>
      </c>
      <c r="BT68">
        <v>0</v>
      </c>
      <c r="BU68">
        <v>0</v>
      </c>
      <c r="BV68">
        <v>0</v>
      </c>
      <c r="BW68">
        <f t="shared" ref="BW68:BW98" si="5">SUM(BD68:BV68)</f>
        <v>67.819999999999993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208.97798499999999</v>
      </c>
      <c r="L69">
        <v>633.29433700000004</v>
      </c>
      <c r="M69">
        <v>44.601599999999998</v>
      </c>
      <c r="N69">
        <v>114.53400000000001</v>
      </c>
      <c r="O69">
        <v>119.90619</v>
      </c>
      <c r="P69">
        <v>114.1704</v>
      </c>
      <c r="Q69">
        <v>21.156672</v>
      </c>
      <c r="R69">
        <v>41.101441000000001</v>
      </c>
      <c r="S69">
        <v>25.587841000000001</v>
      </c>
      <c r="T69">
        <v>0</v>
      </c>
      <c r="U69">
        <v>338.36615999999998</v>
      </c>
      <c r="V69">
        <v>20.099807999999999</v>
      </c>
      <c r="W69">
        <v>33.741410999999999</v>
      </c>
      <c r="X69">
        <v>143.03115</v>
      </c>
      <c r="Y69">
        <v>0</v>
      </c>
      <c r="Z69">
        <v>6.3545639999999999</v>
      </c>
      <c r="AA69">
        <v>0</v>
      </c>
      <c r="AB69">
        <v>12.769671000000001</v>
      </c>
      <c r="AC69">
        <v>9.3836340000000007</v>
      </c>
      <c r="AD69">
        <v>35.479312</v>
      </c>
      <c r="AE69">
        <v>47.933684999999997</v>
      </c>
      <c r="AF69">
        <v>8.6042299999999994</v>
      </c>
      <c r="AG69">
        <v>36.243648</v>
      </c>
      <c r="AH69">
        <v>148.29110900000001</v>
      </c>
      <c r="AI69">
        <v>13.577309</v>
      </c>
      <c r="AJ69">
        <v>0</v>
      </c>
      <c r="AK69">
        <v>48.724727000000001</v>
      </c>
      <c r="AL69">
        <v>69.853862000000007</v>
      </c>
      <c r="AM69">
        <v>0</v>
      </c>
      <c r="AN69">
        <v>0.87177700000000002</v>
      </c>
      <c r="AO69">
        <v>28.221177999999998</v>
      </c>
      <c r="AP69">
        <v>11.178518</v>
      </c>
      <c r="AQ69">
        <v>0</v>
      </c>
      <c r="AR69">
        <v>32.113151999999999</v>
      </c>
      <c r="AS69">
        <v>27.390423999999999</v>
      </c>
      <c r="AT69">
        <v>14.540896999999999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68.419999999999987</v>
      </c>
      <c r="BA69">
        <f t="shared" si="4"/>
        <v>2478.5206919999991</v>
      </c>
      <c r="BD69">
        <v>21.16</v>
      </c>
      <c r="BE69">
        <v>3.58</v>
      </c>
      <c r="BF69">
        <v>1.36</v>
      </c>
      <c r="BG69">
        <v>1.9</v>
      </c>
      <c r="BH69">
        <v>5.26</v>
      </c>
      <c r="BI69">
        <v>4.32</v>
      </c>
      <c r="BJ69">
        <v>2.81</v>
      </c>
      <c r="BK69">
        <v>3.54</v>
      </c>
      <c r="BL69">
        <v>0.79</v>
      </c>
      <c r="BM69">
        <v>0</v>
      </c>
      <c r="BN69">
        <v>0.48</v>
      </c>
      <c r="BO69">
        <v>14.1</v>
      </c>
      <c r="BP69">
        <v>3.62</v>
      </c>
      <c r="BQ69">
        <v>4.28</v>
      </c>
      <c r="BR69">
        <v>1.02</v>
      </c>
      <c r="BS69">
        <v>0.2</v>
      </c>
      <c r="BT69">
        <v>0</v>
      </c>
      <c r="BU69">
        <v>0</v>
      </c>
      <c r="BV69">
        <v>0</v>
      </c>
      <c r="BW69">
        <f t="shared" si="5"/>
        <v>68.419999999999987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208.97798499999999</v>
      </c>
      <c r="L70">
        <v>633.29433700000004</v>
      </c>
      <c r="M70">
        <v>44.601599999999998</v>
      </c>
      <c r="N70">
        <v>114.53400000000001</v>
      </c>
      <c r="O70">
        <v>119.90619</v>
      </c>
      <c r="P70">
        <v>114.1704</v>
      </c>
      <c r="Q70">
        <v>21.156672</v>
      </c>
      <c r="R70">
        <v>41.101441000000001</v>
      </c>
      <c r="S70">
        <v>25.587841000000001</v>
      </c>
      <c r="T70">
        <v>0</v>
      </c>
      <c r="U70">
        <v>338.36615999999998</v>
      </c>
      <c r="V70">
        <v>20.099807999999999</v>
      </c>
      <c r="W70">
        <v>33.741410999999999</v>
      </c>
      <c r="X70">
        <v>143.03115</v>
      </c>
      <c r="Y70">
        <v>0</v>
      </c>
      <c r="Z70">
        <v>6.3545639999999999</v>
      </c>
      <c r="AA70">
        <v>7.65984</v>
      </c>
      <c r="AB70">
        <v>12.769671000000001</v>
      </c>
      <c r="AC70">
        <v>9.3836340000000007</v>
      </c>
      <c r="AD70">
        <v>35.479312</v>
      </c>
      <c r="AE70">
        <v>47.933684999999997</v>
      </c>
      <c r="AF70">
        <v>8.6042299999999994</v>
      </c>
      <c r="AG70">
        <v>36.243648</v>
      </c>
      <c r="AH70">
        <v>148.29110900000001</v>
      </c>
      <c r="AI70">
        <v>13.577309</v>
      </c>
      <c r="AJ70">
        <v>0</v>
      </c>
      <c r="AK70">
        <v>48.724727000000001</v>
      </c>
      <c r="AL70">
        <v>69.853862000000007</v>
      </c>
      <c r="AM70">
        <v>0</v>
      </c>
      <c r="AN70">
        <v>0.87177700000000002</v>
      </c>
      <c r="AO70">
        <v>28.221177999999998</v>
      </c>
      <c r="AP70">
        <v>11.178518</v>
      </c>
      <c r="AQ70">
        <v>0</v>
      </c>
      <c r="AR70">
        <v>32.113151999999999</v>
      </c>
      <c r="AS70">
        <v>27.390423999999999</v>
      </c>
      <c r="AT70">
        <v>14.540896999999999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68.419999999999987</v>
      </c>
      <c r="BA70">
        <f t="shared" si="4"/>
        <v>2486.1805319999989</v>
      </c>
      <c r="BD70">
        <v>21.16</v>
      </c>
      <c r="BE70">
        <v>3.58</v>
      </c>
      <c r="BF70">
        <v>1.36</v>
      </c>
      <c r="BG70">
        <v>1.9</v>
      </c>
      <c r="BH70">
        <v>5.26</v>
      </c>
      <c r="BI70">
        <v>4.32</v>
      </c>
      <c r="BJ70">
        <v>2.81</v>
      </c>
      <c r="BK70">
        <v>3.54</v>
      </c>
      <c r="BL70">
        <v>0.79</v>
      </c>
      <c r="BM70">
        <v>0</v>
      </c>
      <c r="BN70">
        <v>0.48</v>
      </c>
      <c r="BO70">
        <v>14.1</v>
      </c>
      <c r="BP70">
        <v>3.62</v>
      </c>
      <c r="BQ70">
        <v>4.28</v>
      </c>
      <c r="BR70">
        <v>1.02</v>
      </c>
      <c r="BS70">
        <v>0.2</v>
      </c>
      <c r="BT70">
        <v>0</v>
      </c>
      <c r="BU70">
        <v>0</v>
      </c>
      <c r="BV70">
        <v>0</v>
      </c>
      <c r="BW70">
        <f t="shared" si="5"/>
        <v>68.419999999999987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208.97798499999999</v>
      </c>
      <c r="L71">
        <v>633.29433700000004</v>
      </c>
      <c r="M71">
        <v>44.601599999999998</v>
      </c>
      <c r="N71">
        <v>114.53400000000001</v>
      </c>
      <c r="O71">
        <v>119.90619</v>
      </c>
      <c r="P71">
        <v>114.1704</v>
      </c>
      <c r="Q71">
        <v>21.156672</v>
      </c>
      <c r="R71">
        <v>41.101441000000001</v>
      </c>
      <c r="S71">
        <v>25.587841000000001</v>
      </c>
      <c r="T71">
        <v>0</v>
      </c>
      <c r="U71">
        <v>338.36615999999998</v>
      </c>
      <c r="V71">
        <v>20.099807999999999</v>
      </c>
      <c r="W71">
        <v>33.741410999999999</v>
      </c>
      <c r="X71">
        <v>143.03115</v>
      </c>
      <c r="Y71">
        <v>0</v>
      </c>
      <c r="Z71">
        <v>6.3545639999999999</v>
      </c>
      <c r="AA71">
        <v>13.481318</v>
      </c>
      <c r="AB71">
        <v>12.769671000000001</v>
      </c>
      <c r="AC71">
        <v>9.3836340000000007</v>
      </c>
      <c r="AD71">
        <v>35.479312</v>
      </c>
      <c r="AE71">
        <v>47.933684999999997</v>
      </c>
      <c r="AF71">
        <v>8.6042299999999994</v>
      </c>
      <c r="AG71">
        <v>36.243648</v>
      </c>
      <c r="AH71">
        <v>148.29110900000001</v>
      </c>
      <c r="AI71">
        <v>3.0857519999999998</v>
      </c>
      <c r="AJ71">
        <v>0</v>
      </c>
      <c r="AK71">
        <v>48.724727000000001</v>
      </c>
      <c r="AL71">
        <v>69.853862000000007</v>
      </c>
      <c r="AM71">
        <v>9.0473379999999999</v>
      </c>
      <c r="AN71">
        <v>0.87177700000000002</v>
      </c>
      <c r="AO71">
        <v>28.221177999999998</v>
      </c>
      <c r="AP71">
        <v>11.178518</v>
      </c>
      <c r="AQ71">
        <v>0</v>
      </c>
      <c r="AR71">
        <v>49.775385999999997</v>
      </c>
      <c r="AS71">
        <v>27.390423999999999</v>
      </c>
      <c r="AT71">
        <v>14.540896999999999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67.819999999999993</v>
      </c>
      <c r="BA71">
        <f t="shared" si="4"/>
        <v>2507.6200249999993</v>
      </c>
      <c r="BD71">
        <v>21.16</v>
      </c>
      <c r="BE71">
        <v>3.58</v>
      </c>
      <c r="BF71">
        <v>0.79</v>
      </c>
      <c r="BG71">
        <v>1.9</v>
      </c>
      <c r="BH71">
        <v>5.26</v>
      </c>
      <c r="BI71">
        <v>4.32</v>
      </c>
      <c r="BJ71">
        <v>2.81</v>
      </c>
      <c r="BK71">
        <v>3.54</v>
      </c>
      <c r="BL71">
        <v>0.76</v>
      </c>
      <c r="BM71">
        <v>0</v>
      </c>
      <c r="BN71">
        <v>0.48</v>
      </c>
      <c r="BO71">
        <v>14.1</v>
      </c>
      <c r="BP71">
        <v>3.62</v>
      </c>
      <c r="BQ71">
        <v>4.28</v>
      </c>
      <c r="BR71">
        <v>1.02</v>
      </c>
      <c r="BS71">
        <v>0.2</v>
      </c>
      <c r="BT71">
        <v>0</v>
      </c>
      <c r="BU71">
        <v>0</v>
      </c>
      <c r="BV71">
        <v>0</v>
      </c>
      <c r="BW71">
        <f t="shared" si="5"/>
        <v>67.819999999999993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0.96960000000000002</v>
      </c>
      <c r="H72">
        <v>0</v>
      </c>
      <c r="I72">
        <v>0</v>
      </c>
      <c r="J72">
        <v>0</v>
      </c>
      <c r="K72">
        <v>208.97798499999999</v>
      </c>
      <c r="L72">
        <v>633.29433700000004</v>
      </c>
      <c r="M72">
        <v>44.601599999999998</v>
      </c>
      <c r="N72">
        <v>114.53400000000001</v>
      </c>
      <c r="O72">
        <v>119.90619</v>
      </c>
      <c r="P72">
        <v>114.1704</v>
      </c>
      <c r="Q72">
        <v>21.156672</v>
      </c>
      <c r="R72">
        <v>41.101441000000001</v>
      </c>
      <c r="S72">
        <v>25.587841000000001</v>
      </c>
      <c r="T72">
        <v>0</v>
      </c>
      <c r="U72">
        <v>338.36615999999998</v>
      </c>
      <c r="V72">
        <v>20.099807999999999</v>
      </c>
      <c r="W72">
        <v>33.741410999999999</v>
      </c>
      <c r="X72">
        <v>143.03115</v>
      </c>
      <c r="Y72">
        <v>0</v>
      </c>
      <c r="Z72">
        <v>6.3545639999999999</v>
      </c>
      <c r="AA72">
        <v>27.244519</v>
      </c>
      <c r="AB72">
        <v>12.769671000000001</v>
      </c>
      <c r="AC72">
        <v>9.3836340000000007</v>
      </c>
      <c r="AD72">
        <v>35.479312</v>
      </c>
      <c r="AE72">
        <v>47.933684999999997</v>
      </c>
      <c r="AF72">
        <v>8.6042299999999994</v>
      </c>
      <c r="AG72">
        <v>36.243648</v>
      </c>
      <c r="AH72">
        <v>148.29110900000001</v>
      </c>
      <c r="AI72">
        <v>3.0857519999999998</v>
      </c>
      <c r="AJ72">
        <v>0</v>
      </c>
      <c r="AK72">
        <v>48.724727000000001</v>
      </c>
      <c r="AL72">
        <v>69.853862000000007</v>
      </c>
      <c r="AM72">
        <v>10.236416</v>
      </c>
      <c r="AN72">
        <v>0.87177700000000002</v>
      </c>
      <c r="AO72">
        <v>28.221177999999998</v>
      </c>
      <c r="AP72">
        <v>11.178518</v>
      </c>
      <c r="AQ72">
        <v>0</v>
      </c>
      <c r="AR72">
        <v>49.775385999999997</v>
      </c>
      <c r="AS72">
        <v>27.390423999999999</v>
      </c>
      <c r="AT72">
        <v>14.540896999999999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67.819999999999993</v>
      </c>
      <c r="BA72">
        <f t="shared" si="4"/>
        <v>2523.5419039999992</v>
      </c>
      <c r="BD72">
        <v>21.16</v>
      </c>
      <c r="BE72">
        <v>3.58</v>
      </c>
      <c r="BF72">
        <v>0.79</v>
      </c>
      <c r="BG72">
        <v>1.9</v>
      </c>
      <c r="BH72">
        <v>5.26</v>
      </c>
      <c r="BI72">
        <v>4.32</v>
      </c>
      <c r="BJ72">
        <v>2.81</v>
      </c>
      <c r="BK72">
        <v>3.54</v>
      </c>
      <c r="BL72">
        <v>0.76</v>
      </c>
      <c r="BM72">
        <v>0</v>
      </c>
      <c r="BN72">
        <v>0.48</v>
      </c>
      <c r="BO72">
        <v>14.1</v>
      </c>
      <c r="BP72">
        <v>3.62</v>
      </c>
      <c r="BQ72">
        <v>4.28</v>
      </c>
      <c r="BR72">
        <v>1.02</v>
      </c>
      <c r="BS72">
        <v>0.2</v>
      </c>
      <c r="BT72">
        <v>0</v>
      </c>
      <c r="BU72">
        <v>0</v>
      </c>
      <c r="BV72">
        <v>0</v>
      </c>
      <c r="BW72">
        <f t="shared" si="5"/>
        <v>67.819999999999993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0.96960000000000002</v>
      </c>
      <c r="H73">
        <v>0</v>
      </c>
      <c r="I73">
        <v>0</v>
      </c>
      <c r="J73">
        <v>0</v>
      </c>
      <c r="K73">
        <v>208.97798499999999</v>
      </c>
      <c r="L73">
        <v>633.29433700000004</v>
      </c>
      <c r="M73">
        <v>44.601599999999998</v>
      </c>
      <c r="N73">
        <v>114.53400000000001</v>
      </c>
      <c r="O73">
        <v>119.90619</v>
      </c>
      <c r="P73">
        <v>114.1704</v>
      </c>
      <c r="Q73">
        <v>21.156672</v>
      </c>
      <c r="R73">
        <v>41.101441000000001</v>
      </c>
      <c r="S73">
        <v>25.587841000000001</v>
      </c>
      <c r="T73">
        <v>0</v>
      </c>
      <c r="U73">
        <v>338.36615999999998</v>
      </c>
      <c r="V73">
        <v>20.099807999999999</v>
      </c>
      <c r="W73">
        <v>33.741410999999999</v>
      </c>
      <c r="X73">
        <v>143.03115</v>
      </c>
      <c r="Y73">
        <v>0</v>
      </c>
      <c r="Z73">
        <v>6.3545639999999999</v>
      </c>
      <c r="AA73">
        <v>27.244519</v>
      </c>
      <c r="AB73">
        <v>12.769671000000001</v>
      </c>
      <c r="AC73">
        <v>18.767267</v>
      </c>
      <c r="AD73">
        <v>35.479312</v>
      </c>
      <c r="AE73">
        <v>47.933684999999997</v>
      </c>
      <c r="AF73">
        <v>8.6042299999999994</v>
      </c>
      <c r="AG73">
        <v>36.243648</v>
      </c>
      <c r="AH73">
        <v>148.29110900000001</v>
      </c>
      <c r="AI73">
        <v>3.0857519999999998</v>
      </c>
      <c r="AJ73">
        <v>0</v>
      </c>
      <c r="AK73">
        <v>48.724727000000001</v>
      </c>
      <c r="AL73">
        <v>70.980537999999996</v>
      </c>
      <c r="AM73">
        <v>10.236416</v>
      </c>
      <c r="AN73">
        <v>0.87177700000000002</v>
      </c>
      <c r="AO73">
        <v>28.221177999999998</v>
      </c>
      <c r="AP73">
        <v>11.178518</v>
      </c>
      <c r="AQ73">
        <v>0</v>
      </c>
      <c r="AR73">
        <v>32.113151999999999</v>
      </c>
      <c r="AS73">
        <v>27.390423999999999</v>
      </c>
      <c r="AT73">
        <v>14.540896999999999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67.819999999999993</v>
      </c>
      <c r="BA73">
        <f t="shared" si="4"/>
        <v>2516.3899789999996</v>
      </c>
      <c r="BD73">
        <v>21.16</v>
      </c>
      <c r="BE73">
        <v>3.58</v>
      </c>
      <c r="BF73">
        <v>0.79</v>
      </c>
      <c r="BG73">
        <v>1.9</v>
      </c>
      <c r="BH73">
        <v>5.26</v>
      </c>
      <c r="BI73">
        <v>4.32</v>
      </c>
      <c r="BJ73">
        <v>2.81</v>
      </c>
      <c r="BK73">
        <v>3.54</v>
      </c>
      <c r="BL73">
        <v>0.76</v>
      </c>
      <c r="BM73">
        <v>0</v>
      </c>
      <c r="BN73">
        <v>0.48</v>
      </c>
      <c r="BO73">
        <v>14.1</v>
      </c>
      <c r="BP73">
        <v>3.62</v>
      </c>
      <c r="BQ73">
        <v>4.28</v>
      </c>
      <c r="BR73">
        <v>1.02</v>
      </c>
      <c r="BS73">
        <v>0.2</v>
      </c>
      <c r="BT73">
        <v>0</v>
      </c>
      <c r="BU73">
        <v>0</v>
      </c>
      <c r="BV73">
        <v>0</v>
      </c>
      <c r="BW73">
        <f t="shared" si="5"/>
        <v>67.819999999999993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0.96960000000000002</v>
      </c>
      <c r="H74">
        <v>0</v>
      </c>
      <c r="I74">
        <v>0</v>
      </c>
      <c r="J74">
        <v>0</v>
      </c>
      <c r="K74">
        <v>208.97798499999999</v>
      </c>
      <c r="L74">
        <v>633.29433700000004</v>
      </c>
      <c r="M74">
        <v>44.601599999999998</v>
      </c>
      <c r="N74">
        <v>114.53400000000001</v>
      </c>
      <c r="O74">
        <v>119.90619</v>
      </c>
      <c r="P74">
        <v>114.1704</v>
      </c>
      <c r="Q74">
        <v>21.156672</v>
      </c>
      <c r="R74">
        <v>41.101441000000001</v>
      </c>
      <c r="S74">
        <v>25.587841000000001</v>
      </c>
      <c r="T74">
        <v>0</v>
      </c>
      <c r="U74">
        <v>338.36615999999998</v>
      </c>
      <c r="V74">
        <v>20.099807999999999</v>
      </c>
      <c r="W74">
        <v>33.741410999999999</v>
      </c>
      <c r="X74">
        <v>143.03115</v>
      </c>
      <c r="Y74">
        <v>0</v>
      </c>
      <c r="Z74">
        <v>1.06656</v>
      </c>
      <c r="AA74">
        <v>27.244519</v>
      </c>
      <c r="AB74">
        <v>12.769671000000001</v>
      </c>
      <c r="AC74">
        <v>18.767267</v>
      </c>
      <c r="AD74">
        <v>35.479312</v>
      </c>
      <c r="AE74">
        <v>47.933684999999997</v>
      </c>
      <c r="AF74">
        <v>8.6042299999999994</v>
      </c>
      <c r="AG74">
        <v>36.243648</v>
      </c>
      <c r="AH74">
        <v>148.29110900000001</v>
      </c>
      <c r="AI74">
        <v>3.0857519999999998</v>
      </c>
      <c r="AJ74">
        <v>0</v>
      </c>
      <c r="AK74">
        <v>48.724727000000001</v>
      </c>
      <c r="AL74">
        <v>70.980537999999996</v>
      </c>
      <c r="AM74">
        <v>15.354623999999999</v>
      </c>
      <c r="AN74">
        <v>0.87177700000000002</v>
      </c>
      <c r="AO74">
        <v>28.221177999999998</v>
      </c>
      <c r="AP74">
        <v>11.178518</v>
      </c>
      <c r="AQ74">
        <v>15.087946000000001</v>
      </c>
      <c r="AR74">
        <v>32.113151999999999</v>
      </c>
      <c r="AS74">
        <v>27.390423999999999</v>
      </c>
      <c r="AT74">
        <v>14.540896999999999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67.819999999999993</v>
      </c>
      <c r="BA74">
        <f t="shared" si="4"/>
        <v>2531.3081289999996</v>
      </c>
      <c r="BD74">
        <v>21.16</v>
      </c>
      <c r="BE74">
        <v>3.58</v>
      </c>
      <c r="BF74">
        <v>0.79</v>
      </c>
      <c r="BG74">
        <v>1.9</v>
      </c>
      <c r="BH74">
        <v>5.26</v>
      </c>
      <c r="BI74">
        <v>4.32</v>
      </c>
      <c r="BJ74">
        <v>2.81</v>
      </c>
      <c r="BK74">
        <v>3.54</v>
      </c>
      <c r="BL74">
        <v>0.76</v>
      </c>
      <c r="BM74">
        <v>0</v>
      </c>
      <c r="BN74">
        <v>0.48</v>
      </c>
      <c r="BO74">
        <v>14.1</v>
      </c>
      <c r="BP74">
        <v>3.62</v>
      </c>
      <c r="BQ74">
        <v>4.28</v>
      </c>
      <c r="BR74">
        <v>1.02</v>
      </c>
      <c r="BS74">
        <v>0.2</v>
      </c>
      <c r="BT74">
        <v>0</v>
      </c>
      <c r="BU74">
        <v>0</v>
      </c>
      <c r="BV74">
        <v>0</v>
      </c>
      <c r="BW74">
        <f t="shared" si="5"/>
        <v>67.819999999999993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0.96960000000000002</v>
      </c>
      <c r="H75">
        <v>0</v>
      </c>
      <c r="I75">
        <v>0</v>
      </c>
      <c r="J75">
        <v>0</v>
      </c>
      <c r="K75">
        <v>208.97798499999999</v>
      </c>
      <c r="L75">
        <v>633.29433700000004</v>
      </c>
      <c r="M75">
        <v>44.601599999999998</v>
      </c>
      <c r="N75">
        <v>114.53400000000001</v>
      </c>
      <c r="O75">
        <v>119.90619</v>
      </c>
      <c r="P75">
        <v>114.1704</v>
      </c>
      <c r="Q75">
        <v>21.156672</v>
      </c>
      <c r="R75">
        <v>41.101441000000001</v>
      </c>
      <c r="S75">
        <v>25.587841000000001</v>
      </c>
      <c r="T75">
        <v>0</v>
      </c>
      <c r="U75">
        <v>338.36615999999998</v>
      </c>
      <c r="V75">
        <v>20.099807999999999</v>
      </c>
      <c r="W75">
        <v>33.741410999999999</v>
      </c>
      <c r="X75">
        <v>143.03115</v>
      </c>
      <c r="Y75">
        <v>0</v>
      </c>
      <c r="Z75">
        <v>1.06656</v>
      </c>
      <c r="AA75">
        <v>31.864934000000002</v>
      </c>
      <c r="AB75">
        <v>25.539342000000001</v>
      </c>
      <c r="AC75">
        <v>18.767267</v>
      </c>
      <c r="AD75">
        <v>35.479312</v>
      </c>
      <c r="AE75">
        <v>47.933684999999997</v>
      </c>
      <c r="AF75">
        <v>8.6042299999999994</v>
      </c>
      <c r="AG75">
        <v>36.243648</v>
      </c>
      <c r="AH75">
        <v>148.29110900000001</v>
      </c>
      <c r="AI75">
        <v>13.577309</v>
      </c>
      <c r="AJ75">
        <v>0</v>
      </c>
      <c r="AK75">
        <v>48.724727000000001</v>
      </c>
      <c r="AL75">
        <v>70.980537999999996</v>
      </c>
      <c r="AM75">
        <v>15.354623999999999</v>
      </c>
      <c r="AN75">
        <v>0.87177700000000002</v>
      </c>
      <c r="AO75">
        <v>28.221177999999998</v>
      </c>
      <c r="AP75">
        <v>11.178518</v>
      </c>
      <c r="AQ75">
        <v>30.175891</v>
      </c>
      <c r="AR75">
        <v>32.113151999999999</v>
      </c>
      <c r="AS75">
        <v>27.390423999999999</v>
      </c>
      <c r="AT75">
        <v>14.540896999999999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67.75</v>
      </c>
      <c r="BA75">
        <f t="shared" si="4"/>
        <v>2574.2077169999984</v>
      </c>
      <c r="BD75">
        <v>21.16</v>
      </c>
      <c r="BE75">
        <v>3.58</v>
      </c>
      <c r="BF75">
        <v>0.79</v>
      </c>
      <c r="BG75">
        <v>1.84</v>
      </c>
      <c r="BH75">
        <v>5.26</v>
      </c>
      <c r="BI75">
        <v>4.32</v>
      </c>
      <c r="BJ75">
        <v>2.81</v>
      </c>
      <c r="BK75">
        <v>3.54</v>
      </c>
      <c r="BL75">
        <v>0.89</v>
      </c>
      <c r="BM75">
        <v>0</v>
      </c>
      <c r="BN75">
        <v>0.47</v>
      </c>
      <c r="BO75">
        <v>14.1</v>
      </c>
      <c r="BP75">
        <v>3.62</v>
      </c>
      <c r="BQ75">
        <v>4.1500000000000004</v>
      </c>
      <c r="BR75">
        <v>1.02</v>
      </c>
      <c r="BS75">
        <v>0.2</v>
      </c>
      <c r="BT75">
        <v>0</v>
      </c>
      <c r="BU75">
        <v>0</v>
      </c>
      <c r="BV75">
        <v>0</v>
      </c>
      <c r="BW75">
        <f t="shared" si="5"/>
        <v>67.75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0.96960000000000002</v>
      </c>
      <c r="H76">
        <v>0</v>
      </c>
      <c r="I76">
        <v>0</v>
      </c>
      <c r="J76">
        <v>0</v>
      </c>
      <c r="K76">
        <v>208.97798499999999</v>
      </c>
      <c r="L76">
        <v>633.29433700000004</v>
      </c>
      <c r="M76">
        <v>44.601599999999998</v>
      </c>
      <c r="N76">
        <v>114.53400000000001</v>
      </c>
      <c r="O76">
        <v>119.90619</v>
      </c>
      <c r="P76">
        <v>114.1704</v>
      </c>
      <c r="Q76">
        <v>21.156672</v>
      </c>
      <c r="R76">
        <v>41.101441000000001</v>
      </c>
      <c r="S76">
        <v>25.587841000000001</v>
      </c>
      <c r="T76">
        <v>0</v>
      </c>
      <c r="U76">
        <v>338.36615999999998</v>
      </c>
      <c r="V76">
        <v>20.099807999999999</v>
      </c>
      <c r="W76">
        <v>33.741410999999999</v>
      </c>
      <c r="X76">
        <v>143.03115</v>
      </c>
      <c r="Y76">
        <v>0</v>
      </c>
      <c r="Z76">
        <v>1.06656</v>
      </c>
      <c r="AA76">
        <v>40.826946999999997</v>
      </c>
      <c r="AB76">
        <v>25.539342000000001</v>
      </c>
      <c r="AC76">
        <v>18.767267</v>
      </c>
      <c r="AD76">
        <v>35.479312</v>
      </c>
      <c r="AE76">
        <v>47.933684999999997</v>
      </c>
      <c r="AF76">
        <v>8.6042299999999994</v>
      </c>
      <c r="AG76">
        <v>36.243648</v>
      </c>
      <c r="AH76">
        <v>148.29110900000001</v>
      </c>
      <c r="AI76">
        <v>13.577309</v>
      </c>
      <c r="AJ76">
        <v>0</v>
      </c>
      <c r="AK76">
        <v>48.724727000000001</v>
      </c>
      <c r="AL76">
        <v>70.980537999999996</v>
      </c>
      <c r="AM76">
        <v>15.354623999999999</v>
      </c>
      <c r="AN76">
        <v>0.87177700000000002</v>
      </c>
      <c r="AO76">
        <v>28.221177999999998</v>
      </c>
      <c r="AP76">
        <v>9.1912260000000003</v>
      </c>
      <c r="AQ76">
        <v>45.202751999999997</v>
      </c>
      <c r="AR76">
        <v>32.113151999999999</v>
      </c>
      <c r="AS76">
        <v>27.390423999999999</v>
      </c>
      <c r="AT76">
        <v>14.540896999999999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67.75</v>
      </c>
      <c r="BA76">
        <f t="shared" si="4"/>
        <v>2596.2092989999987</v>
      </c>
      <c r="BD76">
        <v>21.16</v>
      </c>
      <c r="BE76">
        <v>3.58</v>
      </c>
      <c r="BF76">
        <v>0.79</v>
      </c>
      <c r="BG76">
        <v>1.84</v>
      </c>
      <c r="BH76">
        <v>5.26</v>
      </c>
      <c r="BI76">
        <v>4.32</v>
      </c>
      <c r="BJ76">
        <v>2.81</v>
      </c>
      <c r="BK76">
        <v>3.54</v>
      </c>
      <c r="BL76">
        <v>0.89</v>
      </c>
      <c r="BM76">
        <v>0</v>
      </c>
      <c r="BN76">
        <v>0.47</v>
      </c>
      <c r="BO76">
        <v>14.1</v>
      </c>
      <c r="BP76">
        <v>3.62</v>
      </c>
      <c r="BQ76">
        <v>4.1500000000000004</v>
      </c>
      <c r="BR76">
        <v>1.02</v>
      </c>
      <c r="BS76">
        <v>0.2</v>
      </c>
      <c r="BT76">
        <v>0</v>
      </c>
      <c r="BU76">
        <v>0</v>
      </c>
      <c r="BV76">
        <v>0</v>
      </c>
      <c r="BW76">
        <f t="shared" si="5"/>
        <v>67.75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0.96960000000000002</v>
      </c>
      <c r="H77">
        <v>0</v>
      </c>
      <c r="I77">
        <v>0</v>
      </c>
      <c r="J77">
        <v>0</v>
      </c>
      <c r="K77">
        <v>208.97798499999999</v>
      </c>
      <c r="L77">
        <v>633.29433700000004</v>
      </c>
      <c r="M77">
        <v>44.601599999999998</v>
      </c>
      <c r="N77">
        <v>114.53400000000001</v>
      </c>
      <c r="O77">
        <v>119.90619</v>
      </c>
      <c r="P77">
        <v>120.7152</v>
      </c>
      <c r="Q77">
        <v>21.156672</v>
      </c>
      <c r="R77">
        <v>41.101441000000001</v>
      </c>
      <c r="S77">
        <v>25.587841000000001</v>
      </c>
      <c r="T77">
        <v>0</v>
      </c>
      <c r="U77">
        <v>338.36615999999998</v>
      </c>
      <c r="V77">
        <v>20.099807999999999</v>
      </c>
      <c r="W77">
        <v>33.741410999999999</v>
      </c>
      <c r="X77">
        <v>143.03115</v>
      </c>
      <c r="Y77">
        <v>0</v>
      </c>
      <c r="Z77">
        <v>6.3545639999999999</v>
      </c>
      <c r="AA77">
        <v>40.866777999999996</v>
      </c>
      <c r="AB77">
        <v>25.539342000000001</v>
      </c>
      <c r="AC77">
        <v>18.767267</v>
      </c>
      <c r="AD77">
        <v>35.479312</v>
      </c>
      <c r="AE77">
        <v>47.933684999999997</v>
      </c>
      <c r="AF77">
        <v>8.6042299999999994</v>
      </c>
      <c r="AG77">
        <v>36.243648</v>
      </c>
      <c r="AH77">
        <v>148.29110900000001</v>
      </c>
      <c r="AI77">
        <v>13.577309</v>
      </c>
      <c r="AJ77">
        <v>0</v>
      </c>
      <c r="AK77">
        <v>48.724727000000001</v>
      </c>
      <c r="AL77">
        <v>76.951915999999997</v>
      </c>
      <c r="AM77">
        <v>15.354623999999999</v>
      </c>
      <c r="AN77">
        <v>0.87177700000000002</v>
      </c>
      <c r="AO77">
        <v>28.221177999999998</v>
      </c>
      <c r="AP77">
        <v>9.1912260000000003</v>
      </c>
      <c r="AQ77">
        <v>45.202751999999997</v>
      </c>
      <c r="AR77">
        <v>38.535781999999998</v>
      </c>
      <c r="AS77">
        <v>27.390423999999999</v>
      </c>
      <c r="AT77">
        <v>14.540896999999999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67.75</v>
      </c>
      <c r="BA77">
        <f t="shared" si="4"/>
        <v>2620.4759419999996</v>
      </c>
      <c r="BD77">
        <v>21.16</v>
      </c>
      <c r="BE77">
        <v>3.58</v>
      </c>
      <c r="BF77">
        <v>0.79</v>
      </c>
      <c r="BG77">
        <v>1.84</v>
      </c>
      <c r="BH77">
        <v>5.26</v>
      </c>
      <c r="BI77">
        <v>4.32</v>
      </c>
      <c r="BJ77">
        <v>2.81</v>
      </c>
      <c r="BK77">
        <v>3.54</v>
      </c>
      <c r="BL77">
        <v>0.89</v>
      </c>
      <c r="BM77">
        <v>0</v>
      </c>
      <c r="BN77">
        <v>0.47</v>
      </c>
      <c r="BO77">
        <v>14.1</v>
      </c>
      <c r="BP77">
        <v>3.62</v>
      </c>
      <c r="BQ77">
        <v>4.1500000000000004</v>
      </c>
      <c r="BR77">
        <v>1.02</v>
      </c>
      <c r="BS77">
        <v>0.2</v>
      </c>
      <c r="BT77">
        <v>0</v>
      </c>
      <c r="BU77">
        <v>0</v>
      </c>
      <c r="BV77">
        <v>0</v>
      </c>
      <c r="BW77">
        <f t="shared" si="5"/>
        <v>67.75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208.97798499999999</v>
      </c>
      <c r="L78">
        <v>633.29433700000004</v>
      </c>
      <c r="M78">
        <v>44.601599999999998</v>
      </c>
      <c r="N78">
        <v>114.53400000000001</v>
      </c>
      <c r="O78">
        <v>119.90619</v>
      </c>
      <c r="P78">
        <v>120.7152</v>
      </c>
      <c r="Q78">
        <v>21.156672</v>
      </c>
      <c r="R78">
        <v>41.101441000000001</v>
      </c>
      <c r="S78">
        <v>25.587841000000001</v>
      </c>
      <c r="T78">
        <v>0</v>
      </c>
      <c r="U78">
        <v>338.36615999999998</v>
      </c>
      <c r="V78">
        <v>20.099807999999999</v>
      </c>
      <c r="W78">
        <v>33.741410999999999</v>
      </c>
      <c r="X78">
        <v>143.03115</v>
      </c>
      <c r="Y78">
        <v>0</v>
      </c>
      <c r="Z78">
        <v>6.3545639999999999</v>
      </c>
      <c r="AA78">
        <v>40.866777999999996</v>
      </c>
      <c r="AB78">
        <v>38.309012000000003</v>
      </c>
      <c r="AC78">
        <v>28.179299</v>
      </c>
      <c r="AD78">
        <v>35.479312</v>
      </c>
      <c r="AE78">
        <v>47.933684999999997</v>
      </c>
      <c r="AF78">
        <v>17.208461</v>
      </c>
      <c r="AG78">
        <v>36.243648</v>
      </c>
      <c r="AH78">
        <v>148.29110900000001</v>
      </c>
      <c r="AI78">
        <v>13.577309</v>
      </c>
      <c r="AJ78">
        <v>0</v>
      </c>
      <c r="AK78">
        <v>48.724727000000001</v>
      </c>
      <c r="AL78">
        <v>76.951915999999997</v>
      </c>
      <c r="AM78">
        <v>15.354623999999999</v>
      </c>
      <c r="AN78">
        <v>0.87177700000000002</v>
      </c>
      <c r="AO78">
        <v>28.221177999999998</v>
      </c>
      <c r="AP78">
        <v>9.1912260000000003</v>
      </c>
      <c r="AQ78">
        <v>59.069001999999998</v>
      </c>
      <c r="AR78">
        <v>38.535781999999998</v>
      </c>
      <c r="AS78">
        <v>27.390423999999999</v>
      </c>
      <c r="AT78">
        <v>14.540896999999999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67.75</v>
      </c>
      <c r="BA78">
        <f t="shared" si="4"/>
        <v>2664.1585249999994</v>
      </c>
      <c r="BD78">
        <v>21.16</v>
      </c>
      <c r="BE78">
        <v>3.58</v>
      </c>
      <c r="BF78">
        <v>0.79</v>
      </c>
      <c r="BG78">
        <v>1.84</v>
      </c>
      <c r="BH78">
        <v>5.26</v>
      </c>
      <c r="BI78">
        <v>4.32</v>
      </c>
      <c r="BJ78">
        <v>2.81</v>
      </c>
      <c r="BK78">
        <v>3.54</v>
      </c>
      <c r="BL78">
        <v>0.89</v>
      </c>
      <c r="BM78">
        <v>0</v>
      </c>
      <c r="BN78">
        <v>0.47</v>
      </c>
      <c r="BO78">
        <v>14.1</v>
      </c>
      <c r="BP78">
        <v>3.62</v>
      </c>
      <c r="BQ78">
        <v>4.1500000000000004</v>
      </c>
      <c r="BR78">
        <v>1.02</v>
      </c>
      <c r="BS78">
        <v>0.2</v>
      </c>
      <c r="BT78">
        <v>0</v>
      </c>
      <c r="BU78">
        <v>0</v>
      </c>
      <c r="BV78">
        <v>0</v>
      </c>
      <c r="BW78">
        <f t="shared" si="5"/>
        <v>67.75</v>
      </c>
    </row>
    <row r="79" spans="1:75">
      <c r="A79" t="s">
        <v>121</v>
      </c>
      <c r="B79">
        <v>0</v>
      </c>
      <c r="C79">
        <v>3.58752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208.97798499999999</v>
      </c>
      <c r="L79">
        <v>633.29433700000004</v>
      </c>
      <c r="M79">
        <v>44.601599999999998</v>
      </c>
      <c r="N79">
        <v>114.53400000000001</v>
      </c>
      <c r="O79">
        <v>119.90619</v>
      </c>
      <c r="P79">
        <v>120.7152</v>
      </c>
      <c r="Q79">
        <v>21.156672</v>
      </c>
      <c r="R79">
        <v>41.101441000000001</v>
      </c>
      <c r="S79">
        <v>25.587841000000001</v>
      </c>
      <c r="T79">
        <v>0</v>
      </c>
      <c r="U79">
        <v>338.36615999999998</v>
      </c>
      <c r="V79">
        <v>20.099807999999999</v>
      </c>
      <c r="W79">
        <v>33.741410999999999</v>
      </c>
      <c r="X79">
        <v>143.03115</v>
      </c>
      <c r="Y79">
        <v>0</v>
      </c>
      <c r="Z79">
        <v>19.063693000000001</v>
      </c>
      <c r="AA79">
        <v>40.866777999999996</v>
      </c>
      <c r="AB79">
        <v>39.679037999999998</v>
      </c>
      <c r="AC79">
        <v>29.632527</v>
      </c>
      <c r="AD79">
        <v>35.479312</v>
      </c>
      <c r="AE79">
        <v>50.506270000000001</v>
      </c>
      <c r="AF79">
        <v>29.254383000000001</v>
      </c>
      <c r="AG79">
        <v>36.243648</v>
      </c>
      <c r="AH79">
        <v>149.9898</v>
      </c>
      <c r="AI79">
        <v>13.577309</v>
      </c>
      <c r="AJ79">
        <v>0</v>
      </c>
      <c r="AK79">
        <v>48.724727000000001</v>
      </c>
      <c r="AL79">
        <v>76.951915999999997</v>
      </c>
      <c r="AM79">
        <v>15.354623999999999</v>
      </c>
      <c r="AN79">
        <v>0.87177700000000002</v>
      </c>
      <c r="AO79">
        <v>28.221177999999998</v>
      </c>
      <c r="AP79">
        <v>9.1912260000000003</v>
      </c>
      <c r="AQ79">
        <v>60.351782</v>
      </c>
      <c r="AR79">
        <v>38.535781999999998</v>
      </c>
      <c r="AS79">
        <v>27.390423999999999</v>
      </c>
      <c r="AT79">
        <v>14.540896999999999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67.75</v>
      </c>
      <c r="BA79">
        <f t="shared" si="4"/>
        <v>2700.8784059999994</v>
      </c>
      <c r="BD79">
        <v>21.16</v>
      </c>
      <c r="BE79">
        <v>3.58</v>
      </c>
      <c r="BF79">
        <v>0.79</v>
      </c>
      <c r="BG79">
        <v>1.84</v>
      </c>
      <c r="BH79">
        <v>5.26</v>
      </c>
      <c r="BI79">
        <v>4.32</v>
      </c>
      <c r="BJ79">
        <v>2.81</v>
      </c>
      <c r="BK79">
        <v>3.54</v>
      </c>
      <c r="BL79">
        <v>0.89</v>
      </c>
      <c r="BM79">
        <v>0</v>
      </c>
      <c r="BN79">
        <v>0.47</v>
      </c>
      <c r="BO79">
        <v>14.1</v>
      </c>
      <c r="BP79">
        <v>3.62</v>
      </c>
      <c r="BQ79">
        <v>4.1500000000000004</v>
      </c>
      <c r="BR79">
        <v>1.02</v>
      </c>
      <c r="BS79">
        <v>0.2</v>
      </c>
      <c r="BT79">
        <v>0</v>
      </c>
      <c r="BU79">
        <v>0</v>
      </c>
      <c r="BV79">
        <v>0</v>
      </c>
      <c r="BW79">
        <f t="shared" si="5"/>
        <v>67.75</v>
      </c>
    </row>
    <row r="80" spans="1:75">
      <c r="A80" t="s">
        <v>122</v>
      </c>
      <c r="B80">
        <v>0</v>
      </c>
      <c r="C80">
        <v>3.58752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208.97798499999999</v>
      </c>
      <c r="L80">
        <v>633.29433700000004</v>
      </c>
      <c r="M80">
        <v>44.601599999999998</v>
      </c>
      <c r="N80">
        <v>114.53400000000001</v>
      </c>
      <c r="O80">
        <v>119.90619</v>
      </c>
      <c r="P80">
        <v>120.7152</v>
      </c>
      <c r="Q80">
        <v>21.156672</v>
      </c>
      <c r="R80">
        <v>41.101441000000001</v>
      </c>
      <c r="S80">
        <v>25.587841000000001</v>
      </c>
      <c r="T80">
        <v>0</v>
      </c>
      <c r="U80">
        <v>338.36615999999998</v>
      </c>
      <c r="V80">
        <v>20.099807999999999</v>
      </c>
      <c r="W80">
        <v>33.741410999999999</v>
      </c>
      <c r="X80">
        <v>143.03115</v>
      </c>
      <c r="Y80">
        <v>0</v>
      </c>
      <c r="Z80">
        <v>19.063693000000001</v>
      </c>
      <c r="AA80">
        <v>40.866777999999996</v>
      </c>
      <c r="AB80">
        <v>39.679037999999998</v>
      </c>
      <c r="AC80">
        <v>29.632527</v>
      </c>
      <c r="AD80">
        <v>35.479312</v>
      </c>
      <c r="AE80">
        <v>50.506270000000001</v>
      </c>
      <c r="AF80">
        <v>29.254383000000001</v>
      </c>
      <c r="AG80">
        <v>36.243648</v>
      </c>
      <c r="AH80">
        <v>149.9898</v>
      </c>
      <c r="AI80">
        <v>63.443061</v>
      </c>
      <c r="AJ80">
        <v>0</v>
      </c>
      <c r="AK80">
        <v>48.724727000000001</v>
      </c>
      <c r="AL80">
        <v>76.951915999999997</v>
      </c>
      <c r="AM80">
        <v>15.354623999999999</v>
      </c>
      <c r="AN80">
        <v>0.87177700000000002</v>
      </c>
      <c r="AO80">
        <v>28.221177999999998</v>
      </c>
      <c r="AP80">
        <v>9.1912260000000003</v>
      </c>
      <c r="AQ80">
        <v>60.351782</v>
      </c>
      <c r="AR80">
        <v>38.535781999999998</v>
      </c>
      <c r="AS80">
        <v>27.390423999999999</v>
      </c>
      <c r="AT80">
        <v>14.540896999999999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67.75</v>
      </c>
      <c r="BA80">
        <f t="shared" si="4"/>
        <v>2750.7441579999995</v>
      </c>
      <c r="BD80">
        <v>21.16</v>
      </c>
      <c r="BE80">
        <v>3.58</v>
      </c>
      <c r="BF80">
        <v>0.79</v>
      </c>
      <c r="BG80">
        <v>1.84</v>
      </c>
      <c r="BH80">
        <v>5.26</v>
      </c>
      <c r="BI80">
        <v>4.32</v>
      </c>
      <c r="BJ80">
        <v>2.81</v>
      </c>
      <c r="BK80">
        <v>3.54</v>
      </c>
      <c r="BL80">
        <v>0.89</v>
      </c>
      <c r="BM80">
        <v>0</v>
      </c>
      <c r="BN80">
        <v>0.47</v>
      </c>
      <c r="BO80">
        <v>14.1</v>
      </c>
      <c r="BP80">
        <v>3.62</v>
      </c>
      <c r="BQ80">
        <v>4.1500000000000004</v>
      </c>
      <c r="BR80">
        <v>1.02</v>
      </c>
      <c r="BS80">
        <v>0.2</v>
      </c>
      <c r="BT80">
        <v>0</v>
      </c>
      <c r="BU80">
        <v>0</v>
      </c>
      <c r="BV80">
        <v>0</v>
      </c>
      <c r="BW80">
        <f t="shared" si="5"/>
        <v>67.75</v>
      </c>
    </row>
    <row r="81" spans="1:75">
      <c r="A81" t="s">
        <v>123</v>
      </c>
      <c r="B81">
        <v>0</v>
      </c>
      <c r="C81">
        <v>3.58752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208.97798499999999</v>
      </c>
      <c r="L81">
        <v>633.29433700000004</v>
      </c>
      <c r="M81">
        <v>44.601599999999998</v>
      </c>
      <c r="N81">
        <v>114.53400000000001</v>
      </c>
      <c r="O81">
        <v>119.90619</v>
      </c>
      <c r="P81">
        <v>120.7152</v>
      </c>
      <c r="Q81">
        <v>21.156672</v>
      </c>
      <c r="R81">
        <v>41.101441000000001</v>
      </c>
      <c r="S81">
        <v>25.587841000000001</v>
      </c>
      <c r="T81">
        <v>0</v>
      </c>
      <c r="U81">
        <v>338.36615999999998</v>
      </c>
      <c r="V81">
        <v>20.099807999999999</v>
      </c>
      <c r="W81">
        <v>33.741410999999999</v>
      </c>
      <c r="X81">
        <v>143.03115</v>
      </c>
      <c r="Y81">
        <v>0</v>
      </c>
      <c r="Z81">
        <v>19.063693000000001</v>
      </c>
      <c r="AA81">
        <v>40.866777999999996</v>
      </c>
      <c r="AB81">
        <v>39.679037999999998</v>
      </c>
      <c r="AC81">
        <v>29.632527</v>
      </c>
      <c r="AD81">
        <v>35.479312</v>
      </c>
      <c r="AE81">
        <v>50.506270000000001</v>
      </c>
      <c r="AF81">
        <v>29.254383000000001</v>
      </c>
      <c r="AG81">
        <v>36.243648</v>
      </c>
      <c r="AH81">
        <v>149.9898</v>
      </c>
      <c r="AI81">
        <v>63.443061</v>
      </c>
      <c r="AJ81">
        <v>0</v>
      </c>
      <c r="AK81">
        <v>48.724727000000001</v>
      </c>
      <c r="AL81">
        <v>76.951915999999997</v>
      </c>
      <c r="AM81">
        <v>15.354623999999999</v>
      </c>
      <c r="AN81">
        <v>0.87177700000000002</v>
      </c>
      <c r="AO81">
        <v>27.651053000000001</v>
      </c>
      <c r="AP81">
        <v>9.1912260000000003</v>
      </c>
      <c r="AQ81">
        <v>60.351782</v>
      </c>
      <c r="AR81">
        <v>38.535781999999998</v>
      </c>
      <c r="AS81">
        <v>27.390423999999999</v>
      </c>
      <c r="AT81">
        <v>14.540896999999999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67.75</v>
      </c>
      <c r="BA81">
        <f t="shared" si="4"/>
        <v>2750.1740329999998</v>
      </c>
      <c r="BD81">
        <v>21.16</v>
      </c>
      <c r="BE81">
        <v>3.58</v>
      </c>
      <c r="BF81">
        <v>0.79</v>
      </c>
      <c r="BG81">
        <v>1.84</v>
      </c>
      <c r="BH81">
        <v>5.26</v>
      </c>
      <c r="BI81">
        <v>4.32</v>
      </c>
      <c r="BJ81">
        <v>2.81</v>
      </c>
      <c r="BK81">
        <v>3.54</v>
      </c>
      <c r="BL81">
        <v>0.89</v>
      </c>
      <c r="BM81">
        <v>0</v>
      </c>
      <c r="BN81">
        <v>0.47</v>
      </c>
      <c r="BO81">
        <v>14.1</v>
      </c>
      <c r="BP81">
        <v>3.62</v>
      </c>
      <c r="BQ81">
        <v>4.1500000000000004</v>
      </c>
      <c r="BR81">
        <v>1.02</v>
      </c>
      <c r="BS81">
        <v>0.2</v>
      </c>
      <c r="BT81">
        <v>0</v>
      </c>
      <c r="BU81">
        <v>0</v>
      </c>
      <c r="BV81">
        <v>0</v>
      </c>
      <c r="BW81">
        <f t="shared" si="5"/>
        <v>67.75</v>
      </c>
    </row>
    <row r="82" spans="1:75">
      <c r="A82" t="s">
        <v>124</v>
      </c>
      <c r="B82">
        <v>0</v>
      </c>
      <c r="C82">
        <v>3.58752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208.97798499999999</v>
      </c>
      <c r="L82">
        <v>633.29433700000004</v>
      </c>
      <c r="M82">
        <v>44.601599999999998</v>
      </c>
      <c r="N82">
        <v>114.53400000000001</v>
      </c>
      <c r="O82">
        <v>119.90619</v>
      </c>
      <c r="P82">
        <v>120.7152</v>
      </c>
      <c r="Q82">
        <v>21.156672</v>
      </c>
      <c r="R82">
        <v>41.101441000000001</v>
      </c>
      <c r="S82">
        <v>25.587841000000001</v>
      </c>
      <c r="T82">
        <v>0</v>
      </c>
      <c r="U82">
        <v>338.36615999999998</v>
      </c>
      <c r="V82">
        <v>20.099807999999999</v>
      </c>
      <c r="W82">
        <v>33.741410999999999</v>
      </c>
      <c r="X82">
        <v>143.03115</v>
      </c>
      <c r="Y82">
        <v>0</v>
      </c>
      <c r="Z82">
        <v>19.063693000000001</v>
      </c>
      <c r="AA82">
        <v>40.866777999999996</v>
      </c>
      <c r="AB82">
        <v>39.679037999999998</v>
      </c>
      <c r="AC82">
        <v>29.632527</v>
      </c>
      <c r="AD82">
        <v>35.479312</v>
      </c>
      <c r="AE82">
        <v>50.506270000000001</v>
      </c>
      <c r="AF82">
        <v>29.254383000000001</v>
      </c>
      <c r="AG82">
        <v>36.243648</v>
      </c>
      <c r="AH82">
        <v>149.9898</v>
      </c>
      <c r="AI82">
        <v>63.443061</v>
      </c>
      <c r="AJ82">
        <v>0</v>
      </c>
      <c r="AK82">
        <v>48.724727000000001</v>
      </c>
      <c r="AL82">
        <v>76.951915999999997</v>
      </c>
      <c r="AM82">
        <v>15.354623999999999</v>
      </c>
      <c r="AN82">
        <v>0.87177700000000002</v>
      </c>
      <c r="AO82">
        <v>27.651053000000001</v>
      </c>
      <c r="AP82">
        <v>9.1912260000000003</v>
      </c>
      <c r="AQ82">
        <v>60.351782</v>
      </c>
      <c r="AR82">
        <v>38.535781999999998</v>
      </c>
      <c r="AS82">
        <v>27.390423999999999</v>
      </c>
      <c r="AT82">
        <v>14.540896999999999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67.75</v>
      </c>
      <c r="BA82">
        <f t="shared" si="4"/>
        <v>2750.1740329999998</v>
      </c>
      <c r="BD82">
        <v>21.16</v>
      </c>
      <c r="BE82">
        <v>3.58</v>
      </c>
      <c r="BF82">
        <v>0.79</v>
      </c>
      <c r="BG82">
        <v>1.84</v>
      </c>
      <c r="BH82">
        <v>5.26</v>
      </c>
      <c r="BI82">
        <v>4.32</v>
      </c>
      <c r="BJ82">
        <v>2.81</v>
      </c>
      <c r="BK82">
        <v>3.54</v>
      </c>
      <c r="BL82">
        <v>0.89</v>
      </c>
      <c r="BM82">
        <v>0</v>
      </c>
      <c r="BN82">
        <v>0.47</v>
      </c>
      <c r="BO82">
        <v>14.1</v>
      </c>
      <c r="BP82">
        <v>3.62</v>
      </c>
      <c r="BQ82">
        <v>4.1500000000000004</v>
      </c>
      <c r="BR82">
        <v>1.02</v>
      </c>
      <c r="BS82">
        <v>0.2</v>
      </c>
      <c r="BT82">
        <v>0</v>
      </c>
      <c r="BU82">
        <v>0</v>
      </c>
      <c r="BV82">
        <v>0</v>
      </c>
      <c r="BW82">
        <f t="shared" si="5"/>
        <v>67.75</v>
      </c>
    </row>
    <row r="83" spans="1:75">
      <c r="A83" t="s">
        <v>125</v>
      </c>
      <c r="B83">
        <v>0</v>
      </c>
      <c r="C83">
        <v>2.5694400000000002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208.97798499999999</v>
      </c>
      <c r="L83">
        <v>633.29433700000004</v>
      </c>
      <c r="M83">
        <v>44.601599999999998</v>
      </c>
      <c r="N83">
        <v>114.53400000000001</v>
      </c>
      <c r="O83">
        <v>119.90619</v>
      </c>
      <c r="P83">
        <v>121.44240000000001</v>
      </c>
      <c r="Q83">
        <v>21.156672</v>
      </c>
      <c r="R83">
        <v>41.101441000000001</v>
      </c>
      <c r="S83">
        <v>25.587841000000001</v>
      </c>
      <c r="T83">
        <v>0</v>
      </c>
      <c r="U83">
        <v>338.36615999999998</v>
      </c>
      <c r="V83">
        <v>20.099807999999999</v>
      </c>
      <c r="W83">
        <v>33.741410999999999</v>
      </c>
      <c r="X83">
        <v>143.03115</v>
      </c>
      <c r="Y83">
        <v>0</v>
      </c>
      <c r="Z83">
        <v>19.063693000000001</v>
      </c>
      <c r="AA83">
        <v>40.866777999999996</v>
      </c>
      <c r="AB83">
        <v>39.679037999999998</v>
      </c>
      <c r="AC83">
        <v>29.632527</v>
      </c>
      <c r="AD83">
        <v>35.479312</v>
      </c>
      <c r="AE83">
        <v>50.506270000000001</v>
      </c>
      <c r="AF83">
        <v>29.254383000000001</v>
      </c>
      <c r="AG83">
        <v>36.243648</v>
      </c>
      <c r="AH83">
        <v>149.9898</v>
      </c>
      <c r="AI83">
        <v>63.443061</v>
      </c>
      <c r="AJ83">
        <v>0</v>
      </c>
      <c r="AK83">
        <v>48.724727000000001</v>
      </c>
      <c r="AL83">
        <v>76.951915999999997</v>
      </c>
      <c r="AM83">
        <v>15.354623999999999</v>
      </c>
      <c r="AN83">
        <v>0.87177700000000002</v>
      </c>
      <c r="AO83">
        <v>27.651053000000001</v>
      </c>
      <c r="AP83">
        <v>9.1912260000000003</v>
      </c>
      <c r="AQ83">
        <v>60.351782</v>
      </c>
      <c r="AR83">
        <v>38.535781999999998</v>
      </c>
      <c r="AS83">
        <v>27.390423999999999</v>
      </c>
      <c r="AT83">
        <v>14.540896999999999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67.75</v>
      </c>
      <c r="BA83">
        <f t="shared" si="4"/>
        <v>2749.8831529999998</v>
      </c>
      <c r="BD83">
        <v>21.16</v>
      </c>
      <c r="BE83">
        <v>3.58</v>
      </c>
      <c r="BF83">
        <v>0.79</v>
      </c>
      <c r="BG83">
        <v>1.84</v>
      </c>
      <c r="BH83">
        <v>5.26</v>
      </c>
      <c r="BI83">
        <v>4.32</v>
      </c>
      <c r="BJ83">
        <v>2.81</v>
      </c>
      <c r="BK83">
        <v>3.54</v>
      </c>
      <c r="BL83">
        <v>0.89</v>
      </c>
      <c r="BM83">
        <v>0</v>
      </c>
      <c r="BN83">
        <v>0.47</v>
      </c>
      <c r="BO83">
        <v>14.1</v>
      </c>
      <c r="BP83">
        <v>3.62</v>
      </c>
      <c r="BQ83">
        <v>4.1500000000000004</v>
      </c>
      <c r="BR83">
        <v>1.02</v>
      </c>
      <c r="BS83">
        <v>0.2</v>
      </c>
      <c r="BT83">
        <v>0</v>
      </c>
      <c r="BU83">
        <v>0</v>
      </c>
      <c r="BV83">
        <v>0</v>
      </c>
      <c r="BW83">
        <f t="shared" si="5"/>
        <v>67.75</v>
      </c>
    </row>
    <row r="84" spans="1:75">
      <c r="A84" t="s">
        <v>126</v>
      </c>
      <c r="B84">
        <v>0</v>
      </c>
      <c r="C84">
        <v>2.5694400000000002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208.97798499999999</v>
      </c>
      <c r="L84">
        <v>633.29433700000004</v>
      </c>
      <c r="M84">
        <v>44.601599999999998</v>
      </c>
      <c r="N84">
        <v>114.53400000000001</v>
      </c>
      <c r="O84">
        <v>119.90619</v>
      </c>
      <c r="P84">
        <v>121.44240000000001</v>
      </c>
      <c r="Q84">
        <v>21.156672</v>
      </c>
      <c r="R84">
        <v>41.101441000000001</v>
      </c>
      <c r="S84">
        <v>25.587841000000001</v>
      </c>
      <c r="T84">
        <v>0</v>
      </c>
      <c r="U84">
        <v>338.36615999999998</v>
      </c>
      <c r="V84">
        <v>20.099807999999999</v>
      </c>
      <c r="W84">
        <v>33.741410999999999</v>
      </c>
      <c r="X84">
        <v>143.03115</v>
      </c>
      <c r="Y84">
        <v>0</v>
      </c>
      <c r="Z84">
        <v>19.063693000000001</v>
      </c>
      <c r="AA84">
        <v>40.866777999999996</v>
      </c>
      <c r="AB84">
        <v>39.679037999999998</v>
      </c>
      <c r="AC84">
        <v>29.632527</v>
      </c>
      <c r="AD84">
        <v>35.479312</v>
      </c>
      <c r="AE84">
        <v>50.506270000000001</v>
      </c>
      <c r="AF84">
        <v>29.254383000000001</v>
      </c>
      <c r="AG84">
        <v>36.243648</v>
      </c>
      <c r="AH84">
        <v>149.9898</v>
      </c>
      <c r="AI84">
        <v>63.443061</v>
      </c>
      <c r="AJ84">
        <v>0</v>
      </c>
      <c r="AK84">
        <v>48.724727000000001</v>
      </c>
      <c r="AL84">
        <v>76.951915999999997</v>
      </c>
      <c r="AM84">
        <v>15.354623999999999</v>
      </c>
      <c r="AN84">
        <v>0.87177700000000002</v>
      </c>
      <c r="AO84">
        <v>27.651053000000001</v>
      </c>
      <c r="AP84">
        <v>9.1912260000000003</v>
      </c>
      <c r="AQ84">
        <v>60.351782</v>
      </c>
      <c r="AR84">
        <v>38.535781999999998</v>
      </c>
      <c r="AS84">
        <v>27.390423999999999</v>
      </c>
      <c r="AT84">
        <v>14.540896999999999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67.75</v>
      </c>
      <c r="BA84">
        <f t="shared" si="4"/>
        <v>2749.8831529999998</v>
      </c>
      <c r="BD84">
        <v>21.16</v>
      </c>
      <c r="BE84">
        <v>3.58</v>
      </c>
      <c r="BF84">
        <v>0.79</v>
      </c>
      <c r="BG84">
        <v>1.84</v>
      </c>
      <c r="BH84">
        <v>5.26</v>
      </c>
      <c r="BI84">
        <v>4.32</v>
      </c>
      <c r="BJ84">
        <v>2.81</v>
      </c>
      <c r="BK84">
        <v>3.54</v>
      </c>
      <c r="BL84">
        <v>0.89</v>
      </c>
      <c r="BM84">
        <v>0</v>
      </c>
      <c r="BN84">
        <v>0.47</v>
      </c>
      <c r="BO84">
        <v>14.1</v>
      </c>
      <c r="BP84">
        <v>3.62</v>
      </c>
      <c r="BQ84">
        <v>4.1500000000000004</v>
      </c>
      <c r="BR84">
        <v>1.02</v>
      </c>
      <c r="BS84">
        <v>0.2</v>
      </c>
      <c r="BT84">
        <v>0</v>
      </c>
      <c r="BU84">
        <v>0</v>
      </c>
      <c r="BV84">
        <v>0</v>
      </c>
      <c r="BW84">
        <f t="shared" si="5"/>
        <v>67.75</v>
      </c>
    </row>
    <row r="85" spans="1:75">
      <c r="A85" t="s">
        <v>127</v>
      </c>
      <c r="B85">
        <v>0</v>
      </c>
      <c r="C85">
        <v>1.5513600000000001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208.97798499999999</v>
      </c>
      <c r="L85">
        <v>633.29433700000004</v>
      </c>
      <c r="M85">
        <v>44.601599999999998</v>
      </c>
      <c r="N85">
        <v>114.53400000000001</v>
      </c>
      <c r="O85">
        <v>119.90619</v>
      </c>
      <c r="P85">
        <v>121.44240000000001</v>
      </c>
      <c r="Q85">
        <v>21.156672</v>
      </c>
      <c r="R85">
        <v>41.101441000000001</v>
      </c>
      <c r="S85">
        <v>25.587841000000001</v>
      </c>
      <c r="T85">
        <v>0</v>
      </c>
      <c r="U85">
        <v>338.36615999999998</v>
      </c>
      <c r="V85">
        <v>20.099807999999999</v>
      </c>
      <c r="W85">
        <v>33.741410999999999</v>
      </c>
      <c r="X85">
        <v>143.03115</v>
      </c>
      <c r="Y85">
        <v>0</v>
      </c>
      <c r="Z85">
        <v>19.063693000000001</v>
      </c>
      <c r="AA85">
        <v>40.866777999999996</v>
      </c>
      <c r="AB85">
        <v>39.679037999999998</v>
      </c>
      <c r="AC85">
        <v>29.632527</v>
      </c>
      <c r="AD85">
        <v>35.479312</v>
      </c>
      <c r="AE85">
        <v>50.506270000000001</v>
      </c>
      <c r="AF85">
        <v>29.254383000000001</v>
      </c>
      <c r="AG85">
        <v>36.243648</v>
      </c>
      <c r="AH85">
        <v>149.9898</v>
      </c>
      <c r="AI85">
        <v>63.443061</v>
      </c>
      <c r="AJ85">
        <v>0</v>
      </c>
      <c r="AK85">
        <v>48.724727000000001</v>
      </c>
      <c r="AL85">
        <v>76.951915999999997</v>
      </c>
      <c r="AM85">
        <v>15.354623999999999</v>
      </c>
      <c r="AN85">
        <v>0.87177700000000002</v>
      </c>
      <c r="AO85">
        <v>27.651053000000001</v>
      </c>
      <c r="AP85">
        <v>9.1912260000000003</v>
      </c>
      <c r="AQ85">
        <v>60.351782</v>
      </c>
      <c r="AR85">
        <v>38.535781999999998</v>
      </c>
      <c r="AS85">
        <v>27.390423999999999</v>
      </c>
      <c r="AT85">
        <v>14.540896999999999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67.75</v>
      </c>
      <c r="BA85">
        <f t="shared" si="4"/>
        <v>2748.8650729999995</v>
      </c>
      <c r="BD85">
        <v>21.16</v>
      </c>
      <c r="BE85">
        <v>3.58</v>
      </c>
      <c r="BF85">
        <v>0.79</v>
      </c>
      <c r="BG85">
        <v>1.84</v>
      </c>
      <c r="BH85">
        <v>5.26</v>
      </c>
      <c r="BI85">
        <v>4.32</v>
      </c>
      <c r="BJ85">
        <v>2.81</v>
      </c>
      <c r="BK85">
        <v>3.54</v>
      </c>
      <c r="BL85">
        <v>0.89</v>
      </c>
      <c r="BM85">
        <v>0</v>
      </c>
      <c r="BN85">
        <v>0.47</v>
      </c>
      <c r="BO85">
        <v>14.1</v>
      </c>
      <c r="BP85">
        <v>3.62</v>
      </c>
      <c r="BQ85">
        <v>4.1500000000000004</v>
      </c>
      <c r="BR85">
        <v>1.02</v>
      </c>
      <c r="BS85">
        <v>0.2</v>
      </c>
      <c r="BT85">
        <v>0</v>
      </c>
      <c r="BU85">
        <v>0</v>
      </c>
      <c r="BV85">
        <v>0</v>
      </c>
      <c r="BW85">
        <f t="shared" si="5"/>
        <v>67.75</v>
      </c>
    </row>
    <row r="86" spans="1:75">
      <c r="A86" t="s">
        <v>128</v>
      </c>
      <c r="B86">
        <v>0</v>
      </c>
      <c r="C86">
        <v>1.5513600000000001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208.97798499999999</v>
      </c>
      <c r="L86">
        <v>633.29433700000004</v>
      </c>
      <c r="M86">
        <v>44.601599999999998</v>
      </c>
      <c r="N86">
        <v>114.53400000000001</v>
      </c>
      <c r="O86">
        <v>119.90619</v>
      </c>
      <c r="P86">
        <v>121.44240000000001</v>
      </c>
      <c r="Q86">
        <v>21.156672</v>
      </c>
      <c r="R86">
        <v>41.101441000000001</v>
      </c>
      <c r="S86">
        <v>25.587841000000001</v>
      </c>
      <c r="T86">
        <v>0</v>
      </c>
      <c r="U86">
        <v>338.36615999999998</v>
      </c>
      <c r="V86">
        <v>20.099807999999999</v>
      </c>
      <c r="W86">
        <v>33.741410999999999</v>
      </c>
      <c r="X86">
        <v>143.03115</v>
      </c>
      <c r="Y86">
        <v>0</v>
      </c>
      <c r="Z86">
        <v>19.063693000000001</v>
      </c>
      <c r="AA86">
        <v>40.866777999999996</v>
      </c>
      <c r="AB86">
        <v>39.679037999999998</v>
      </c>
      <c r="AC86">
        <v>29.632527</v>
      </c>
      <c r="AD86">
        <v>35.479312</v>
      </c>
      <c r="AE86">
        <v>50.506270000000001</v>
      </c>
      <c r="AF86">
        <v>29.254383000000001</v>
      </c>
      <c r="AG86">
        <v>36.243648</v>
      </c>
      <c r="AH86">
        <v>149.9898</v>
      </c>
      <c r="AI86">
        <v>13.577309</v>
      </c>
      <c r="AJ86">
        <v>0</v>
      </c>
      <c r="AK86">
        <v>48.724727000000001</v>
      </c>
      <c r="AL86">
        <v>76.951915999999997</v>
      </c>
      <c r="AM86">
        <v>15.354623999999999</v>
      </c>
      <c r="AN86">
        <v>0.87177700000000002</v>
      </c>
      <c r="AO86">
        <v>27.651053000000001</v>
      </c>
      <c r="AP86">
        <v>11.178518</v>
      </c>
      <c r="AQ86">
        <v>60.351782</v>
      </c>
      <c r="AR86">
        <v>38.535781999999998</v>
      </c>
      <c r="AS86">
        <v>27.390423999999999</v>
      </c>
      <c r="AT86">
        <v>14.540896999999999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67.75</v>
      </c>
      <c r="BA86">
        <f t="shared" si="4"/>
        <v>2700.9866129999996</v>
      </c>
      <c r="BD86">
        <v>21.16</v>
      </c>
      <c r="BE86">
        <v>3.58</v>
      </c>
      <c r="BF86">
        <v>0.79</v>
      </c>
      <c r="BG86">
        <v>1.84</v>
      </c>
      <c r="BH86">
        <v>5.26</v>
      </c>
      <c r="BI86">
        <v>4.32</v>
      </c>
      <c r="BJ86">
        <v>2.81</v>
      </c>
      <c r="BK86">
        <v>3.54</v>
      </c>
      <c r="BL86">
        <v>0.89</v>
      </c>
      <c r="BM86">
        <v>0</v>
      </c>
      <c r="BN86">
        <v>0.47</v>
      </c>
      <c r="BO86">
        <v>14.1</v>
      </c>
      <c r="BP86">
        <v>3.62</v>
      </c>
      <c r="BQ86">
        <v>4.1500000000000004</v>
      </c>
      <c r="BR86">
        <v>1.02</v>
      </c>
      <c r="BS86">
        <v>0.2</v>
      </c>
      <c r="BT86">
        <v>0</v>
      </c>
      <c r="BU86">
        <v>0</v>
      </c>
      <c r="BV86">
        <v>0</v>
      </c>
      <c r="BW86">
        <f t="shared" si="5"/>
        <v>67.75</v>
      </c>
    </row>
    <row r="87" spans="1:75">
      <c r="A87" t="s">
        <v>129</v>
      </c>
      <c r="B87">
        <v>0</v>
      </c>
      <c r="C87">
        <v>1.5513600000000001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208.97798499999999</v>
      </c>
      <c r="L87">
        <v>633.29433700000004</v>
      </c>
      <c r="M87">
        <v>44.601599999999998</v>
      </c>
      <c r="N87">
        <v>114.53400000000001</v>
      </c>
      <c r="O87">
        <v>119.90619</v>
      </c>
      <c r="P87">
        <v>121.44240000000001</v>
      </c>
      <c r="Q87">
        <v>21.156672</v>
      </c>
      <c r="R87">
        <v>41.101441000000001</v>
      </c>
      <c r="S87">
        <v>25.587841000000001</v>
      </c>
      <c r="T87">
        <v>0</v>
      </c>
      <c r="U87">
        <v>338.36615999999998</v>
      </c>
      <c r="V87">
        <v>20.099807999999999</v>
      </c>
      <c r="W87">
        <v>33.741410999999999</v>
      </c>
      <c r="X87">
        <v>143.03115</v>
      </c>
      <c r="Y87">
        <v>0</v>
      </c>
      <c r="Z87">
        <v>6.3545639999999999</v>
      </c>
      <c r="AA87">
        <v>40.866777999999996</v>
      </c>
      <c r="AB87">
        <v>38.309012000000003</v>
      </c>
      <c r="AC87">
        <v>28.179299</v>
      </c>
      <c r="AD87">
        <v>35.479312</v>
      </c>
      <c r="AE87">
        <v>47.933684999999997</v>
      </c>
      <c r="AF87">
        <v>19.120512000000002</v>
      </c>
      <c r="AG87">
        <v>36.243648</v>
      </c>
      <c r="AH87">
        <v>148.29110900000001</v>
      </c>
      <c r="AI87">
        <v>3.0857519999999998</v>
      </c>
      <c r="AJ87">
        <v>0</v>
      </c>
      <c r="AK87">
        <v>48.724727000000001</v>
      </c>
      <c r="AL87">
        <v>76.951915999999997</v>
      </c>
      <c r="AM87">
        <v>15.354623999999999</v>
      </c>
      <c r="AN87">
        <v>0.87177700000000002</v>
      </c>
      <c r="AO87">
        <v>27.651053000000001</v>
      </c>
      <c r="AP87">
        <v>11.178518</v>
      </c>
      <c r="AQ87">
        <v>45.202751999999997</v>
      </c>
      <c r="AR87">
        <v>38.535781999999998</v>
      </c>
      <c r="AS87">
        <v>27.390423999999999</v>
      </c>
      <c r="AT87">
        <v>14.540896999999999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67.75</v>
      </c>
      <c r="BA87">
        <f t="shared" si="4"/>
        <v>2645.408496</v>
      </c>
      <c r="BD87">
        <v>21.16</v>
      </c>
      <c r="BE87">
        <v>3.58</v>
      </c>
      <c r="BF87">
        <v>0.79</v>
      </c>
      <c r="BG87">
        <v>1.84</v>
      </c>
      <c r="BH87">
        <v>5.26</v>
      </c>
      <c r="BI87">
        <v>4.32</v>
      </c>
      <c r="BJ87">
        <v>2.81</v>
      </c>
      <c r="BK87">
        <v>3.54</v>
      </c>
      <c r="BL87">
        <v>0.89</v>
      </c>
      <c r="BM87">
        <v>0</v>
      </c>
      <c r="BN87">
        <v>0.47</v>
      </c>
      <c r="BO87">
        <v>14.1</v>
      </c>
      <c r="BP87">
        <v>3.62</v>
      </c>
      <c r="BQ87">
        <v>4.1500000000000004</v>
      </c>
      <c r="BR87">
        <v>1.02</v>
      </c>
      <c r="BS87">
        <v>0.2</v>
      </c>
      <c r="BT87">
        <v>0</v>
      </c>
      <c r="BU87">
        <v>0</v>
      </c>
      <c r="BV87">
        <v>0</v>
      </c>
      <c r="BW87">
        <f t="shared" si="5"/>
        <v>67.75</v>
      </c>
    </row>
    <row r="88" spans="1:75">
      <c r="A88" t="s">
        <v>130</v>
      </c>
      <c r="B88">
        <v>0</v>
      </c>
      <c r="C88">
        <v>1.5513600000000001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208.97798499999999</v>
      </c>
      <c r="L88">
        <v>633.29433700000004</v>
      </c>
      <c r="M88">
        <v>44.601599999999998</v>
      </c>
      <c r="N88">
        <v>114.53400000000001</v>
      </c>
      <c r="O88">
        <v>119.90619</v>
      </c>
      <c r="P88">
        <v>121.44240000000001</v>
      </c>
      <c r="Q88">
        <v>21.156672</v>
      </c>
      <c r="R88">
        <v>41.101441000000001</v>
      </c>
      <c r="S88">
        <v>25.587841000000001</v>
      </c>
      <c r="T88">
        <v>0</v>
      </c>
      <c r="U88">
        <v>338.36615999999998</v>
      </c>
      <c r="V88">
        <v>20.099807999999999</v>
      </c>
      <c r="W88">
        <v>33.741410999999999</v>
      </c>
      <c r="X88">
        <v>143.03115</v>
      </c>
      <c r="Y88">
        <v>0</v>
      </c>
      <c r="Z88">
        <v>6.3545639999999999</v>
      </c>
      <c r="AA88">
        <v>40.866777999999996</v>
      </c>
      <c r="AB88">
        <v>38.309012000000003</v>
      </c>
      <c r="AC88">
        <v>28.179299</v>
      </c>
      <c r="AD88">
        <v>35.479312</v>
      </c>
      <c r="AE88">
        <v>47.933684999999997</v>
      </c>
      <c r="AF88">
        <v>19.120512000000002</v>
      </c>
      <c r="AG88">
        <v>36.243648</v>
      </c>
      <c r="AH88">
        <v>148.29110900000001</v>
      </c>
      <c r="AI88">
        <v>3.0857519999999998</v>
      </c>
      <c r="AJ88">
        <v>0</v>
      </c>
      <c r="AK88">
        <v>48.724727000000001</v>
      </c>
      <c r="AL88">
        <v>76.951915999999997</v>
      </c>
      <c r="AM88">
        <v>15.354623999999999</v>
      </c>
      <c r="AN88">
        <v>0.87177700000000002</v>
      </c>
      <c r="AO88">
        <v>27.651053000000001</v>
      </c>
      <c r="AP88">
        <v>11.178518</v>
      </c>
      <c r="AQ88">
        <v>45.202751999999997</v>
      </c>
      <c r="AR88">
        <v>38.535781999999998</v>
      </c>
      <c r="AS88">
        <v>27.390423999999999</v>
      </c>
      <c r="AT88">
        <v>14.540896999999999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67.75</v>
      </c>
      <c r="BA88">
        <f t="shared" si="4"/>
        <v>2645.408496</v>
      </c>
      <c r="BD88">
        <v>21.16</v>
      </c>
      <c r="BE88">
        <v>3.58</v>
      </c>
      <c r="BF88">
        <v>0.79</v>
      </c>
      <c r="BG88">
        <v>1.84</v>
      </c>
      <c r="BH88">
        <v>5.26</v>
      </c>
      <c r="BI88">
        <v>4.32</v>
      </c>
      <c r="BJ88">
        <v>2.81</v>
      </c>
      <c r="BK88">
        <v>3.54</v>
      </c>
      <c r="BL88">
        <v>0.89</v>
      </c>
      <c r="BM88">
        <v>0</v>
      </c>
      <c r="BN88">
        <v>0.47</v>
      </c>
      <c r="BO88">
        <v>14.1</v>
      </c>
      <c r="BP88">
        <v>3.62</v>
      </c>
      <c r="BQ88">
        <v>4.1500000000000004</v>
      </c>
      <c r="BR88">
        <v>1.02</v>
      </c>
      <c r="BS88">
        <v>0.2</v>
      </c>
      <c r="BT88">
        <v>0</v>
      </c>
      <c r="BU88">
        <v>0</v>
      </c>
      <c r="BV88">
        <v>0</v>
      </c>
      <c r="BW88">
        <f t="shared" si="5"/>
        <v>67.75</v>
      </c>
    </row>
    <row r="89" spans="1:75">
      <c r="A89" t="s">
        <v>131</v>
      </c>
      <c r="B89">
        <v>0</v>
      </c>
      <c r="C89">
        <v>1.5513600000000001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208.97798499999999</v>
      </c>
      <c r="L89">
        <v>633.29433700000004</v>
      </c>
      <c r="M89">
        <v>44.601599999999998</v>
      </c>
      <c r="N89">
        <v>114.53400000000001</v>
      </c>
      <c r="O89">
        <v>119.90619</v>
      </c>
      <c r="P89">
        <v>121.44240000000001</v>
      </c>
      <c r="Q89">
        <v>21.156672</v>
      </c>
      <c r="R89">
        <v>41.101441000000001</v>
      </c>
      <c r="S89">
        <v>25.587841000000001</v>
      </c>
      <c r="T89">
        <v>0</v>
      </c>
      <c r="U89">
        <v>338.36615999999998</v>
      </c>
      <c r="V89">
        <v>20.099807999999999</v>
      </c>
      <c r="W89">
        <v>33.741410999999999</v>
      </c>
      <c r="X89">
        <v>143.03115</v>
      </c>
      <c r="Y89">
        <v>0</v>
      </c>
      <c r="Z89">
        <v>6.3545639999999999</v>
      </c>
      <c r="AA89">
        <v>40.866777999999996</v>
      </c>
      <c r="AB89">
        <v>38.309012000000003</v>
      </c>
      <c r="AC89">
        <v>28.179299</v>
      </c>
      <c r="AD89">
        <v>35.479312</v>
      </c>
      <c r="AE89">
        <v>47.933684999999997</v>
      </c>
      <c r="AF89">
        <v>19.120512000000002</v>
      </c>
      <c r="AG89">
        <v>36.243648</v>
      </c>
      <c r="AH89">
        <v>148.29110900000001</v>
      </c>
      <c r="AI89">
        <v>3.0857519999999998</v>
      </c>
      <c r="AJ89">
        <v>0</v>
      </c>
      <c r="AK89">
        <v>48.724727000000001</v>
      </c>
      <c r="AL89">
        <v>76.951915999999997</v>
      </c>
      <c r="AM89">
        <v>15.354623999999999</v>
      </c>
      <c r="AN89">
        <v>0.87177700000000002</v>
      </c>
      <c r="AO89">
        <v>27.651053000000001</v>
      </c>
      <c r="AP89">
        <v>11.178518</v>
      </c>
      <c r="AQ89">
        <v>45.202751999999997</v>
      </c>
      <c r="AR89">
        <v>38.535781999999998</v>
      </c>
      <c r="AS89">
        <v>23.477506999999999</v>
      </c>
      <c r="AT89">
        <v>14.540896999999999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67.75</v>
      </c>
      <c r="BA89">
        <f t="shared" si="4"/>
        <v>2641.4955789999999</v>
      </c>
      <c r="BD89">
        <v>21.16</v>
      </c>
      <c r="BE89">
        <v>3.58</v>
      </c>
      <c r="BF89">
        <v>0.79</v>
      </c>
      <c r="BG89">
        <v>1.84</v>
      </c>
      <c r="BH89">
        <v>5.26</v>
      </c>
      <c r="BI89">
        <v>4.32</v>
      </c>
      <c r="BJ89">
        <v>2.81</v>
      </c>
      <c r="BK89">
        <v>3.54</v>
      </c>
      <c r="BL89">
        <v>0.89</v>
      </c>
      <c r="BM89">
        <v>0</v>
      </c>
      <c r="BN89">
        <v>0.47</v>
      </c>
      <c r="BO89">
        <v>14.1</v>
      </c>
      <c r="BP89">
        <v>3.62</v>
      </c>
      <c r="BQ89">
        <v>4.1500000000000004</v>
      </c>
      <c r="BR89">
        <v>1.02</v>
      </c>
      <c r="BS89">
        <v>0.2</v>
      </c>
      <c r="BT89">
        <v>0</v>
      </c>
      <c r="BU89">
        <v>0</v>
      </c>
      <c r="BV89">
        <v>0</v>
      </c>
      <c r="BW89">
        <f t="shared" si="5"/>
        <v>67.75</v>
      </c>
    </row>
    <row r="90" spans="1:75">
      <c r="A90" t="s">
        <v>132</v>
      </c>
      <c r="B90">
        <v>0</v>
      </c>
      <c r="C90">
        <v>1.5513600000000001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208.97798499999999</v>
      </c>
      <c r="L90">
        <v>633.29433700000004</v>
      </c>
      <c r="M90">
        <v>44.601599999999998</v>
      </c>
      <c r="N90">
        <v>114.53400000000001</v>
      </c>
      <c r="O90">
        <v>119.90619</v>
      </c>
      <c r="P90">
        <v>121.44240000000001</v>
      </c>
      <c r="Q90">
        <v>21.156672</v>
      </c>
      <c r="R90">
        <v>41.101441000000001</v>
      </c>
      <c r="S90">
        <v>25.587841000000001</v>
      </c>
      <c r="T90">
        <v>0</v>
      </c>
      <c r="U90">
        <v>338.36615999999998</v>
      </c>
      <c r="V90">
        <v>20.099807999999999</v>
      </c>
      <c r="W90">
        <v>33.741410999999999</v>
      </c>
      <c r="X90">
        <v>143.03115</v>
      </c>
      <c r="Y90">
        <v>0</v>
      </c>
      <c r="Z90">
        <v>6.3545639999999999</v>
      </c>
      <c r="AA90">
        <v>40.866777999999996</v>
      </c>
      <c r="AB90">
        <v>38.309012000000003</v>
      </c>
      <c r="AC90">
        <v>28.179299</v>
      </c>
      <c r="AD90">
        <v>35.479312</v>
      </c>
      <c r="AE90">
        <v>47.933684999999997</v>
      </c>
      <c r="AF90">
        <v>19.120512000000002</v>
      </c>
      <c r="AG90">
        <v>36.243648</v>
      </c>
      <c r="AH90">
        <v>148.29110900000001</v>
      </c>
      <c r="AI90">
        <v>3.0857519999999998</v>
      </c>
      <c r="AJ90">
        <v>0</v>
      </c>
      <c r="AK90">
        <v>48.724727000000001</v>
      </c>
      <c r="AL90">
        <v>76.951915999999997</v>
      </c>
      <c r="AM90">
        <v>15.354623999999999</v>
      </c>
      <c r="AN90">
        <v>0.87177700000000002</v>
      </c>
      <c r="AO90">
        <v>27.651053000000001</v>
      </c>
      <c r="AP90">
        <v>11.178518</v>
      </c>
      <c r="AQ90">
        <v>45.202751999999997</v>
      </c>
      <c r="AR90">
        <v>38.535781999999998</v>
      </c>
      <c r="AS90">
        <v>23.477506999999999</v>
      </c>
      <c r="AT90">
        <v>14.540896999999999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67.75</v>
      </c>
      <c r="BA90">
        <f t="shared" si="4"/>
        <v>2641.4955789999999</v>
      </c>
      <c r="BD90">
        <v>21.16</v>
      </c>
      <c r="BE90">
        <v>3.58</v>
      </c>
      <c r="BF90">
        <v>0.79</v>
      </c>
      <c r="BG90">
        <v>1.84</v>
      </c>
      <c r="BH90">
        <v>5.26</v>
      </c>
      <c r="BI90">
        <v>4.32</v>
      </c>
      <c r="BJ90">
        <v>2.81</v>
      </c>
      <c r="BK90">
        <v>3.54</v>
      </c>
      <c r="BL90">
        <v>0.89</v>
      </c>
      <c r="BM90">
        <v>0</v>
      </c>
      <c r="BN90">
        <v>0.47</v>
      </c>
      <c r="BO90">
        <v>14.1</v>
      </c>
      <c r="BP90">
        <v>3.62</v>
      </c>
      <c r="BQ90">
        <v>4.1500000000000004</v>
      </c>
      <c r="BR90">
        <v>1.02</v>
      </c>
      <c r="BS90">
        <v>0.2</v>
      </c>
      <c r="BT90">
        <v>0</v>
      </c>
      <c r="BU90">
        <v>0</v>
      </c>
      <c r="BV90">
        <v>0</v>
      </c>
      <c r="BW90">
        <f t="shared" si="5"/>
        <v>67.75</v>
      </c>
    </row>
    <row r="91" spans="1:75">
      <c r="A91" t="s">
        <v>133</v>
      </c>
      <c r="B91">
        <v>0</v>
      </c>
      <c r="C91">
        <v>1.5513600000000001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208.97798499999999</v>
      </c>
      <c r="L91">
        <v>633.29433700000004</v>
      </c>
      <c r="M91">
        <v>44.601599999999998</v>
      </c>
      <c r="N91">
        <v>114.53400000000001</v>
      </c>
      <c r="O91">
        <v>119.90619</v>
      </c>
      <c r="P91">
        <v>121.44240000000001</v>
      </c>
      <c r="Q91">
        <v>21.156672</v>
      </c>
      <c r="R91">
        <v>41.101441000000001</v>
      </c>
      <c r="S91">
        <v>25.587841000000001</v>
      </c>
      <c r="T91">
        <v>0</v>
      </c>
      <c r="U91">
        <v>338.36615999999998</v>
      </c>
      <c r="V91">
        <v>20.099807999999999</v>
      </c>
      <c r="W91">
        <v>33.741410999999999</v>
      </c>
      <c r="X91">
        <v>143.03115</v>
      </c>
      <c r="Y91">
        <v>0</v>
      </c>
      <c r="Z91">
        <v>19.063693000000001</v>
      </c>
      <c r="AA91">
        <v>40.866777999999996</v>
      </c>
      <c r="AB91">
        <v>39.679037999999998</v>
      </c>
      <c r="AC91">
        <v>29.632527</v>
      </c>
      <c r="AD91">
        <v>35.479312</v>
      </c>
      <c r="AE91">
        <v>50.506270000000001</v>
      </c>
      <c r="AF91">
        <v>29.254383000000001</v>
      </c>
      <c r="AG91">
        <v>36.243648</v>
      </c>
      <c r="AH91">
        <v>149.9898</v>
      </c>
      <c r="AI91">
        <v>3.0857519999999998</v>
      </c>
      <c r="AJ91">
        <v>0</v>
      </c>
      <c r="AK91">
        <v>48.724727000000001</v>
      </c>
      <c r="AL91">
        <v>76.951915999999997</v>
      </c>
      <c r="AM91">
        <v>15.354623999999999</v>
      </c>
      <c r="AN91">
        <v>0.87177700000000002</v>
      </c>
      <c r="AO91">
        <v>28.221177999999998</v>
      </c>
      <c r="AP91">
        <v>11.178518</v>
      </c>
      <c r="AQ91">
        <v>60.351782</v>
      </c>
      <c r="AR91">
        <v>38.535781999999998</v>
      </c>
      <c r="AS91">
        <v>23.477506999999999</v>
      </c>
      <c r="AT91">
        <v>14.540896999999999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67.859999999999985</v>
      </c>
      <c r="BA91">
        <f t="shared" si="4"/>
        <v>2687.2622639999995</v>
      </c>
      <c r="BD91">
        <v>21.16</v>
      </c>
      <c r="BE91">
        <v>3.58</v>
      </c>
      <c r="BF91">
        <v>0.79</v>
      </c>
      <c r="BG91">
        <v>1.9</v>
      </c>
      <c r="BH91">
        <v>5.26</v>
      </c>
      <c r="BI91">
        <v>4.32</v>
      </c>
      <c r="BJ91">
        <v>2.81</v>
      </c>
      <c r="BK91">
        <v>3.55</v>
      </c>
      <c r="BL91">
        <v>0.79</v>
      </c>
      <c r="BM91">
        <v>0</v>
      </c>
      <c r="BN91">
        <v>0.48</v>
      </c>
      <c r="BO91">
        <v>14.1</v>
      </c>
      <c r="BP91">
        <v>3.62</v>
      </c>
      <c r="BQ91">
        <v>4.28</v>
      </c>
      <c r="BR91">
        <v>1.02</v>
      </c>
      <c r="BS91">
        <v>0.2</v>
      </c>
      <c r="BT91">
        <v>0</v>
      </c>
      <c r="BU91">
        <v>0</v>
      </c>
      <c r="BV91">
        <v>0</v>
      </c>
      <c r="BW91">
        <f t="shared" si="5"/>
        <v>67.859999999999985</v>
      </c>
    </row>
    <row r="92" spans="1:75">
      <c r="A92" t="s">
        <v>134</v>
      </c>
      <c r="B92">
        <v>0</v>
      </c>
      <c r="C92">
        <v>1.5513600000000001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208.97798499999999</v>
      </c>
      <c r="L92">
        <v>633.29433700000004</v>
      </c>
      <c r="M92">
        <v>44.601599999999998</v>
      </c>
      <c r="N92">
        <v>114.53400000000001</v>
      </c>
      <c r="O92">
        <v>119.90619</v>
      </c>
      <c r="P92">
        <v>121.44240000000001</v>
      </c>
      <c r="Q92">
        <v>21.156672</v>
      </c>
      <c r="R92">
        <v>41.101441000000001</v>
      </c>
      <c r="S92">
        <v>25.587841000000001</v>
      </c>
      <c r="T92">
        <v>0</v>
      </c>
      <c r="U92">
        <v>338.36615999999998</v>
      </c>
      <c r="V92">
        <v>20.099807999999999</v>
      </c>
      <c r="W92">
        <v>33.741410999999999</v>
      </c>
      <c r="X92">
        <v>143.03115</v>
      </c>
      <c r="Y92">
        <v>0</v>
      </c>
      <c r="Z92">
        <v>19.063693000000001</v>
      </c>
      <c r="AA92">
        <v>40.866777999999996</v>
      </c>
      <c r="AB92">
        <v>39.679037999999998</v>
      </c>
      <c r="AC92">
        <v>29.632527</v>
      </c>
      <c r="AD92">
        <v>35.479312</v>
      </c>
      <c r="AE92">
        <v>50.506270000000001</v>
      </c>
      <c r="AF92">
        <v>29.254383000000001</v>
      </c>
      <c r="AG92">
        <v>36.243648</v>
      </c>
      <c r="AH92">
        <v>149.9898</v>
      </c>
      <c r="AI92">
        <v>3.0857519999999998</v>
      </c>
      <c r="AJ92">
        <v>0</v>
      </c>
      <c r="AK92">
        <v>48.724727000000001</v>
      </c>
      <c r="AL92">
        <v>76.951915999999997</v>
      </c>
      <c r="AM92">
        <v>15.354623999999999</v>
      </c>
      <c r="AN92">
        <v>0.87177700000000002</v>
      </c>
      <c r="AO92">
        <v>28.221177999999998</v>
      </c>
      <c r="AP92">
        <v>11.178518</v>
      </c>
      <c r="AQ92">
        <v>60.351782</v>
      </c>
      <c r="AR92">
        <v>38.535781999999998</v>
      </c>
      <c r="AS92">
        <v>23.477506999999999</v>
      </c>
      <c r="AT92">
        <v>14.540896999999999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67.859999999999985</v>
      </c>
      <c r="BA92">
        <f t="shared" si="4"/>
        <v>2687.2622639999995</v>
      </c>
      <c r="BD92">
        <v>21.16</v>
      </c>
      <c r="BE92">
        <v>3.58</v>
      </c>
      <c r="BF92">
        <v>0.79</v>
      </c>
      <c r="BG92">
        <v>1.9</v>
      </c>
      <c r="BH92">
        <v>5.26</v>
      </c>
      <c r="BI92">
        <v>4.32</v>
      </c>
      <c r="BJ92">
        <v>2.81</v>
      </c>
      <c r="BK92">
        <v>3.55</v>
      </c>
      <c r="BL92">
        <v>0.79</v>
      </c>
      <c r="BM92">
        <v>0</v>
      </c>
      <c r="BN92">
        <v>0.48</v>
      </c>
      <c r="BO92">
        <v>14.1</v>
      </c>
      <c r="BP92">
        <v>3.62</v>
      </c>
      <c r="BQ92">
        <v>4.28</v>
      </c>
      <c r="BR92">
        <v>1.02</v>
      </c>
      <c r="BS92">
        <v>0.2</v>
      </c>
      <c r="BT92">
        <v>0</v>
      </c>
      <c r="BU92">
        <v>0</v>
      </c>
      <c r="BV92">
        <v>0</v>
      </c>
      <c r="BW92">
        <f t="shared" si="5"/>
        <v>67.859999999999985</v>
      </c>
    </row>
    <row r="93" spans="1:75">
      <c r="A93" t="s">
        <v>135</v>
      </c>
      <c r="B93">
        <v>0</v>
      </c>
      <c r="C93">
        <v>1.5513600000000001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208.97798499999999</v>
      </c>
      <c r="L93">
        <v>633.29433700000004</v>
      </c>
      <c r="M93">
        <v>44.601599999999998</v>
      </c>
      <c r="N93">
        <v>114.53400000000001</v>
      </c>
      <c r="O93">
        <v>119.90619</v>
      </c>
      <c r="P93">
        <v>121.44240000000001</v>
      </c>
      <c r="Q93">
        <v>21.156672</v>
      </c>
      <c r="R93">
        <v>41.101441000000001</v>
      </c>
      <c r="S93">
        <v>25.587841000000001</v>
      </c>
      <c r="T93">
        <v>0</v>
      </c>
      <c r="U93">
        <v>338.36615999999998</v>
      </c>
      <c r="V93">
        <v>20.099807999999999</v>
      </c>
      <c r="W93">
        <v>33.741410999999999</v>
      </c>
      <c r="X93">
        <v>143.03115</v>
      </c>
      <c r="Y93">
        <v>0</v>
      </c>
      <c r="Z93">
        <v>19.063693000000001</v>
      </c>
      <c r="AA93">
        <v>40.866777999999996</v>
      </c>
      <c r="AB93">
        <v>39.679037999999998</v>
      </c>
      <c r="AC93">
        <v>29.632527</v>
      </c>
      <c r="AD93">
        <v>35.479312</v>
      </c>
      <c r="AE93">
        <v>50.506270000000001</v>
      </c>
      <c r="AF93">
        <v>29.254383000000001</v>
      </c>
      <c r="AG93">
        <v>36.243648</v>
      </c>
      <c r="AH93">
        <v>149.9898</v>
      </c>
      <c r="AI93">
        <v>3.0857519999999998</v>
      </c>
      <c r="AJ93">
        <v>0</v>
      </c>
      <c r="AK93">
        <v>48.724727000000001</v>
      </c>
      <c r="AL93">
        <v>76.951915999999997</v>
      </c>
      <c r="AM93">
        <v>15.354623999999999</v>
      </c>
      <c r="AN93">
        <v>0.87177700000000002</v>
      </c>
      <c r="AO93">
        <v>28.221177999999998</v>
      </c>
      <c r="AP93">
        <v>11.178518</v>
      </c>
      <c r="AQ93">
        <v>60.351782</v>
      </c>
      <c r="AR93">
        <v>38.535781999999998</v>
      </c>
      <c r="AS93">
        <v>23.477506999999999</v>
      </c>
      <c r="AT93">
        <v>14.540896999999999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67.859999999999985</v>
      </c>
      <c r="BA93">
        <f t="shared" si="4"/>
        <v>2687.2622639999995</v>
      </c>
      <c r="BD93">
        <v>21.16</v>
      </c>
      <c r="BE93">
        <v>3.58</v>
      </c>
      <c r="BF93">
        <v>0.79</v>
      </c>
      <c r="BG93">
        <v>1.9</v>
      </c>
      <c r="BH93">
        <v>5.26</v>
      </c>
      <c r="BI93">
        <v>4.32</v>
      </c>
      <c r="BJ93">
        <v>2.81</v>
      </c>
      <c r="BK93">
        <v>3.55</v>
      </c>
      <c r="BL93">
        <v>0.79</v>
      </c>
      <c r="BM93">
        <v>0</v>
      </c>
      <c r="BN93">
        <v>0.48</v>
      </c>
      <c r="BO93">
        <v>14.1</v>
      </c>
      <c r="BP93">
        <v>3.62</v>
      </c>
      <c r="BQ93">
        <v>4.28</v>
      </c>
      <c r="BR93">
        <v>1.02</v>
      </c>
      <c r="BS93">
        <v>0.2</v>
      </c>
      <c r="BT93">
        <v>0</v>
      </c>
      <c r="BU93">
        <v>0</v>
      </c>
      <c r="BV93">
        <v>0</v>
      </c>
      <c r="BW93">
        <f t="shared" si="5"/>
        <v>67.859999999999985</v>
      </c>
    </row>
    <row r="94" spans="1:75">
      <c r="A94" t="s">
        <v>136</v>
      </c>
      <c r="B94">
        <v>0</v>
      </c>
      <c r="C94">
        <v>1.5513600000000001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208.97798499999999</v>
      </c>
      <c r="L94">
        <v>633.29433700000004</v>
      </c>
      <c r="M94">
        <v>44.601599999999998</v>
      </c>
      <c r="N94">
        <v>114.53400000000001</v>
      </c>
      <c r="O94">
        <v>119.90619</v>
      </c>
      <c r="P94">
        <v>121.44240000000001</v>
      </c>
      <c r="Q94">
        <v>21.156672</v>
      </c>
      <c r="R94">
        <v>41.101441000000001</v>
      </c>
      <c r="S94">
        <v>25.587841000000001</v>
      </c>
      <c r="T94">
        <v>0</v>
      </c>
      <c r="U94">
        <v>338.36615999999998</v>
      </c>
      <c r="V94">
        <v>20.099807999999999</v>
      </c>
      <c r="W94">
        <v>33.741410999999999</v>
      </c>
      <c r="X94">
        <v>143.03115</v>
      </c>
      <c r="Y94">
        <v>0</v>
      </c>
      <c r="Z94">
        <v>19.063693000000001</v>
      </c>
      <c r="AA94">
        <v>40.866777999999996</v>
      </c>
      <c r="AB94">
        <v>39.679037999999998</v>
      </c>
      <c r="AC94">
        <v>29.632527</v>
      </c>
      <c r="AD94">
        <v>35.479312</v>
      </c>
      <c r="AE94">
        <v>50.506270000000001</v>
      </c>
      <c r="AF94">
        <v>29.254383000000001</v>
      </c>
      <c r="AG94">
        <v>36.243648</v>
      </c>
      <c r="AH94">
        <v>149.9898</v>
      </c>
      <c r="AI94">
        <v>3.0857519999999998</v>
      </c>
      <c r="AJ94">
        <v>0</v>
      </c>
      <c r="AK94">
        <v>48.724727000000001</v>
      </c>
      <c r="AL94">
        <v>76.951915999999997</v>
      </c>
      <c r="AM94">
        <v>15.354623999999999</v>
      </c>
      <c r="AN94">
        <v>0.87177700000000002</v>
      </c>
      <c r="AO94">
        <v>28.221177999999998</v>
      </c>
      <c r="AP94">
        <v>11.178518</v>
      </c>
      <c r="AQ94">
        <v>60.351782</v>
      </c>
      <c r="AR94">
        <v>38.535781999999998</v>
      </c>
      <c r="AS94">
        <v>23.477506999999999</v>
      </c>
      <c r="AT94">
        <v>14.540896999999999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67.839999999999989</v>
      </c>
      <c r="BA94">
        <f t="shared" si="4"/>
        <v>2687.2422639999995</v>
      </c>
      <c r="BD94">
        <v>21.16</v>
      </c>
      <c r="BE94">
        <v>3.58</v>
      </c>
      <c r="BF94">
        <v>0.79</v>
      </c>
      <c r="BG94">
        <v>1.9</v>
      </c>
      <c r="BH94">
        <v>5.26</v>
      </c>
      <c r="BI94">
        <v>4.32</v>
      </c>
      <c r="BJ94">
        <v>2.81</v>
      </c>
      <c r="BK94">
        <v>3.55</v>
      </c>
      <c r="BL94">
        <v>0.77</v>
      </c>
      <c r="BM94">
        <v>0</v>
      </c>
      <c r="BN94">
        <v>0.48</v>
      </c>
      <c r="BO94">
        <v>14.1</v>
      </c>
      <c r="BP94">
        <v>3.62</v>
      </c>
      <c r="BQ94">
        <v>4.28</v>
      </c>
      <c r="BR94">
        <v>1.02</v>
      </c>
      <c r="BS94">
        <v>0.2</v>
      </c>
      <c r="BT94">
        <v>0</v>
      </c>
      <c r="BU94">
        <v>0</v>
      </c>
      <c r="BV94">
        <v>0</v>
      </c>
      <c r="BW94">
        <f t="shared" si="5"/>
        <v>67.839999999999989</v>
      </c>
    </row>
    <row r="95" spans="1:75">
      <c r="A95" t="s">
        <v>137</v>
      </c>
      <c r="B95">
        <v>0</v>
      </c>
      <c r="C95">
        <v>3.58752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208.97798499999999</v>
      </c>
      <c r="L95">
        <v>633.29433700000004</v>
      </c>
      <c r="M95">
        <v>44.601599999999998</v>
      </c>
      <c r="N95">
        <v>114.53400000000001</v>
      </c>
      <c r="O95">
        <v>119.90619</v>
      </c>
      <c r="P95">
        <v>121.44240000000001</v>
      </c>
      <c r="Q95">
        <v>21.156672</v>
      </c>
      <c r="R95">
        <v>41.101441000000001</v>
      </c>
      <c r="S95">
        <v>25.587841000000001</v>
      </c>
      <c r="T95">
        <v>0</v>
      </c>
      <c r="U95">
        <v>338.36615999999998</v>
      </c>
      <c r="V95">
        <v>20.099807999999999</v>
      </c>
      <c r="W95">
        <v>33.741410999999999</v>
      </c>
      <c r="X95">
        <v>143.03115</v>
      </c>
      <c r="Y95">
        <v>0</v>
      </c>
      <c r="Z95">
        <v>6.3545639999999999</v>
      </c>
      <c r="AA95">
        <v>40.866777999999996</v>
      </c>
      <c r="AB95">
        <v>38.309012000000003</v>
      </c>
      <c r="AC95">
        <v>18.767267</v>
      </c>
      <c r="AD95">
        <v>35.479312</v>
      </c>
      <c r="AE95">
        <v>47.933684999999997</v>
      </c>
      <c r="AF95">
        <v>8.7954360000000005</v>
      </c>
      <c r="AG95">
        <v>36.243648</v>
      </c>
      <c r="AH95">
        <v>148.29110900000001</v>
      </c>
      <c r="AI95">
        <v>3.0857519999999998</v>
      </c>
      <c r="AJ95">
        <v>0</v>
      </c>
      <c r="AK95">
        <v>48.724727000000001</v>
      </c>
      <c r="AL95">
        <v>76.951915999999997</v>
      </c>
      <c r="AM95">
        <v>15.354623999999999</v>
      </c>
      <c r="AN95">
        <v>0.87177700000000002</v>
      </c>
      <c r="AO95">
        <v>28.221177999999998</v>
      </c>
      <c r="AP95">
        <v>11.178518</v>
      </c>
      <c r="AQ95">
        <v>45.202751999999997</v>
      </c>
      <c r="AR95">
        <v>34.254029000000003</v>
      </c>
      <c r="AS95">
        <v>20.868894999999998</v>
      </c>
      <c r="AT95">
        <v>14.540896999999999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67.839999999999989</v>
      </c>
      <c r="BA95">
        <f t="shared" si="4"/>
        <v>2617.5643910000003</v>
      </c>
      <c r="BD95">
        <v>21.16</v>
      </c>
      <c r="BE95">
        <v>3.58</v>
      </c>
      <c r="BF95">
        <v>0.79</v>
      </c>
      <c r="BG95">
        <v>1.9</v>
      </c>
      <c r="BH95">
        <v>5.26</v>
      </c>
      <c r="BI95">
        <v>4.32</v>
      </c>
      <c r="BJ95">
        <v>2.81</v>
      </c>
      <c r="BK95">
        <v>3.55</v>
      </c>
      <c r="BL95">
        <v>0.77</v>
      </c>
      <c r="BM95">
        <v>0</v>
      </c>
      <c r="BN95">
        <v>0.48</v>
      </c>
      <c r="BO95">
        <v>14.1</v>
      </c>
      <c r="BP95">
        <v>3.62</v>
      </c>
      <c r="BQ95">
        <v>4.28</v>
      </c>
      <c r="BR95">
        <v>1.02</v>
      </c>
      <c r="BS95">
        <v>0.2</v>
      </c>
      <c r="BT95">
        <v>0</v>
      </c>
      <c r="BU95">
        <v>0</v>
      </c>
      <c r="BV95">
        <v>0</v>
      </c>
      <c r="BW95">
        <f t="shared" si="5"/>
        <v>67.839999999999989</v>
      </c>
    </row>
    <row r="96" spans="1:75">
      <c r="A96" t="s">
        <v>138</v>
      </c>
      <c r="B96">
        <v>0</v>
      </c>
      <c r="C96">
        <v>5.6236800000000002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208.97798499999999</v>
      </c>
      <c r="L96">
        <v>633.29433700000004</v>
      </c>
      <c r="M96">
        <v>44.601599999999998</v>
      </c>
      <c r="N96">
        <v>114.53400000000001</v>
      </c>
      <c r="O96">
        <v>119.90619</v>
      </c>
      <c r="P96">
        <v>121.44240000000001</v>
      </c>
      <c r="Q96">
        <v>21.156672</v>
      </c>
      <c r="R96">
        <v>41.101441000000001</v>
      </c>
      <c r="S96">
        <v>25.587841000000001</v>
      </c>
      <c r="T96">
        <v>0</v>
      </c>
      <c r="U96">
        <v>338.36615999999998</v>
      </c>
      <c r="V96">
        <v>20.099807999999999</v>
      </c>
      <c r="W96">
        <v>33.741410999999999</v>
      </c>
      <c r="X96">
        <v>143.03115</v>
      </c>
      <c r="Y96">
        <v>0</v>
      </c>
      <c r="Z96">
        <v>6.3545639999999999</v>
      </c>
      <c r="AA96">
        <v>40.866777999999996</v>
      </c>
      <c r="AB96">
        <v>38.309012000000003</v>
      </c>
      <c r="AC96">
        <v>18.767267</v>
      </c>
      <c r="AD96">
        <v>35.479312</v>
      </c>
      <c r="AE96">
        <v>47.933684999999997</v>
      </c>
      <c r="AF96">
        <v>8.6042299999999994</v>
      </c>
      <c r="AG96">
        <v>36.243648</v>
      </c>
      <c r="AH96">
        <v>148.29110900000001</v>
      </c>
      <c r="AI96">
        <v>3.0857519999999998</v>
      </c>
      <c r="AJ96">
        <v>0</v>
      </c>
      <c r="AK96">
        <v>48.724727000000001</v>
      </c>
      <c r="AL96">
        <v>76.951915999999997</v>
      </c>
      <c r="AM96">
        <v>15.354623999999999</v>
      </c>
      <c r="AN96">
        <v>0.87177700000000002</v>
      </c>
      <c r="AO96">
        <v>28.221177999999998</v>
      </c>
      <c r="AP96">
        <v>11.178518</v>
      </c>
      <c r="AQ96">
        <v>45.202751999999997</v>
      </c>
      <c r="AR96">
        <v>34.254029000000003</v>
      </c>
      <c r="AS96">
        <v>20.868894999999998</v>
      </c>
      <c r="AT96">
        <v>14.540896999999999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67.839999999999989</v>
      </c>
      <c r="BA96">
        <f t="shared" si="4"/>
        <v>2619.4093449999996</v>
      </c>
      <c r="BD96">
        <v>21.16</v>
      </c>
      <c r="BE96">
        <v>3.58</v>
      </c>
      <c r="BF96">
        <v>0.79</v>
      </c>
      <c r="BG96">
        <v>1.9</v>
      </c>
      <c r="BH96">
        <v>5.26</v>
      </c>
      <c r="BI96">
        <v>4.32</v>
      </c>
      <c r="BJ96">
        <v>2.81</v>
      </c>
      <c r="BK96">
        <v>3.55</v>
      </c>
      <c r="BL96">
        <v>0.77</v>
      </c>
      <c r="BM96">
        <v>0</v>
      </c>
      <c r="BN96">
        <v>0.48</v>
      </c>
      <c r="BO96">
        <v>14.1</v>
      </c>
      <c r="BP96">
        <v>3.62</v>
      </c>
      <c r="BQ96">
        <v>4.28</v>
      </c>
      <c r="BR96">
        <v>1.02</v>
      </c>
      <c r="BS96">
        <v>0.2</v>
      </c>
      <c r="BT96">
        <v>0</v>
      </c>
      <c r="BU96">
        <v>0</v>
      </c>
      <c r="BV96">
        <v>0</v>
      </c>
      <c r="BW96">
        <f t="shared" si="5"/>
        <v>67.839999999999989</v>
      </c>
    </row>
    <row r="97" spans="1:75">
      <c r="A97" t="s">
        <v>139</v>
      </c>
      <c r="B97">
        <v>0</v>
      </c>
      <c r="C97">
        <v>7.65984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208.97798499999999</v>
      </c>
      <c r="L97">
        <v>633.29433700000004</v>
      </c>
      <c r="M97">
        <v>44.601599999999998</v>
      </c>
      <c r="N97">
        <v>114.53400000000001</v>
      </c>
      <c r="O97">
        <v>119.90619</v>
      </c>
      <c r="P97">
        <v>121.44240000000001</v>
      </c>
      <c r="Q97">
        <v>21.156672</v>
      </c>
      <c r="R97">
        <v>41.101441000000001</v>
      </c>
      <c r="S97">
        <v>25.587841000000001</v>
      </c>
      <c r="T97">
        <v>0</v>
      </c>
      <c r="U97">
        <v>265.06439999999998</v>
      </c>
      <c r="V97">
        <v>20.099807999999999</v>
      </c>
      <c r="W97">
        <v>33.741410999999999</v>
      </c>
      <c r="X97">
        <v>143.03115</v>
      </c>
      <c r="Y97">
        <v>0</v>
      </c>
      <c r="Z97">
        <v>6.3545639999999999</v>
      </c>
      <c r="AA97">
        <v>40.866777999999996</v>
      </c>
      <c r="AB97">
        <v>25.539342000000001</v>
      </c>
      <c r="AC97">
        <v>18.767267</v>
      </c>
      <c r="AD97">
        <v>35.479312</v>
      </c>
      <c r="AE97">
        <v>47.933684999999997</v>
      </c>
      <c r="AF97">
        <v>8.6042299999999994</v>
      </c>
      <c r="AG97">
        <v>36.243648</v>
      </c>
      <c r="AH97">
        <v>148.29110900000001</v>
      </c>
      <c r="AI97">
        <v>3.0857519999999998</v>
      </c>
      <c r="AJ97">
        <v>0</v>
      </c>
      <c r="AK97">
        <v>48.724727000000001</v>
      </c>
      <c r="AL97">
        <v>76.951915999999997</v>
      </c>
      <c r="AM97">
        <v>15.354623999999999</v>
      </c>
      <c r="AN97">
        <v>0.87177700000000002</v>
      </c>
      <c r="AO97">
        <v>28.221177999999998</v>
      </c>
      <c r="AP97">
        <v>11.178518</v>
      </c>
      <c r="AQ97">
        <v>45.202751999999997</v>
      </c>
      <c r="AR97">
        <v>34.254029000000003</v>
      </c>
      <c r="AS97">
        <v>20.868894999999998</v>
      </c>
      <c r="AT97">
        <v>14.540896999999999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67.839999999999989</v>
      </c>
      <c r="BA97">
        <f t="shared" si="4"/>
        <v>2535.3740749999997</v>
      </c>
      <c r="BD97">
        <v>21.16</v>
      </c>
      <c r="BE97">
        <v>3.58</v>
      </c>
      <c r="BF97">
        <v>0.79</v>
      </c>
      <c r="BG97">
        <v>1.9</v>
      </c>
      <c r="BH97">
        <v>5.26</v>
      </c>
      <c r="BI97">
        <v>4.32</v>
      </c>
      <c r="BJ97">
        <v>2.81</v>
      </c>
      <c r="BK97">
        <v>3.55</v>
      </c>
      <c r="BL97">
        <v>0.77</v>
      </c>
      <c r="BM97">
        <v>0</v>
      </c>
      <c r="BN97">
        <v>0.48</v>
      </c>
      <c r="BO97">
        <v>14.1</v>
      </c>
      <c r="BP97">
        <v>3.62</v>
      </c>
      <c r="BQ97">
        <v>4.28</v>
      </c>
      <c r="BR97">
        <v>1.02</v>
      </c>
      <c r="BS97">
        <v>0.2</v>
      </c>
      <c r="BT97">
        <v>0</v>
      </c>
      <c r="BU97">
        <v>0</v>
      </c>
      <c r="BV97">
        <v>0</v>
      </c>
      <c r="BW97">
        <f t="shared" si="5"/>
        <v>67.839999999999989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208.97798499999999</v>
      </c>
      <c r="L98">
        <v>633.29433700000004</v>
      </c>
      <c r="M98">
        <v>44.601599999999998</v>
      </c>
      <c r="N98">
        <v>114.53400000000001</v>
      </c>
      <c r="O98">
        <v>119.90619</v>
      </c>
      <c r="P98">
        <v>121.44240000000001</v>
      </c>
      <c r="Q98">
        <v>21.156672</v>
      </c>
      <c r="R98">
        <v>41.101441000000001</v>
      </c>
      <c r="S98">
        <v>25.587841000000001</v>
      </c>
      <c r="T98">
        <v>0</v>
      </c>
      <c r="U98">
        <v>265.06439999999998</v>
      </c>
      <c r="V98">
        <v>20.099807999999999</v>
      </c>
      <c r="W98">
        <v>33.741410999999999</v>
      </c>
      <c r="X98">
        <v>143.03115</v>
      </c>
      <c r="Y98">
        <v>0</v>
      </c>
      <c r="Z98">
        <v>6.3545639999999999</v>
      </c>
      <c r="AA98">
        <v>40.866777999999996</v>
      </c>
      <c r="AB98">
        <v>25.539342000000001</v>
      </c>
      <c r="AC98">
        <v>18.767267</v>
      </c>
      <c r="AD98">
        <v>35.479312</v>
      </c>
      <c r="AE98">
        <v>47.933684999999997</v>
      </c>
      <c r="AF98">
        <v>8.6042299999999994</v>
      </c>
      <c r="AG98">
        <v>36.243648</v>
      </c>
      <c r="AH98">
        <v>148.29110900000001</v>
      </c>
      <c r="AI98">
        <v>3.0857519999999998</v>
      </c>
      <c r="AJ98">
        <v>0</v>
      </c>
      <c r="AK98">
        <v>48.724727000000001</v>
      </c>
      <c r="AL98">
        <v>76.951915999999997</v>
      </c>
      <c r="AM98">
        <v>15.354623999999999</v>
      </c>
      <c r="AN98">
        <v>0.87177700000000002</v>
      </c>
      <c r="AO98">
        <v>28.221177999999998</v>
      </c>
      <c r="AP98">
        <v>11.178518</v>
      </c>
      <c r="AQ98">
        <v>45.202751999999997</v>
      </c>
      <c r="AR98">
        <v>34.254029000000003</v>
      </c>
      <c r="AS98">
        <v>20.868894999999998</v>
      </c>
      <c r="AT98">
        <v>14.540896999999999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67.839999999999989</v>
      </c>
      <c r="BA98">
        <f t="shared" si="4"/>
        <v>2527.7142349999999</v>
      </c>
      <c r="BD98">
        <v>21.16</v>
      </c>
      <c r="BE98">
        <v>3.58</v>
      </c>
      <c r="BF98">
        <v>0.79</v>
      </c>
      <c r="BG98">
        <v>1.9</v>
      </c>
      <c r="BH98">
        <v>5.26</v>
      </c>
      <c r="BI98">
        <v>4.32</v>
      </c>
      <c r="BJ98">
        <v>2.81</v>
      </c>
      <c r="BK98">
        <v>3.55</v>
      </c>
      <c r="BL98">
        <v>0.77</v>
      </c>
      <c r="BM98">
        <v>0</v>
      </c>
      <c r="BN98">
        <v>0.48</v>
      </c>
      <c r="BO98">
        <v>14.1</v>
      </c>
      <c r="BP98">
        <v>3.62</v>
      </c>
      <c r="BQ98">
        <v>4.28</v>
      </c>
      <c r="BR98">
        <v>1.02</v>
      </c>
      <c r="BS98">
        <v>0.2</v>
      </c>
      <c r="BT98">
        <v>0</v>
      </c>
      <c r="BU98">
        <v>0</v>
      </c>
      <c r="BV98">
        <v>0</v>
      </c>
      <c r="BW98">
        <f t="shared" si="5"/>
        <v>67.839999999999989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1.29684E-2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1.4544E-3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4.8673316445000001</v>
      </c>
      <c r="L99">
        <f t="shared" si="6"/>
        <v>14.489490252499989</v>
      </c>
      <c r="M99">
        <f t="shared" si="6"/>
        <v>1.0704383999999993</v>
      </c>
      <c r="N99">
        <f t="shared" si="6"/>
        <v>2.7488159999999957</v>
      </c>
      <c r="O99">
        <f t="shared" si="6"/>
        <v>2.8777485599999961</v>
      </c>
      <c r="P99">
        <f t="shared" si="6"/>
        <v>2.873003580000002</v>
      </c>
      <c r="Q99">
        <f t="shared" si="6"/>
        <v>0.48413257650000058</v>
      </c>
      <c r="R99">
        <f t="shared" si="6"/>
        <v>0.94536371024999821</v>
      </c>
      <c r="S99">
        <f t="shared" si="6"/>
        <v>0.58805059550000049</v>
      </c>
      <c r="T99">
        <f t="shared" si="6"/>
        <v>0</v>
      </c>
      <c r="U99">
        <f t="shared" si="6"/>
        <v>8.084136960000011</v>
      </c>
      <c r="V99">
        <f t="shared" si="6"/>
        <v>0.46197890699999944</v>
      </c>
      <c r="W99">
        <f t="shared" si="6"/>
        <v>0.80617135549999952</v>
      </c>
      <c r="X99">
        <f t="shared" si="6"/>
        <v>3.4327476000000048</v>
      </c>
      <c r="Y99">
        <f t="shared" si="6"/>
        <v>0</v>
      </c>
      <c r="Z99">
        <f t="shared" si="6"/>
        <v>0.22797559250000013</v>
      </c>
      <c r="AA99">
        <f t="shared" si="6"/>
        <v>0.41362522800000018</v>
      </c>
      <c r="AB99">
        <f t="shared" si="6"/>
        <v>0.63620878775000089</v>
      </c>
      <c r="AC99">
        <f t="shared" si="6"/>
        <v>0.47597709474999939</v>
      </c>
      <c r="AD99">
        <f t="shared" si="6"/>
        <v>0.75979010775</v>
      </c>
      <c r="AE99">
        <f t="shared" si="6"/>
        <v>1.0427728579999991</v>
      </c>
      <c r="AF99">
        <f t="shared" si="6"/>
        <v>0.3108039147499998</v>
      </c>
      <c r="AG99">
        <f t="shared" si="6"/>
        <v>0.86984755200000052</v>
      </c>
      <c r="AH99">
        <f t="shared" si="6"/>
        <v>3.5640826889999944</v>
      </c>
      <c r="AI99">
        <f t="shared" si="6"/>
        <v>0.31144495024999969</v>
      </c>
      <c r="AJ99">
        <f t="shared" si="6"/>
        <v>0</v>
      </c>
      <c r="AK99">
        <f t="shared" si="6"/>
        <v>1.1693934479999977</v>
      </c>
      <c r="AL99">
        <f t="shared" si="6"/>
        <v>1.756740135</v>
      </c>
      <c r="AM99">
        <f t="shared" si="6"/>
        <v>0.1033464425</v>
      </c>
      <c r="AN99">
        <f t="shared" si="6"/>
        <v>2.0931922499999988E-2</v>
      </c>
      <c r="AO99">
        <f t="shared" si="6"/>
        <v>0.66547817799999986</v>
      </c>
      <c r="AP99">
        <f t="shared" si="6"/>
        <v>0.26741499400000052</v>
      </c>
      <c r="AQ99">
        <f t="shared" si="6"/>
        <v>0.54359363474999978</v>
      </c>
      <c r="AR99">
        <f t="shared" si="6"/>
        <v>0.867322711999999</v>
      </c>
      <c r="AS99">
        <f t="shared" si="6"/>
        <v>0.60040462449999998</v>
      </c>
      <c r="AT99">
        <f t="shared" si="6"/>
        <v>0.34409542000000021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1.6397600000000003</v>
      </c>
      <c r="BA99">
        <f t="shared" si="4"/>
        <v>60.33484322775</v>
      </c>
      <c r="BD99">
        <f t="shared" ref="BD99:BW99" si="7">SUM(BD3:BD98)/4000</f>
        <v>0.50784000000000085</v>
      </c>
      <c r="BE99">
        <f t="shared" si="7"/>
        <v>8.5919999999999996E-2</v>
      </c>
      <c r="BF99">
        <f t="shared" si="7"/>
        <v>3.0827500000000042E-2</v>
      </c>
      <c r="BG99">
        <f t="shared" si="7"/>
        <v>4.5120000000000077E-2</v>
      </c>
      <c r="BH99">
        <f t="shared" si="7"/>
        <v>0.12623999999999985</v>
      </c>
      <c r="BI99">
        <f t="shared" si="7"/>
        <v>0.10397249999999987</v>
      </c>
      <c r="BJ99">
        <f t="shared" si="7"/>
        <v>6.7440000000000042E-2</v>
      </c>
      <c r="BK99">
        <f t="shared" si="7"/>
        <v>8.5075000000000137E-2</v>
      </c>
      <c r="BL99">
        <f t="shared" si="7"/>
        <v>1.9644999999999989E-2</v>
      </c>
      <c r="BM99">
        <f t="shared" si="7"/>
        <v>0</v>
      </c>
      <c r="BN99">
        <f t="shared" si="7"/>
        <v>1.143999999999999E-2</v>
      </c>
      <c r="BO99">
        <f t="shared" si="7"/>
        <v>0.33839999999999976</v>
      </c>
      <c r="BP99">
        <f t="shared" si="7"/>
        <v>8.6880000000000082E-2</v>
      </c>
      <c r="BQ99">
        <f t="shared" si="7"/>
        <v>0.1016799999999998</v>
      </c>
      <c r="BR99">
        <f t="shared" si="7"/>
        <v>2.4479999999999991E-2</v>
      </c>
      <c r="BS99">
        <f t="shared" si="7"/>
        <v>4.7999999999999909E-3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1.6397600000000003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:AZ99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7"/>
      <c r="AS2" s="19"/>
      <c r="AT2" s="169"/>
      <c r="AU2" s="169"/>
      <c r="AV2" s="169"/>
      <c r="AW2" s="169"/>
      <c r="AX2" s="169"/>
      <c r="AY2" s="169"/>
      <c r="AZ2" s="198"/>
      <c r="BA2" s="217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AZ4" sqref="AZ4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7"/>
      <c r="AS2" s="19"/>
      <c r="AT2" s="169"/>
      <c r="AU2" s="169"/>
      <c r="AV2" s="169"/>
      <c r="AW2" s="169"/>
      <c r="AX2" s="169"/>
      <c r="AY2" s="169"/>
      <c r="AZ2" s="198"/>
      <c r="BA2" s="217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1">
      <c r="A1" s="32">
        <f>Allocation!A2</f>
        <v>44813</v>
      </c>
      <c r="B1" s="75" t="s">
        <v>378</v>
      </c>
      <c r="C1" s="75" t="s">
        <v>379</v>
      </c>
      <c r="D1" s="135" t="s">
        <v>338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380</v>
      </c>
      <c r="K1" t="s">
        <v>381</v>
      </c>
      <c r="L1" t="s">
        <v>300</v>
      </c>
      <c r="M1" t="s">
        <v>305</v>
      </c>
      <c r="N1" s="135" t="s">
        <v>335</v>
      </c>
      <c r="O1" s="135" t="s">
        <v>336</v>
      </c>
      <c r="P1" s="135" t="s">
        <v>337</v>
      </c>
      <c r="Q1" t="s">
        <v>363</v>
      </c>
      <c r="R1" t="s">
        <v>364</v>
      </c>
      <c r="S1" t="s">
        <v>365</v>
      </c>
      <c r="T1" t="s">
        <v>391</v>
      </c>
      <c r="U1" t="s">
        <v>392</v>
      </c>
      <c r="V1" t="s">
        <v>393</v>
      </c>
      <c r="W1" t="s">
        <v>408</v>
      </c>
      <c r="X1" t="s">
        <v>409</v>
      </c>
      <c r="Y1" t="s">
        <v>410</v>
      </c>
      <c r="Z1" s="193" t="s">
        <v>419</v>
      </c>
      <c r="AA1" s="193" t="s">
        <v>420</v>
      </c>
      <c r="AB1" s="193" t="s">
        <v>421</v>
      </c>
      <c r="AC1" s="108" t="s">
        <v>449</v>
      </c>
      <c r="AD1" s="108" t="s">
        <v>450</v>
      </c>
      <c r="AE1" s="108" t="s">
        <v>451</v>
      </c>
    </row>
    <row r="2" spans="1:31">
      <c r="A2" s="27" t="s">
        <v>44</v>
      </c>
      <c r="B2" s="75" t="s">
        <v>378</v>
      </c>
      <c r="C2" s="75" t="s">
        <v>379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380</v>
      </c>
      <c r="K2" t="s">
        <v>381</v>
      </c>
      <c r="L2" t="s">
        <v>300</v>
      </c>
      <c r="M2" t="s">
        <v>305</v>
      </c>
      <c r="N2" s="135" t="s">
        <v>335</v>
      </c>
      <c r="O2" s="135" t="s">
        <v>336</v>
      </c>
      <c r="P2" s="135" t="s">
        <v>337</v>
      </c>
      <c r="Q2" t="s">
        <v>363</v>
      </c>
      <c r="R2" t="s">
        <v>364</v>
      </c>
      <c r="S2" t="s">
        <v>365</v>
      </c>
      <c r="T2" t="s">
        <v>391</v>
      </c>
      <c r="U2" t="s">
        <v>392</v>
      </c>
      <c r="V2" t="s">
        <v>393</v>
      </c>
      <c r="W2" t="s">
        <v>408</v>
      </c>
      <c r="X2" t="s">
        <v>409</v>
      </c>
      <c r="Y2" t="s">
        <v>410</v>
      </c>
      <c r="Z2" t="s">
        <v>419</v>
      </c>
      <c r="AA2" t="s">
        <v>420</v>
      </c>
      <c r="AB2" t="s">
        <v>421</v>
      </c>
      <c r="AC2" t="s">
        <v>449</v>
      </c>
      <c r="AD2" t="s">
        <v>450</v>
      </c>
      <c r="AE2" t="s">
        <v>451</v>
      </c>
    </row>
    <row r="3" spans="1:31">
      <c r="A3" t="s">
        <v>45</v>
      </c>
      <c r="B3" s="75">
        <v>255.97</v>
      </c>
      <c r="C3" s="75">
        <v>65.930000000000007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58.23</v>
      </c>
      <c r="J3">
        <v>272.7</v>
      </c>
      <c r="K3">
        <v>72.19</v>
      </c>
      <c r="L3">
        <v>7.8</v>
      </c>
      <c r="M3">
        <v>40.24</v>
      </c>
      <c r="N3" s="135">
        <v>0</v>
      </c>
      <c r="O3" s="135">
        <v>0</v>
      </c>
      <c r="P3" s="135">
        <v>0</v>
      </c>
      <c r="Q3">
        <v>7.18</v>
      </c>
      <c r="R3">
        <v>0</v>
      </c>
      <c r="S3">
        <v>5.83</v>
      </c>
      <c r="T3">
        <v>25.45</v>
      </c>
      <c r="U3">
        <v>8.48</v>
      </c>
      <c r="V3">
        <v>8.49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4.83</v>
      </c>
      <c r="AD3">
        <v>12.32</v>
      </c>
      <c r="AE3">
        <v>12.32</v>
      </c>
    </row>
    <row r="4" spans="1:31">
      <c r="A4" t="s">
        <v>46</v>
      </c>
      <c r="B4" s="75">
        <v>255.97</v>
      </c>
      <c r="C4" s="75">
        <v>65.930000000000007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58.23</v>
      </c>
      <c r="J4">
        <v>272.7</v>
      </c>
      <c r="K4">
        <v>72.19</v>
      </c>
      <c r="L4">
        <v>7.8</v>
      </c>
      <c r="M4">
        <v>40.1</v>
      </c>
      <c r="N4" s="135">
        <v>0</v>
      </c>
      <c r="O4" s="135">
        <v>0</v>
      </c>
      <c r="P4" s="135">
        <v>0</v>
      </c>
      <c r="Q4">
        <v>7.18</v>
      </c>
      <c r="R4">
        <v>0</v>
      </c>
      <c r="S4">
        <v>5.83</v>
      </c>
      <c r="T4">
        <v>26.65</v>
      </c>
      <c r="U4">
        <v>8.8800000000000008</v>
      </c>
      <c r="V4">
        <v>8.89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4.83</v>
      </c>
      <c r="AD4">
        <v>12.86</v>
      </c>
      <c r="AE4">
        <v>12.86</v>
      </c>
    </row>
    <row r="5" spans="1:31">
      <c r="A5" t="s">
        <v>47</v>
      </c>
      <c r="B5" s="75">
        <v>255.97</v>
      </c>
      <c r="C5" s="75">
        <v>65.930000000000007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58.23</v>
      </c>
      <c r="J5">
        <v>272.7</v>
      </c>
      <c r="K5">
        <v>72.19</v>
      </c>
      <c r="L5">
        <v>7.8</v>
      </c>
      <c r="M5">
        <v>40.159999999999997</v>
      </c>
      <c r="N5" s="135">
        <v>0</v>
      </c>
      <c r="O5" s="135">
        <v>0</v>
      </c>
      <c r="P5" s="135">
        <v>0</v>
      </c>
      <c r="Q5">
        <v>7.18</v>
      </c>
      <c r="R5">
        <v>0</v>
      </c>
      <c r="S5">
        <v>5.83</v>
      </c>
      <c r="T5">
        <v>36.32</v>
      </c>
      <c r="U5">
        <v>12.11</v>
      </c>
      <c r="V5">
        <v>12.1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5.8</v>
      </c>
      <c r="AD5">
        <v>13.51</v>
      </c>
      <c r="AE5">
        <v>13.51</v>
      </c>
    </row>
    <row r="6" spans="1:31">
      <c r="A6" t="s">
        <v>48</v>
      </c>
      <c r="B6" s="75">
        <v>255.97</v>
      </c>
      <c r="C6" s="75">
        <v>65.930000000000007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58.23</v>
      </c>
      <c r="J6">
        <v>272.7</v>
      </c>
      <c r="K6">
        <v>72.19</v>
      </c>
      <c r="L6">
        <v>7.8</v>
      </c>
      <c r="M6">
        <v>40.04</v>
      </c>
      <c r="N6" s="135">
        <v>0</v>
      </c>
      <c r="O6" s="135">
        <v>0</v>
      </c>
      <c r="P6" s="135">
        <v>0</v>
      </c>
      <c r="Q6">
        <v>7.18</v>
      </c>
      <c r="R6">
        <v>0</v>
      </c>
      <c r="S6">
        <v>5.83</v>
      </c>
      <c r="T6">
        <v>36.54</v>
      </c>
      <c r="U6">
        <v>12.18</v>
      </c>
      <c r="V6">
        <v>12.18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5.99</v>
      </c>
      <c r="AD6">
        <v>14.3</v>
      </c>
      <c r="AE6">
        <v>14.3</v>
      </c>
    </row>
    <row r="7" spans="1:31">
      <c r="A7" t="s">
        <v>49</v>
      </c>
      <c r="B7" s="75">
        <v>255.97</v>
      </c>
      <c r="C7" s="75">
        <v>65.930000000000007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58.23</v>
      </c>
      <c r="J7">
        <v>272.7</v>
      </c>
      <c r="K7">
        <v>72.19</v>
      </c>
      <c r="L7">
        <v>7.8</v>
      </c>
      <c r="M7">
        <v>40.18</v>
      </c>
      <c r="N7" s="135">
        <v>0</v>
      </c>
      <c r="O7" s="135">
        <v>0</v>
      </c>
      <c r="P7" s="135">
        <v>0</v>
      </c>
      <c r="Q7">
        <v>7.18</v>
      </c>
      <c r="R7">
        <v>0</v>
      </c>
      <c r="S7">
        <v>5.69</v>
      </c>
      <c r="T7">
        <v>37.619999999999997</v>
      </c>
      <c r="U7">
        <v>12.54</v>
      </c>
      <c r="V7">
        <v>12.54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6.12</v>
      </c>
      <c r="AD7">
        <v>13.95</v>
      </c>
      <c r="AE7">
        <v>13.95</v>
      </c>
    </row>
    <row r="8" spans="1:31">
      <c r="A8" t="s">
        <v>50</v>
      </c>
      <c r="B8" s="75">
        <v>255.97</v>
      </c>
      <c r="C8" s="75">
        <v>65.930000000000007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58.23</v>
      </c>
      <c r="J8">
        <v>272.7</v>
      </c>
      <c r="K8">
        <v>72.19</v>
      </c>
      <c r="L8">
        <v>7.8</v>
      </c>
      <c r="M8">
        <v>40.049999999999997</v>
      </c>
      <c r="N8" s="135">
        <v>0</v>
      </c>
      <c r="O8" s="135">
        <v>0</v>
      </c>
      <c r="P8" s="135">
        <v>0</v>
      </c>
      <c r="Q8">
        <v>7.18</v>
      </c>
      <c r="R8">
        <v>0</v>
      </c>
      <c r="S8">
        <v>5.69</v>
      </c>
      <c r="T8">
        <v>38.08</v>
      </c>
      <c r="U8">
        <v>12.69</v>
      </c>
      <c r="V8">
        <v>12.71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6.06</v>
      </c>
      <c r="AD8">
        <v>14.17</v>
      </c>
      <c r="AE8">
        <v>14.17</v>
      </c>
    </row>
    <row r="9" spans="1:31">
      <c r="A9" t="s">
        <v>51</v>
      </c>
      <c r="B9" s="75">
        <v>221.07</v>
      </c>
      <c r="C9" s="75">
        <v>65.930000000000007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58.23</v>
      </c>
      <c r="J9">
        <v>272.7</v>
      </c>
      <c r="K9">
        <v>72.19</v>
      </c>
      <c r="L9">
        <v>7.8</v>
      </c>
      <c r="M9">
        <v>40.19</v>
      </c>
      <c r="N9" s="135">
        <v>0</v>
      </c>
      <c r="O9" s="135">
        <v>0</v>
      </c>
      <c r="P9" s="135">
        <v>0</v>
      </c>
      <c r="Q9">
        <v>7.18</v>
      </c>
      <c r="R9">
        <v>0</v>
      </c>
      <c r="S9">
        <v>5.69</v>
      </c>
      <c r="T9">
        <v>37.85</v>
      </c>
      <c r="U9">
        <v>12.62</v>
      </c>
      <c r="V9">
        <v>12.61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6.06</v>
      </c>
      <c r="AD9">
        <v>13.74</v>
      </c>
      <c r="AE9">
        <v>13.74</v>
      </c>
    </row>
    <row r="10" spans="1:31">
      <c r="A10" t="s">
        <v>52</v>
      </c>
      <c r="B10" s="75">
        <v>221.07</v>
      </c>
      <c r="C10" s="75">
        <v>65.930000000000007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58.23</v>
      </c>
      <c r="J10">
        <v>272.7</v>
      </c>
      <c r="K10">
        <v>72.19</v>
      </c>
      <c r="L10">
        <v>7.8</v>
      </c>
      <c r="M10">
        <v>40.22</v>
      </c>
      <c r="N10" s="135">
        <v>0</v>
      </c>
      <c r="O10" s="135">
        <v>0</v>
      </c>
      <c r="P10" s="135">
        <v>0</v>
      </c>
      <c r="Q10">
        <v>7.18</v>
      </c>
      <c r="R10">
        <v>0</v>
      </c>
      <c r="S10">
        <v>5.69</v>
      </c>
      <c r="T10">
        <v>37.68</v>
      </c>
      <c r="U10">
        <v>12.56</v>
      </c>
      <c r="V10">
        <v>12.56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4.5199999999999996</v>
      </c>
      <c r="AD10">
        <v>13.6</v>
      </c>
      <c r="AE10">
        <v>13.6</v>
      </c>
    </row>
    <row r="11" spans="1:31">
      <c r="A11" t="s">
        <v>53</v>
      </c>
      <c r="B11" s="75">
        <v>221.07</v>
      </c>
      <c r="C11" s="75">
        <v>65.930000000000007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58.23</v>
      </c>
      <c r="J11">
        <v>272.7</v>
      </c>
      <c r="K11">
        <v>72.19</v>
      </c>
      <c r="L11">
        <v>7.64</v>
      </c>
      <c r="M11">
        <v>42.11</v>
      </c>
      <c r="N11" s="135">
        <v>0</v>
      </c>
      <c r="O11" s="135">
        <v>0</v>
      </c>
      <c r="P11" s="135">
        <v>0</v>
      </c>
      <c r="Q11">
        <v>7.02</v>
      </c>
      <c r="R11">
        <v>0</v>
      </c>
      <c r="S11">
        <v>5.59</v>
      </c>
      <c r="T11">
        <v>35.119999999999997</v>
      </c>
      <c r="U11">
        <v>11.71</v>
      </c>
      <c r="V11">
        <v>11.69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4.6100000000000003</v>
      </c>
      <c r="AD11">
        <v>13.57</v>
      </c>
      <c r="AE11">
        <v>13.57</v>
      </c>
    </row>
    <row r="12" spans="1:31">
      <c r="A12" t="s">
        <v>54</v>
      </c>
      <c r="B12" s="75">
        <v>221.07</v>
      </c>
      <c r="C12" s="75">
        <v>65.930000000000007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58.23</v>
      </c>
      <c r="J12">
        <v>272.7</v>
      </c>
      <c r="K12">
        <v>72.19</v>
      </c>
      <c r="L12">
        <v>7.64</v>
      </c>
      <c r="M12">
        <v>42.1</v>
      </c>
      <c r="N12" s="135">
        <v>0</v>
      </c>
      <c r="O12" s="135">
        <v>0</v>
      </c>
      <c r="P12" s="135">
        <v>0</v>
      </c>
      <c r="Q12">
        <v>7.02</v>
      </c>
      <c r="R12">
        <v>0</v>
      </c>
      <c r="S12">
        <v>5.59</v>
      </c>
      <c r="T12">
        <v>35.76</v>
      </c>
      <c r="U12">
        <v>11.92</v>
      </c>
      <c r="V12">
        <v>11.93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4.6500000000000004</v>
      </c>
      <c r="AD12">
        <v>13.81</v>
      </c>
      <c r="AE12">
        <v>13.81</v>
      </c>
    </row>
    <row r="13" spans="1:31">
      <c r="A13" t="s">
        <v>55</v>
      </c>
      <c r="B13" s="75">
        <v>221.07</v>
      </c>
      <c r="C13" s="75">
        <v>65.930000000000007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58.23</v>
      </c>
      <c r="J13">
        <v>272.7</v>
      </c>
      <c r="K13">
        <v>72.19</v>
      </c>
      <c r="L13">
        <v>7.64</v>
      </c>
      <c r="M13">
        <v>42.06</v>
      </c>
      <c r="N13" s="135">
        <v>0</v>
      </c>
      <c r="O13" s="135">
        <v>0</v>
      </c>
      <c r="P13" s="135">
        <v>0</v>
      </c>
      <c r="Q13">
        <v>7.02</v>
      </c>
      <c r="R13">
        <v>0</v>
      </c>
      <c r="S13">
        <v>5.59</v>
      </c>
      <c r="T13">
        <v>36.31</v>
      </c>
      <c r="U13">
        <v>12.1</v>
      </c>
      <c r="V13">
        <v>12.11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4.83</v>
      </c>
      <c r="AD13">
        <v>14.44</v>
      </c>
      <c r="AE13">
        <v>14.44</v>
      </c>
    </row>
    <row r="14" spans="1:31">
      <c r="A14" t="s">
        <v>56</v>
      </c>
      <c r="B14" s="75">
        <v>221.07</v>
      </c>
      <c r="C14" s="75">
        <v>65.930000000000007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58.23</v>
      </c>
      <c r="J14">
        <v>272.7</v>
      </c>
      <c r="K14">
        <v>72.19</v>
      </c>
      <c r="L14">
        <v>7.64</v>
      </c>
      <c r="M14">
        <v>42.18</v>
      </c>
      <c r="N14" s="135">
        <v>0</v>
      </c>
      <c r="O14" s="135">
        <v>0</v>
      </c>
      <c r="P14" s="135">
        <v>0</v>
      </c>
      <c r="Q14">
        <v>7.02</v>
      </c>
      <c r="R14">
        <v>0</v>
      </c>
      <c r="S14">
        <v>5.59</v>
      </c>
      <c r="T14">
        <v>36.880000000000003</v>
      </c>
      <c r="U14">
        <v>12.29</v>
      </c>
      <c r="V14">
        <v>12.31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5.0999999999999996</v>
      </c>
      <c r="AD14">
        <v>14.55</v>
      </c>
      <c r="AE14">
        <v>14.55</v>
      </c>
    </row>
    <row r="15" spans="1:31">
      <c r="A15" t="s">
        <v>57</v>
      </c>
      <c r="B15" s="75">
        <v>221.07</v>
      </c>
      <c r="C15" s="75">
        <v>65.930000000000007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58.23</v>
      </c>
      <c r="J15">
        <v>272.7</v>
      </c>
      <c r="K15">
        <v>72.19</v>
      </c>
      <c r="L15">
        <v>7.64</v>
      </c>
      <c r="M15">
        <v>42.17</v>
      </c>
      <c r="N15" s="135">
        <v>0</v>
      </c>
      <c r="O15" s="135">
        <v>0</v>
      </c>
      <c r="P15" s="135">
        <v>0</v>
      </c>
      <c r="Q15">
        <v>7.02</v>
      </c>
      <c r="R15">
        <v>0</v>
      </c>
      <c r="S15">
        <v>5.46</v>
      </c>
      <c r="T15">
        <v>38.26</v>
      </c>
      <c r="U15">
        <v>12.75</v>
      </c>
      <c r="V15">
        <v>12.75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5.41</v>
      </c>
      <c r="AD15">
        <v>14.64</v>
      </c>
      <c r="AE15">
        <v>14.64</v>
      </c>
    </row>
    <row r="16" spans="1:31">
      <c r="A16" t="s">
        <v>58</v>
      </c>
      <c r="B16" s="75">
        <v>221.07</v>
      </c>
      <c r="C16" s="75">
        <v>65.930000000000007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58.23</v>
      </c>
      <c r="J16">
        <v>272.7</v>
      </c>
      <c r="K16">
        <v>72.19</v>
      </c>
      <c r="L16">
        <v>7.64</v>
      </c>
      <c r="M16">
        <v>42.17</v>
      </c>
      <c r="N16" s="135">
        <v>0</v>
      </c>
      <c r="O16" s="135">
        <v>0</v>
      </c>
      <c r="P16" s="135">
        <v>0</v>
      </c>
      <c r="Q16">
        <v>7.02</v>
      </c>
      <c r="R16">
        <v>0</v>
      </c>
      <c r="S16">
        <v>5.46</v>
      </c>
      <c r="T16">
        <v>39.85</v>
      </c>
      <c r="U16">
        <v>13.28</v>
      </c>
      <c r="V16">
        <v>13.28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5.51</v>
      </c>
      <c r="AD16">
        <v>15.76</v>
      </c>
      <c r="AE16">
        <v>15.76</v>
      </c>
    </row>
    <row r="17" spans="1:31">
      <c r="A17" t="s">
        <v>59</v>
      </c>
      <c r="B17" s="75">
        <v>221.07</v>
      </c>
      <c r="C17" s="75">
        <v>65.930000000000007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58.23</v>
      </c>
      <c r="J17">
        <v>272.7</v>
      </c>
      <c r="K17">
        <v>72.19</v>
      </c>
      <c r="L17">
        <v>7.64</v>
      </c>
      <c r="M17">
        <v>42.11</v>
      </c>
      <c r="N17" s="135">
        <v>0</v>
      </c>
      <c r="O17" s="135">
        <v>0</v>
      </c>
      <c r="P17" s="135">
        <v>0</v>
      </c>
      <c r="Q17">
        <v>7.02</v>
      </c>
      <c r="R17">
        <v>0</v>
      </c>
      <c r="S17">
        <v>5.46</v>
      </c>
      <c r="T17">
        <v>46.28</v>
      </c>
      <c r="U17">
        <v>15.43</v>
      </c>
      <c r="V17">
        <v>15.42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4.6399999999999997</v>
      </c>
      <c r="AD17">
        <v>15.99</v>
      </c>
      <c r="AE17">
        <v>15.99</v>
      </c>
    </row>
    <row r="18" spans="1:31">
      <c r="A18" t="s">
        <v>60</v>
      </c>
      <c r="B18" s="75">
        <v>221.07</v>
      </c>
      <c r="C18" s="75">
        <v>65.930000000000007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58.23</v>
      </c>
      <c r="J18">
        <v>272.7</v>
      </c>
      <c r="K18">
        <v>72.19</v>
      </c>
      <c r="L18">
        <v>7.64</v>
      </c>
      <c r="M18">
        <v>42.12</v>
      </c>
      <c r="N18" s="135">
        <v>0</v>
      </c>
      <c r="O18" s="135">
        <v>0</v>
      </c>
      <c r="P18" s="135">
        <v>0</v>
      </c>
      <c r="Q18">
        <v>7.02</v>
      </c>
      <c r="R18">
        <v>0</v>
      </c>
      <c r="S18">
        <v>5.46</v>
      </c>
      <c r="T18">
        <v>46.12</v>
      </c>
      <c r="U18">
        <v>15.37</v>
      </c>
      <c r="V18">
        <v>15.38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4.79</v>
      </c>
      <c r="AD18">
        <v>16.11</v>
      </c>
      <c r="AE18">
        <v>16.11</v>
      </c>
    </row>
    <row r="19" spans="1:31">
      <c r="A19" t="s">
        <v>61</v>
      </c>
      <c r="B19" s="75">
        <v>221.07</v>
      </c>
      <c r="C19" s="75">
        <v>65.930000000000007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58.23</v>
      </c>
      <c r="J19">
        <v>272.7</v>
      </c>
      <c r="K19">
        <v>72.19</v>
      </c>
      <c r="L19">
        <v>7.49</v>
      </c>
      <c r="M19">
        <v>42.06</v>
      </c>
      <c r="N19" s="135">
        <v>0</v>
      </c>
      <c r="O19" s="135">
        <v>0</v>
      </c>
      <c r="P19" s="135">
        <v>0</v>
      </c>
      <c r="Q19">
        <v>7.02</v>
      </c>
      <c r="R19">
        <v>0</v>
      </c>
      <c r="S19">
        <v>5.31</v>
      </c>
      <c r="T19">
        <v>46.56</v>
      </c>
      <c r="U19">
        <v>15.52</v>
      </c>
      <c r="V19">
        <v>15.51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4.6500000000000004</v>
      </c>
      <c r="AD19">
        <v>16.46</v>
      </c>
      <c r="AE19">
        <v>16.46</v>
      </c>
    </row>
    <row r="20" spans="1:31">
      <c r="A20" t="s">
        <v>62</v>
      </c>
      <c r="B20" s="75">
        <v>221.07</v>
      </c>
      <c r="C20" s="75">
        <v>65.930000000000007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58.23</v>
      </c>
      <c r="J20">
        <v>272.7</v>
      </c>
      <c r="K20">
        <v>72.19</v>
      </c>
      <c r="L20">
        <v>7.49</v>
      </c>
      <c r="M20">
        <v>42.18</v>
      </c>
      <c r="N20" s="135">
        <v>0</v>
      </c>
      <c r="O20" s="135">
        <v>0</v>
      </c>
      <c r="P20" s="135">
        <v>0</v>
      </c>
      <c r="Q20">
        <v>7.02</v>
      </c>
      <c r="R20">
        <v>0</v>
      </c>
      <c r="S20">
        <v>5.31</v>
      </c>
      <c r="T20">
        <v>48.06</v>
      </c>
      <c r="U20">
        <v>16.02</v>
      </c>
      <c r="V20">
        <v>16.010000000000002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4.8499999999999996</v>
      </c>
      <c r="AD20">
        <v>16.46</v>
      </c>
      <c r="AE20">
        <v>16.46</v>
      </c>
    </row>
    <row r="21" spans="1:31">
      <c r="A21" t="s">
        <v>63</v>
      </c>
      <c r="B21" s="75">
        <v>221.07</v>
      </c>
      <c r="C21" s="75">
        <v>65.930000000000007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55.19</v>
      </c>
      <c r="J21">
        <v>272.7</v>
      </c>
      <c r="K21">
        <v>72.19</v>
      </c>
      <c r="L21">
        <v>7.49</v>
      </c>
      <c r="M21">
        <v>41.58</v>
      </c>
      <c r="N21" s="135">
        <v>0</v>
      </c>
      <c r="O21" s="135">
        <v>0</v>
      </c>
      <c r="P21" s="135">
        <v>0</v>
      </c>
      <c r="Q21">
        <v>7.02</v>
      </c>
      <c r="R21">
        <v>0</v>
      </c>
      <c r="S21">
        <v>5.31</v>
      </c>
      <c r="T21">
        <v>48.33</v>
      </c>
      <c r="U21">
        <v>16.11</v>
      </c>
      <c r="V21">
        <v>16.11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4.6500000000000004</v>
      </c>
      <c r="AD21">
        <v>16.96</v>
      </c>
      <c r="AE21">
        <v>16.96</v>
      </c>
    </row>
    <row r="22" spans="1:31">
      <c r="A22" t="s">
        <v>64</v>
      </c>
      <c r="B22" s="75">
        <v>221.07</v>
      </c>
      <c r="C22" s="75">
        <v>65.930000000000007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55.19</v>
      </c>
      <c r="J22">
        <v>272.7</v>
      </c>
      <c r="K22">
        <v>72.19</v>
      </c>
      <c r="L22">
        <v>7.49</v>
      </c>
      <c r="M22">
        <v>39.07</v>
      </c>
      <c r="N22" s="135">
        <v>0</v>
      </c>
      <c r="O22" s="135">
        <v>0</v>
      </c>
      <c r="P22" s="135">
        <v>0</v>
      </c>
      <c r="Q22">
        <v>7.02</v>
      </c>
      <c r="R22">
        <v>0</v>
      </c>
      <c r="S22">
        <v>5.31</v>
      </c>
      <c r="T22">
        <v>47.67</v>
      </c>
      <c r="U22">
        <v>15.89</v>
      </c>
      <c r="V22">
        <v>15.88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4.8099999999999996</v>
      </c>
      <c r="AD22">
        <v>16.68</v>
      </c>
      <c r="AE22">
        <v>16.68</v>
      </c>
    </row>
    <row r="23" spans="1:31">
      <c r="A23" t="s">
        <v>65</v>
      </c>
      <c r="B23" s="75">
        <v>221.07</v>
      </c>
      <c r="C23" s="75">
        <v>65.930000000000007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55.19</v>
      </c>
      <c r="J23">
        <v>272.7</v>
      </c>
      <c r="K23">
        <v>72.19</v>
      </c>
      <c r="L23">
        <v>7.33</v>
      </c>
      <c r="M23">
        <v>39.32</v>
      </c>
      <c r="N23" s="135">
        <v>0</v>
      </c>
      <c r="O23" s="135">
        <v>0</v>
      </c>
      <c r="P23" s="135">
        <v>0</v>
      </c>
      <c r="Q23">
        <v>6.55</v>
      </c>
      <c r="R23">
        <v>0</v>
      </c>
      <c r="S23">
        <v>5.23</v>
      </c>
      <c r="T23">
        <v>43.38</v>
      </c>
      <c r="U23">
        <v>14.46</v>
      </c>
      <c r="V23">
        <v>14.46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5.29</v>
      </c>
      <c r="AD23">
        <v>15</v>
      </c>
      <c r="AE23">
        <v>15</v>
      </c>
    </row>
    <row r="24" spans="1:31">
      <c r="A24" t="s">
        <v>66</v>
      </c>
      <c r="B24" s="75">
        <v>221.07</v>
      </c>
      <c r="C24" s="75">
        <v>65.930000000000007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55.19</v>
      </c>
      <c r="J24">
        <v>272.7</v>
      </c>
      <c r="K24">
        <v>72.19</v>
      </c>
      <c r="L24">
        <v>7.33</v>
      </c>
      <c r="M24">
        <v>38.86</v>
      </c>
      <c r="N24" s="135">
        <v>0</v>
      </c>
      <c r="O24" s="135">
        <v>0</v>
      </c>
      <c r="P24" s="135">
        <v>0</v>
      </c>
      <c r="Q24">
        <v>6.55</v>
      </c>
      <c r="R24">
        <v>0</v>
      </c>
      <c r="S24">
        <v>5.23</v>
      </c>
      <c r="T24">
        <v>42.98</v>
      </c>
      <c r="U24">
        <v>14.33</v>
      </c>
      <c r="V24">
        <v>14.32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5.32</v>
      </c>
      <c r="AD24">
        <v>14.84</v>
      </c>
      <c r="AE24">
        <v>14.84</v>
      </c>
    </row>
    <row r="25" spans="1:31">
      <c r="A25" t="s">
        <v>67</v>
      </c>
      <c r="B25" s="75">
        <v>221.07</v>
      </c>
      <c r="C25" s="75">
        <v>65.930000000000007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52.34</v>
      </c>
      <c r="J25">
        <v>272.7</v>
      </c>
      <c r="K25">
        <v>72.19</v>
      </c>
      <c r="L25">
        <v>7.33</v>
      </c>
      <c r="M25">
        <v>37.79</v>
      </c>
      <c r="N25" s="135">
        <v>0</v>
      </c>
      <c r="O25" s="135">
        <v>0</v>
      </c>
      <c r="P25" s="135">
        <v>0</v>
      </c>
      <c r="Q25">
        <v>6.55</v>
      </c>
      <c r="R25">
        <v>0</v>
      </c>
      <c r="S25">
        <v>5.23</v>
      </c>
      <c r="T25">
        <v>42.92</v>
      </c>
      <c r="U25">
        <v>14.31</v>
      </c>
      <c r="V25">
        <v>14.3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5.18</v>
      </c>
      <c r="AD25">
        <v>14.79</v>
      </c>
      <c r="AE25">
        <v>14.79</v>
      </c>
    </row>
    <row r="26" spans="1:31">
      <c r="A26" t="s">
        <v>68</v>
      </c>
      <c r="B26" s="75">
        <v>221.07</v>
      </c>
      <c r="C26" s="75">
        <v>65.930000000000007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52.34</v>
      </c>
      <c r="J26">
        <v>272.7</v>
      </c>
      <c r="K26">
        <v>72.19</v>
      </c>
      <c r="L26">
        <v>7.33</v>
      </c>
      <c r="M26">
        <v>36.81</v>
      </c>
      <c r="N26" s="135">
        <v>0</v>
      </c>
      <c r="O26" s="135">
        <v>0</v>
      </c>
      <c r="P26" s="135">
        <v>0</v>
      </c>
      <c r="Q26">
        <v>6.55</v>
      </c>
      <c r="R26">
        <v>0</v>
      </c>
      <c r="S26">
        <v>5.23</v>
      </c>
      <c r="T26">
        <v>43.69</v>
      </c>
      <c r="U26">
        <v>14.56</v>
      </c>
      <c r="V26">
        <v>14.56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5.37</v>
      </c>
      <c r="AD26">
        <v>14.68</v>
      </c>
      <c r="AE26">
        <v>14.68</v>
      </c>
    </row>
    <row r="27" spans="1:31">
      <c r="A27" t="s">
        <v>69</v>
      </c>
      <c r="B27" s="75">
        <v>221.07</v>
      </c>
      <c r="C27" s="75">
        <v>65.930000000000007</v>
      </c>
      <c r="D27" s="135">
        <f t="shared" si="0"/>
        <v>12.79</v>
      </c>
      <c r="E27" s="75"/>
      <c r="F27" s="78">
        <v>0.09</v>
      </c>
      <c r="G27" s="78">
        <v>0.09</v>
      </c>
      <c r="H27" s="78">
        <v>0.09</v>
      </c>
      <c r="I27">
        <v>52.34</v>
      </c>
      <c r="J27">
        <v>272.7</v>
      </c>
      <c r="K27">
        <v>72.19</v>
      </c>
      <c r="L27">
        <v>7.02</v>
      </c>
      <c r="M27">
        <v>35.729999999999997</v>
      </c>
      <c r="N27" s="135">
        <v>5.93</v>
      </c>
      <c r="O27" s="135">
        <v>5.9</v>
      </c>
      <c r="P27" s="135">
        <v>0.96</v>
      </c>
      <c r="Q27">
        <v>6.55</v>
      </c>
      <c r="R27">
        <v>0.68</v>
      </c>
      <c r="S27">
        <v>5.13</v>
      </c>
      <c r="T27">
        <v>41.65</v>
      </c>
      <c r="U27">
        <v>13.88</v>
      </c>
      <c r="V27">
        <v>13.89</v>
      </c>
      <c r="W27">
        <v>0.55000000000000004</v>
      </c>
      <c r="X27">
        <v>0.11</v>
      </c>
      <c r="Y27">
        <v>0.06</v>
      </c>
      <c r="Z27">
        <v>0</v>
      </c>
      <c r="AA27">
        <v>0</v>
      </c>
      <c r="AB27">
        <v>0</v>
      </c>
      <c r="AC27">
        <v>5.24</v>
      </c>
      <c r="AD27">
        <v>14.68</v>
      </c>
      <c r="AE27">
        <v>14.68</v>
      </c>
    </row>
    <row r="28" spans="1:31">
      <c r="A28" t="s">
        <v>70</v>
      </c>
      <c r="B28" s="75">
        <v>221.07</v>
      </c>
      <c r="C28" s="75">
        <v>65.930000000000007</v>
      </c>
      <c r="D28" s="135">
        <f t="shared" si="0"/>
        <v>30.320000000000004</v>
      </c>
      <c r="E28" s="75"/>
      <c r="F28" s="78">
        <v>0.37</v>
      </c>
      <c r="G28" s="78">
        <v>0.37</v>
      </c>
      <c r="H28" s="78">
        <v>0.38</v>
      </c>
      <c r="I28">
        <v>52.34</v>
      </c>
      <c r="J28">
        <v>272.7</v>
      </c>
      <c r="K28">
        <v>72.19</v>
      </c>
      <c r="L28">
        <v>7.02</v>
      </c>
      <c r="M28">
        <v>34.520000000000003</v>
      </c>
      <c r="N28" s="135">
        <v>13.14</v>
      </c>
      <c r="O28" s="135">
        <v>11.56</v>
      </c>
      <c r="P28" s="135">
        <v>5.62</v>
      </c>
      <c r="Q28">
        <v>6.55</v>
      </c>
      <c r="R28">
        <v>5.26</v>
      </c>
      <c r="S28">
        <v>5.13</v>
      </c>
      <c r="T28">
        <v>43.5</v>
      </c>
      <c r="U28">
        <v>14.5</v>
      </c>
      <c r="V28">
        <v>14.49</v>
      </c>
      <c r="W28">
        <v>2.61</v>
      </c>
      <c r="X28">
        <v>0.52</v>
      </c>
      <c r="Y28">
        <v>1</v>
      </c>
      <c r="Z28">
        <v>0</v>
      </c>
      <c r="AA28">
        <v>3.12</v>
      </c>
      <c r="AB28">
        <v>1.56</v>
      </c>
      <c r="AC28">
        <v>5.35</v>
      </c>
      <c r="AD28">
        <v>14.86</v>
      </c>
      <c r="AE28">
        <v>14.86</v>
      </c>
    </row>
    <row r="29" spans="1:31">
      <c r="A29" t="s">
        <v>71</v>
      </c>
      <c r="B29" s="75">
        <v>221.07</v>
      </c>
      <c r="C29" s="75">
        <v>65.930000000000007</v>
      </c>
      <c r="D29" s="135">
        <f t="shared" si="0"/>
        <v>53.370000000000005</v>
      </c>
      <c r="E29" s="75"/>
      <c r="F29" s="78">
        <v>0.83</v>
      </c>
      <c r="G29" s="78">
        <v>0.83</v>
      </c>
      <c r="H29" s="78">
        <v>0.86</v>
      </c>
      <c r="I29">
        <v>52.34</v>
      </c>
      <c r="J29">
        <v>272.7</v>
      </c>
      <c r="K29">
        <v>72.19</v>
      </c>
      <c r="L29">
        <v>7.02</v>
      </c>
      <c r="M29">
        <v>34.17</v>
      </c>
      <c r="N29" s="135">
        <v>22.41</v>
      </c>
      <c r="O29" s="135">
        <v>18.399999999999999</v>
      </c>
      <c r="P29" s="135">
        <v>12.56</v>
      </c>
      <c r="Q29">
        <v>6.55</v>
      </c>
      <c r="R29">
        <v>10.84</v>
      </c>
      <c r="S29">
        <v>5.13</v>
      </c>
      <c r="T29">
        <v>48.53</v>
      </c>
      <c r="U29">
        <v>16.18</v>
      </c>
      <c r="V29">
        <v>16.18</v>
      </c>
      <c r="W29">
        <v>6.58</v>
      </c>
      <c r="X29">
        <v>1.32</v>
      </c>
      <c r="Y29">
        <v>2.59</v>
      </c>
      <c r="Z29">
        <v>0</v>
      </c>
      <c r="AA29">
        <v>4.67</v>
      </c>
      <c r="AB29">
        <v>2.33</v>
      </c>
      <c r="AC29">
        <v>5.45</v>
      </c>
      <c r="AD29">
        <v>19.579999999999998</v>
      </c>
      <c r="AE29">
        <v>19.579999999999998</v>
      </c>
    </row>
    <row r="30" spans="1:31">
      <c r="A30" t="s">
        <v>72</v>
      </c>
      <c r="B30" s="75">
        <v>221.07</v>
      </c>
      <c r="C30" s="75">
        <v>65.930000000000007</v>
      </c>
      <c r="D30" s="135">
        <f t="shared" si="0"/>
        <v>88.16</v>
      </c>
      <c r="E30" s="75"/>
      <c r="F30" s="78">
        <v>1.31</v>
      </c>
      <c r="G30" s="78">
        <v>1.31</v>
      </c>
      <c r="H30" s="78">
        <v>1.34</v>
      </c>
      <c r="I30">
        <v>52.34</v>
      </c>
      <c r="J30">
        <v>272.7</v>
      </c>
      <c r="K30">
        <v>72.19</v>
      </c>
      <c r="L30">
        <v>7.02</v>
      </c>
      <c r="M30">
        <v>33.6</v>
      </c>
      <c r="N30" s="135">
        <v>33</v>
      </c>
      <c r="O30" s="135">
        <v>33</v>
      </c>
      <c r="P30" s="135">
        <v>22.16</v>
      </c>
      <c r="Q30">
        <v>6.55</v>
      </c>
      <c r="R30">
        <v>16.670000000000002</v>
      </c>
      <c r="S30">
        <v>5.13</v>
      </c>
      <c r="T30">
        <v>48.96</v>
      </c>
      <c r="U30">
        <v>16.32</v>
      </c>
      <c r="V30">
        <v>16.32</v>
      </c>
      <c r="W30">
        <v>12.77</v>
      </c>
      <c r="X30">
        <v>2.5499999999999998</v>
      </c>
      <c r="Y30">
        <v>4.01</v>
      </c>
      <c r="Z30">
        <v>0</v>
      </c>
      <c r="AA30">
        <v>8</v>
      </c>
      <c r="AB30">
        <v>4</v>
      </c>
      <c r="AC30">
        <v>5.44</v>
      </c>
      <c r="AD30">
        <v>19.399999999999999</v>
      </c>
      <c r="AE30">
        <v>19.399999999999999</v>
      </c>
    </row>
    <row r="31" spans="1:31">
      <c r="A31" t="s">
        <v>73</v>
      </c>
      <c r="B31" s="75">
        <v>221.07</v>
      </c>
      <c r="C31" s="75">
        <v>65.930000000000007</v>
      </c>
      <c r="D31" s="135">
        <f t="shared" si="0"/>
        <v>91.5</v>
      </c>
      <c r="E31" s="75"/>
      <c r="F31" s="78">
        <v>1.89</v>
      </c>
      <c r="G31" s="78">
        <v>1.89</v>
      </c>
      <c r="H31" s="78">
        <v>1.93</v>
      </c>
      <c r="I31">
        <v>52.34</v>
      </c>
      <c r="J31">
        <v>272.7</v>
      </c>
      <c r="K31">
        <v>72.19</v>
      </c>
      <c r="L31">
        <v>7.02</v>
      </c>
      <c r="M31">
        <v>33.020000000000003</v>
      </c>
      <c r="N31" s="135">
        <v>30.5</v>
      </c>
      <c r="O31" s="135">
        <v>30.5</v>
      </c>
      <c r="P31" s="135">
        <v>30.5</v>
      </c>
      <c r="Q31">
        <v>6.4</v>
      </c>
      <c r="R31">
        <v>23.02</v>
      </c>
      <c r="S31">
        <v>5.13</v>
      </c>
      <c r="T31">
        <v>46.54</v>
      </c>
      <c r="U31">
        <v>15.51</v>
      </c>
      <c r="V31">
        <v>15.52</v>
      </c>
      <c r="W31">
        <v>23.39</v>
      </c>
      <c r="X31">
        <v>4.68</v>
      </c>
      <c r="Y31">
        <v>6.75</v>
      </c>
      <c r="Z31">
        <v>2.87</v>
      </c>
      <c r="AA31">
        <v>16</v>
      </c>
      <c r="AB31">
        <v>8</v>
      </c>
      <c r="AC31">
        <v>5.22</v>
      </c>
      <c r="AD31">
        <v>18.78</v>
      </c>
      <c r="AE31">
        <v>18.78</v>
      </c>
    </row>
    <row r="32" spans="1:31">
      <c r="A32" t="s">
        <v>74</v>
      </c>
      <c r="B32" s="75">
        <v>221.07</v>
      </c>
      <c r="C32" s="75">
        <v>65.930000000000007</v>
      </c>
      <c r="D32" s="135">
        <f t="shared" si="0"/>
        <v>91.5</v>
      </c>
      <c r="E32" s="75"/>
      <c r="F32" s="78">
        <v>2.5099999999999998</v>
      </c>
      <c r="G32" s="78">
        <v>2.5099999999999998</v>
      </c>
      <c r="H32" s="78">
        <v>2.58</v>
      </c>
      <c r="I32">
        <v>52.34</v>
      </c>
      <c r="J32">
        <v>272.7</v>
      </c>
      <c r="K32">
        <v>72.19</v>
      </c>
      <c r="L32">
        <v>7.02</v>
      </c>
      <c r="M32">
        <v>31.6</v>
      </c>
      <c r="N32" s="135">
        <v>30.5</v>
      </c>
      <c r="O32" s="135">
        <v>30.5</v>
      </c>
      <c r="P32" s="135">
        <v>30.5</v>
      </c>
      <c r="Q32">
        <v>6.4</v>
      </c>
      <c r="R32">
        <v>29.72</v>
      </c>
      <c r="S32">
        <v>5.13</v>
      </c>
      <c r="T32">
        <v>44.47</v>
      </c>
      <c r="U32">
        <v>14.82</v>
      </c>
      <c r="V32">
        <v>14.82</v>
      </c>
      <c r="W32">
        <v>34.840000000000003</v>
      </c>
      <c r="X32">
        <v>6.97</v>
      </c>
      <c r="Y32">
        <v>10.26</v>
      </c>
      <c r="Z32">
        <v>6.31</v>
      </c>
      <c r="AA32">
        <v>20.67</v>
      </c>
      <c r="AB32">
        <v>10.33</v>
      </c>
      <c r="AC32">
        <v>5.23</v>
      </c>
      <c r="AD32">
        <v>17.649999999999999</v>
      </c>
      <c r="AE32">
        <v>17.649999999999999</v>
      </c>
    </row>
    <row r="33" spans="1:31">
      <c r="A33" t="s">
        <v>75</v>
      </c>
      <c r="B33" s="75">
        <v>221.07</v>
      </c>
      <c r="C33" s="75">
        <v>65.930000000000007</v>
      </c>
      <c r="D33" s="135">
        <f t="shared" si="0"/>
        <v>91.5</v>
      </c>
      <c r="E33" s="75"/>
      <c r="F33" s="78">
        <v>3.18</v>
      </c>
      <c r="G33" s="78">
        <v>3.18</v>
      </c>
      <c r="H33" s="78">
        <v>3.26</v>
      </c>
      <c r="I33">
        <v>52.34</v>
      </c>
      <c r="J33">
        <v>272.7</v>
      </c>
      <c r="K33">
        <v>72.19</v>
      </c>
      <c r="L33">
        <v>7.02</v>
      </c>
      <c r="M33">
        <v>31.08</v>
      </c>
      <c r="N33" s="135">
        <v>30.5</v>
      </c>
      <c r="O33" s="135">
        <v>30.5</v>
      </c>
      <c r="P33" s="135">
        <v>30.5</v>
      </c>
      <c r="Q33">
        <v>6.4</v>
      </c>
      <c r="R33">
        <v>39.11</v>
      </c>
      <c r="S33">
        <v>5.13</v>
      </c>
      <c r="T33">
        <v>42.48</v>
      </c>
      <c r="U33">
        <v>14.16</v>
      </c>
      <c r="V33">
        <v>14.16</v>
      </c>
      <c r="W33">
        <v>47.13</v>
      </c>
      <c r="X33">
        <v>9.43</v>
      </c>
      <c r="Y33">
        <v>14.08</v>
      </c>
      <c r="Z33">
        <v>9.4499999999999993</v>
      </c>
      <c r="AA33">
        <v>24</v>
      </c>
      <c r="AB33">
        <v>12</v>
      </c>
      <c r="AC33">
        <v>5.07</v>
      </c>
      <c r="AD33">
        <v>17.22</v>
      </c>
      <c r="AE33">
        <v>17.22</v>
      </c>
    </row>
    <row r="34" spans="1:31">
      <c r="A34" t="s">
        <v>76</v>
      </c>
      <c r="B34" s="75">
        <v>221.07</v>
      </c>
      <c r="C34" s="75">
        <v>65.930000000000007</v>
      </c>
      <c r="D34" s="135">
        <f t="shared" si="0"/>
        <v>91.5</v>
      </c>
      <c r="E34" s="75"/>
      <c r="F34" s="78">
        <v>3.96</v>
      </c>
      <c r="G34" s="78">
        <v>3.96</v>
      </c>
      <c r="H34" s="78">
        <v>4.0599999999999996</v>
      </c>
      <c r="I34">
        <v>52.34</v>
      </c>
      <c r="J34">
        <v>272.7</v>
      </c>
      <c r="K34">
        <v>72.19</v>
      </c>
      <c r="L34">
        <v>7.02</v>
      </c>
      <c r="M34">
        <v>30.06</v>
      </c>
      <c r="N34" s="135">
        <v>30.5</v>
      </c>
      <c r="O34" s="135">
        <v>30.5</v>
      </c>
      <c r="P34" s="135">
        <v>30.5</v>
      </c>
      <c r="Q34">
        <v>6.4</v>
      </c>
      <c r="R34">
        <v>46.99</v>
      </c>
      <c r="S34">
        <v>5.13</v>
      </c>
      <c r="T34">
        <v>39.31</v>
      </c>
      <c r="U34">
        <v>13.1</v>
      </c>
      <c r="V34">
        <v>13.11</v>
      </c>
      <c r="W34">
        <v>61.41</v>
      </c>
      <c r="X34">
        <v>12.28</v>
      </c>
      <c r="Y34">
        <v>18.350000000000001</v>
      </c>
      <c r="Z34">
        <v>12.13</v>
      </c>
      <c r="AA34">
        <v>29.33</v>
      </c>
      <c r="AB34">
        <v>14.67</v>
      </c>
      <c r="AC34">
        <v>4.9000000000000004</v>
      </c>
      <c r="AD34">
        <v>16.010000000000002</v>
      </c>
      <c r="AE34">
        <v>16.010000000000002</v>
      </c>
    </row>
    <row r="35" spans="1:31">
      <c r="A35" t="s">
        <v>77</v>
      </c>
      <c r="B35" s="75">
        <v>221.07</v>
      </c>
      <c r="C35" s="75">
        <v>65.930000000000007</v>
      </c>
      <c r="D35" s="135">
        <f t="shared" si="0"/>
        <v>92</v>
      </c>
      <c r="E35" s="75"/>
      <c r="F35" s="78">
        <v>4.95</v>
      </c>
      <c r="G35" s="78">
        <v>4.95</v>
      </c>
      <c r="H35" s="78">
        <v>5.08</v>
      </c>
      <c r="I35">
        <v>28.55</v>
      </c>
      <c r="J35">
        <v>272.7</v>
      </c>
      <c r="K35">
        <v>72.19</v>
      </c>
      <c r="L35">
        <v>6.86</v>
      </c>
      <c r="M35">
        <v>23.32</v>
      </c>
      <c r="N35" s="135">
        <v>30.66</v>
      </c>
      <c r="O35" s="135">
        <v>30.67</v>
      </c>
      <c r="P35" s="135">
        <v>30.67</v>
      </c>
      <c r="Q35">
        <v>6.4</v>
      </c>
      <c r="R35">
        <v>54.49</v>
      </c>
      <c r="S35">
        <v>5.03</v>
      </c>
      <c r="T35">
        <v>35.22</v>
      </c>
      <c r="U35">
        <v>11.74</v>
      </c>
      <c r="V35">
        <v>11.74</v>
      </c>
      <c r="W35">
        <v>78.78</v>
      </c>
      <c r="X35">
        <v>15.75</v>
      </c>
      <c r="Y35">
        <v>26.28</v>
      </c>
      <c r="Z35">
        <v>15.04</v>
      </c>
      <c r="AA35">
        <v>35.340000000000003</v>
      </c>
      <c r="AB35">
        <v>17.66</v>
      </c>
      <c r="AC35">
        <v>4.79</v>
      </c>
      <c r="AD35">
        <v>14.13</v>
      </c>
      <c r="AE35">
        <v>14.13</v>
      </c>
    </row>
    <row r="36" spans="1:31">
      <c r="A36" t="s">
        <v>78</v>
      </c>
      <c r="B36" s="75">
        <v>221.07</v>
      </c>
      <c r="C36" s="75">
        <v>58.88</v>
      </c>
      <c r="D36" s="135">
        <f t="shared" si="0"/>
        <v>92</v>
      </c>
      <c r="E36" s="75"/>
      <c r="F36" s="78">
        <v>6.2</v>
      </c>
      <c r="G36" s="78">
        <v>6.2</v>
      </c>
      <c r="H36" s="78">
        <v>6.37</v>
      </c>
      <c r="I36">
        <v>28.55</v>
      </c>
      <c r="J36">
        <v>272.7</v>
      </c>
      <c r="K36">
        <v>72.19</v>
      </c>
      <c r="L36">
        <v>6.86</v>
      </c>
      <c r="M36">
        <v>22.44</v>
      </c>
      <c r="N36" s="135">
        <v>30.66</v>
      </c>
      <c r="O36" s="135">
        <v>30.67</v>
      </c>
      <c r="P36" s="135">
        <v>30.67</v>
      </c>
      <c r="Q36">
        <v>6.4</v>
      </c>
      <c r="R36">
        <v>61.74</v>
      </c>
      <c r="S36">
        <v>5.03</v>
      </c>
      <c r="T36">
        <v>31.58</v>
      </c>
      <c r="U36">
        <v>10.53</v>
      </c>
      <c r="V36">
        <v>10.52</v>
      </c>
      <c r="W36">
        <v>97.87</v>
      </c>
      <c r="X36">
        <v>19.57</v>
      </c>
      <c r="Y36">
        <v>30.95</v>
      </c>
      <c r="Z36">
        <v>18.29</v>
      </c>
      <c r="AA36">
        <v>46.67</v>
      </c>
      <c r="AB36">
        <v>23.33</v>
      </c>
      <c r="AC36">
        <v>4.33</v>
      </c>
      <c r="AD36">
        <v>12.32</v>
      </c>
      <c r="AE36">
        <v>12.32</v>
      </c>
    </row>
    <row r="37" spans="1:31">
      <c r="A37" t="s">
        <v>79</v>
      </c>
      <c r="B37" s="75">
        <v>221.07</v>
      </c>
      <c r="C37" s="75">
        <v>58.88</v>
      </c>
      <c r="D37" s="135">
        <f t="shared" si="0"/>
        <v>92</v>
      </c>
      <c r="E37" s="75"/>
      <c r="F37" s="78">
        <v>7.05</v>
      </c>
      <c r="G37" s="78">
        <v>7.05</v>
      </c>
      <c r="H37" s="78">
        <v>7.22</v>
      </c>
      <c r="I37">
        <v>28.55</v>
      </c>
      <c r="J37">
        <v>272.7</v>
      </c>
      <c r="K37">
        <v>72.19</v>
      </c>
      <c r="L37">
        <v>6.86</v>
      </c>
      <c r="M37">
        <v>22.12</v>
      </c>
      <c r="N37" s="135">
        <v>30.66</v>
      </c>
      <c r="O37" s="135">
        <v>30.67</v>
      </c>
      <c r="P37" s="135">
        <v>30.67</v>
      </c>
      <c r="Q37">
        <v>6.4</v>
      </c>
      <c r="R37">
        <v>68.819999999999993</v>
      </c>
      <c r="S37">
        <v>5.03</v>
      </c>
      <c r="T37">
        <v>28.35</v>
      </c>
      <c r="U37">
        <v>9.4499999999999993</v>
      </c>
      <c r="V37">
        <v>9.4499999999999993</v>
      </c>
      <c r="W37">
        <v>116.88</v>
      </c>
      <c r="X37">
        <v>23.38</v>
      </c>
      <c r="Y37">
        <v>36.33</v>
      </c>
      <c r="Z37">
        <v>21.79</v>
      </c>
      <c r="AA37">
        <v>52</v>
      </c>
      <c r="AB37">
        <v>26</v>
      </c>
      <c r="AC37">
        <v>4.17</v>
      </c>
      <c r="AD37">
        <v>11.48</v>
      </c>
      <c r="AE37">
        <v>11.48</v>
      </c>
    </row>
    <row r="38" spans="1:31">
      <c r="A38" t="s">
        <v>80</v>
      </c>
      <c r="B38" s="75">
        <v>221.07</v>
      </c>
      <c r="C38" s="75">
        <v>58.88</v>
      </c>
      <c r="D38" s="135">
        <f t="shared" si="0"/>
        <v>92</v>
      </c>
      <c r="E38" s="75"/>
      <c r="F38" s="78">
        <v>7.88</v>
      </c>
      <c r="G38" s="78">
        <v>7.88</v>
      </c>
      <c r="H38" s="78">
        <v>8.07</v>
      </c>
      <c r="I38">
        <v>28.55</v>
      </c>
      <c r="J38">
        <v>272.7</v>
      </c>
      <c r="K38">
        <v>72.19</v>
      </c>
      <c r="L38">
        <v>6.86</v>
      </c>
      <c r="M38">
        <v>22.07</v>
      </c>
      <c r="N38" s="135">
        <v>30.66</v>
      </c>
      <c r="O38" s="135">
        <v>30.67</v>
      </c>
      <c r="P38" s="135">
        <v>30.67</v>
      </c>
      <c r="Q38">
        <v>6.4</v>
      </c>
      <c r="R38">
        <v>75.5</v>
      </c>
      <c r="S38">
        <v>5.03</v>
      </c>
      <c r="T38">
        <v>25.98</v>
      </c>
      <c r="U38">
        <v>8.66</v>
      </c>
      <c r="V38">
        <v>8.66</v>
      </c>
      <c r="W38">
        <v>135.33000000000001</v>
      </c>
      <c r="X38">
        <v>27.06</v>
      </c>
      <c r="Y38">
        <v>43.05</v>
      </c>
      <c r="Z38">
        <v>25.4</v>
      </c>
      <c r="AA38">
        <v>51.34</v>
      </c>
      <c r="AB38">
        <v>25.66</v>
      </c>
      <c r="AC38">
        <v>3.74</v>
      </c>
      <c r="AD38">
        <v>10.74</v>
      </c>
      <c r="AE38">
        <v>10.74</v>
      </c>
    </row>
    <row r="39" spans="1:31">
      <c r="A39" t="s">
        <v>81</v>
      </c>
      <c r="B39" s="75">
        <v>221.07</v>
      </c>
      <c r="C39" s="75">
        <v>58.88</v>
      </c>
      <c r="D39" s="135">
        <f t="shared" si="0"/>
        <v>92</v>
      </c>
      <c r="E39" s="75"/>
      <c r="F39" s="78">
        <v>8.68</v>
      </c>
      <c r="G39" s="78">
        <v>8.68</v>
      </c>
      <c r="H39" s="78">
        <v>8.9</v>
      </c>
      <c r="I39">
        <v>28.55</v>
      </c>
      <c r="J39">
        <v>272.7</v>
      </c>
      <c r="K39">
        <v>72.19</v>
      </c>
      <c r="L39">
        <v>7.33</v>
      </c>
      <c r="M39">
        <v>34.159999999999997</v>
      </c>
      <c r="N39" s="135">
        <v>30.66</v>
      </c>
      <c r="O39" s="135">
        <v>30.67</v>
      </c>
      <c r="P39" s="135">
        <v>30.67</v>
      </c>
      <c r="Q39">
        <v>6.4</v>
      </c>
      <c r="R39">
        <v>82.37</v>
      </c>
      <c r="S39">
        <v>5.03</v>
      </c>
      <c r="T39">
        <v>58.24</v>
      </c>
      <c r="U39">
        <v>19.420000000000002</v>
      </c>
      <c r="V39">
        <v>19.41</v>
      </c>
      <c r="W39">
        <v>152.18</v>
      </c>
      <c r="X39">
        <v>30.44</v>
      </c>
      <c r="Y39">
        <v>47.23</v>
      </c>
      <c r="Z39">
        <v>27.8</v>
      </c>
      <c r="AA39">
        <v>55.34</v>
      </c>
      <c r="AB39">
        <v>27.66</v>
      </c>
      <c r="AC39">
        <v>3.59</v>
      </c>
      <c r="AD39">
        <v>10.199999999999999</v>
      </c>
      <c r="AE39">
        <v>10.199999999999999</v>
      </c>
    </row>
    <row r="40" spans="1:31">
      <c r="A40" t="s">
        <v>82</v>
      </c>
      <c r="B40" s="75">
        <v>221.07</v>
      </c>
      <c r="C40" s="75">
        <v>58.88</v>
      </c>
      <c r="D40" s="135">
        <f t="shared" si="0"/>
        <v>92</v>
      </c>
      <c r="E40" s="75"/>
      <c r="F40" s="78">
        <v>10.01</v>
      </c>
      <c r="G40" s="78">
        <v>10.01</v>
      </c>
      <c r="H40" s="78">
        <v>10.26</v>
      </c>
      <c r="I40">
        <v>47.58</v>
      </c>
      <c r="J40">
        <v>272.7</v>
      </c>
      <c r="K40">
        <v>72.19</v>
      </c>
      <c r="L40">
        <v>7.33</v>
      </c>
      <c r="M40">
        <v>34.25</v>
      </c>
      <c r="N40" s="135">
        <v>30.66</v>
      </c>
      <c r="O40" s="135">
        <v>30.67</v>
      </c>
      <c r="P40" s="135">
        <v>30.67</v>
      </c>
      <c r="Q40">
        <v>6.4</v>
      </c>
      <c r="R40">
        <v>89.24</v>
      </c>
      <c r="S40">
        <v>5.03</v>
      </c>
      <c r="T40">
        <v>55.73</v>
      </c>
      <c r="U40">
        <v>18.579999999999998</v>
      </c>
      <c r="V40">
        <v>18.57</v>
      </c>
      <c r="W40">
        <v>168.66</v>
      </c>
      <c r="X40">
        <v>33.729999999999997</v>
      </c>
      <c r="Y40">
        <v>52.32</v>
      </c>
      <c r="Z40">
        <v>30.81</v>
      </c>
      <c r="AA40">
        <v>58.67</v>
      </c>
      <c r="AB40">
        <v>29.33</v>
      </c>
      <c r="AC40">
        <v>3.35</v>
      </c>
      <c r="AD40">
        <v>9.51</v>
      </c>
      <c r="AE40">
        <v>9.51</v>
      </c>
    </row>
    <row r="41" spans="1:31">
      <c r="A41" t="s">
        <v>83</v>
      </c>
      <c r="B41" s="75">
        <v>221.07</v>
      </c>
      <c r="C41" s="75">
        <v>58.88</v>
      </c>
      <c r="D41" s="135">
        <f t="shared" si="0"/>
        <v>92</v>
      </c>
      <c r="E41" s="75"/>
      <c r="F41" s="78">
        <v>10.71</v>
      </c>
      <c r="G41" s="78">
        <v>10.71</v>
      </c>
      <c r="H41" s="78">
        <v>10.97</v>
      </c>
      <c r="I41">
        <v>52.34</v>
      </c>
      <c r="J41">
        <v>272.7</v>
      </c>
      <c r="K41">
        <v>72.19</v>
      </c>
      <c r="L41">
        <v>7.33</v>
      </c>
      <c r="M41">
        <v>34.770000000000003</v>
      </c>
      <c r="N41" s="135">
        <v>30.66</v>
      </c>
      <c r="O41" s="135">
        <v>30.67</v>
      </c>
      <c r="P41" s="135">
        <v>30.67</v>
      </c>
      <c r="Q41">
        <v>6.4</v>
      </c>
      <c r="R41">
        <v>95.54</v>
      </c>
      <c r="S41">
        <v>5.03</v>
      </c>
      <c r="T41">
        <v>53.28</v>
      </c>
      <c r="U41">
        <v>17.760000000000002</v>
      </c>
      <c r="V41">
        <v>17.77</v>
      </c>
      <c r="W41">
        <v>184.59</v>
      </c>
      <c r="X41">
        <v>36.92</v>
      </c>
      <c r="Y41">
        <v>56.73</v>
      </c>
      <c r="Z41">
        <v>33.770000000000003</v>
      </c>
      <c r="AA41">
        <v>70</v>
      </c>
      <c r="AB41">
        <v>35</v>
      </c>
      <c r="AC41">
        <v>3.04</v>
      </c>
      <c r="AD41">
        <v>8.64</v>
      </c>
      <c r="AE41">
        <v>8.64</v>
      </c>
    </row>
    <row r="42" spans="1:31">
      <c r="A42" t="s">
        <v>84</v>
      </c>
      <c r="B42" s="75">
        <v>221.07</v>
      </c>
      <c r="C42" s="75">
        <v>58.88</v>
      </c>
      <c r="D42" s="135">
        <f t="shared" si="0"/>
        <v>92</v>
      </c>
      <c r="E42" s="75"/>
      <c r="F42" s="78">
        <v>11.34</v>
      </c>
      <c r="G42" s="78">
        <v>11.34</v>
      </c>
      <c r="H42" s="78">
        <v>11.63</v>
      </c>
      <c r="I42">
        <v>52.34</v>
      </c>
      <c r="J42">
        <v>272.7</v>
      </c>
      <c r="K42">
        <v>72.19</v>
      </c>
      <c r="L42">
        <v>7.33</v>
      </c>
      <c r="M42">
        <v>35.82</v>
      </c>
      <c r="N42" s="135">
        <v>30.66</v>
      </c>
      <c r="O42" s="135">
        <v>30.67</v>
      </c>
      <c r="P42" s="135">
        <v>30.67</v>
      </c>
      <c r="Q42">
        <v>6.4</v>
      </c>
      <c r="R42">
        <v>100.74</v>
      </c>
      <c r="S42">
        <v>5.03</v>
      </c>
      <c r="T42">
        <v>21.25</v>
      </c>
      <c r="U42">
        <v>7.08</v>
      </c>
      <c r="V42">
        <v>7.09</v>
      </c>
      <c r="W42">
        <v>199.92</v>
      </c>
      <c r="X42">
        <v>39.979999999999997</v>
      </c>
      <c r="Y42">
        <v>60.74</v>
      </c>
      <c r="Z42">
        <v>36.46</v>
      </c>
      <c r="AA42">
        <v>78.67</v>
      </c>
      <c r="AB42">
        <v>39.33</v>
      </c>
      <c r="AC42">
        <v>2.8</v>
      </c>
      <c r="AD42">
        <v>7.95</v>
      </c>
      <c r="AE42">
        <v>7.95</v>
      </c>
    </row>
    <row r="43" spans="1:31">
      <c r="A43" t="s">
        <v>85</v>
      </c>
      <c r="B43" s="75">
        <v>221.07</v>
      </c>
      <c r="C43" s="75">
        <v>58.88</v>
      </c>
      <c r="D43" s="135">
        <f t="shared" si="0"/>
        <v>92</v>
      </c>
      <c r="E43" s="75"/>
      <c r="F43" s="78">
        <v>12.01</v>
      </c>
      <c r="G43" s="78">
        <v>12.01</v>
      </c>
      <c r="H43" s="78">
        <v>12.3</v>
      </c>
      <c r="I43">
        <v>52.34</v>
      </c>
      <c r="J43">
        <v>272.7</v>
      </c>
      <c r="K43">
        <v>72.19</v>
      </c>
      <c r="L43">
        <v>7.33</v>
      </c>
      <c r="M43">
        <v>37.130000000000003</v>
      </c>
      <c r="N43" s="135">
        <v>30.66</v>
      </c>
      <c r="O43" s="135">
        <v>30.67</v>
      </c>
      <c r="P43" s="135">
        <v>30.67</v>
      </c>
      <c r="Q43">
        <v>6.55</v>
      </c>
      <c r="R43">
        <v>105.05</v>
      </c>
      <c r="S43">
        <v>5.23</v>
      </c>
      <c r="T43">
        <v>20.23</v>
      </c>
      <c r="U43">
        <v>6.74</v>
      </c>
      <c r="V43">
        <v>6.75</v>
      </c>
      <c r="W43">
        <v>210.33</v>
      </c>
      <c r="X43">
        <v>42.06</v>
      </c>
      <c r="Y43">
        <v>64.45</v>
      </c>
      <c r="Z43">
        <v>38.450000000000003</v>
      </c>
      <c r="AA43">
        <v>84.67</v>
      </c>
      <c r="AB43">
        <v>42.33</v>
      </c>
      <c r="AC43">
        <v>2.68</v>
      </c>
      <c r="AD43">
        <v>6.37</v>
      </c>
      <c r="AE43">
        <v>6.37</v>
      </c>
    </row>
    <row r="44" spans="1:31">
      <c r="A44" t="s">
        <v>86</v>
      </c>
      <c r="B44" s="75">
        <v>221.07</v>
      </c>
      <c r="C44" s="75">
        <v>58.88</v>
      </c>
      <c r="D44" s="135">
        <f t="shared" si="0"/>
        <v>92</v>
      </c>
      <c r="E44" s="75"/>
      <c r="F44" s="78">
        <v>12.61</v>
      </c>
      <c r="G44" s="78">
        <v>12.61</v>
      </c>
      <c r="H44" s="78">
        <v>12.92</v>
      </c>
      <c r="I44">
        <v>52.34</v>
      </c>
      <c r="J44">
        <v>272.7</v>
      </c>
      <c r="K44">
        <v>72.19</v>
      </c>
      <c r="L44">
        <v>7.33</v>
      </c>
      <c r="M44">
        <v>37.880000000000003</v>
      </c>
      <c r="N44" s="135">
        <v>30.66</v>
      </c>
      <c r="O44" s="135">
        <v>30.67</v>
      </c>
      <c r="P44" s="135">
        <v>30.67</v>
      </c>
      <c r="Q44">
        <v>6.55</v>
      </c>
      <c r="R44">
        <v>108.61</v>
      </c>
      <c r="S44">
        <v>5.23</v>
      </c>
      <c r="T44">
        <v>19.22</v>
      </c>
      <c r="U44">
        <v>6.41</v>
      </c>
      <c r="V44">
        <v>6.4</v>
      </c>
      <c r="W44">
        <v>225.27</v>
      </c>
      <c r="X44">
        <v>45.05</v>
      </c>
      <c r="Y44">
        <v>70.59</v>
      </c>
      <c r="Z44">
        <v>40.22</v>
      </c>
      <c r="AA44">
        <v>90</v>
      </c>
      <c r="AB44">
        <v>45</v>
      </c>
      <c r="AC44">
        <v>2.4900000000000002</v>
      </c>
      <c r="AD44">
        <v>5.93</v>
      </c>
      <c r="AE44">
        <v>5.93</v>
      </c>
    </row>
    <row r="45" spans="1:31">
      <c r="A45" t="s">
        <v>87</v>
      </c>
      <c r="B45" s="75">
        <v>221.07</v>
      </c>
      <c r="C45" s="75">
        <v>58.88</v>
      </c>
      <c r="D45" s="135">
        <f t="shared" si="0"/>
        <v>92</v>
      </c>
      <c r="E45" s="75"/>
      <c r="F45" s="78">
        <v>13</v>
      </c>
      <c r="G45" s="78">
        <v>13</v>
      </c>
      <c r="H45" s="78">
        <v>13.32</v>
      </c>
      <c r="I45">
        <v>52.34</v>
      </c>
      <c r="J45">
        <v>272.7</v>
      </c>
      <c r="K45">
        <v>72.19</v>
      </c>
      <c r="L45">
        <v>7.49</v>
      </c>
      <c r="M45">
        <v>38.22</v>
      </c>
      <c r="N45" s="135">
        <v>30.66</v>
      </c>
      <c r="O45" s="135">
        <v>30.67</v>
      </c>
      <c r="P45" s="135">
        <v>30.67</v>
      </c>
      <c r="Q45">
        <v>6.55</v>
      </c>
      <c r="R45">
        <v>111.39</v>
      </c>
      <c r="S45">
        <v>5.23</v>
      </c>
      <c r="T45">
        <v>18.05</v>
      </c>
      <c r="U45">
        <v>6.02</v>
      </c>
      <c r="V45">
        <v>6</v>
      </c>
      <c r="W45">
        <v>233.6</v>
      </c>
      <c r="X45">
        <v>46.72</v>
      </c>
      <c r="Y45">
        <v>73.599999999999994</v>
      </c>
      <c r="Z45">
        <v>41.85</v>
      </c>
      <c r="AA45">
        <v>90.67</v>
      </c>
      <c r="AB45">
        <v>45.33</v>
      </c>
      <c r="AC45">
        <v>2.46</v>
      </c>
      <c r="AD45">
        <v>5.68</v>
      </c>
      <c r="AE45">
        <v>5.68</v>
      </c>
    </row>
    <row r="46" spans="1:31">
      <c r="A46" t="s">
        <v>88</v>
      </c>
      <c r="B46" s="75">
        <v>221.07</v>
      </c>
      <c r="C46" s="75">
        <v>58.88</v>
      </c>
      <c r="D46" s="135">
        <f t="shared" si="0"/>
        <v>92</v>
      </c>
      <c r="E46" s="75"/>
      <c r="F46" s="78">
        <v>13.38</v>
      </c>
      <c r="G46" s="78">
        <v>13.38</v>
      </c>
      <c r="H46" s="78">
        <v>13.72</v>
      </c>
      <c r="I46">
        <v>52.34</v>
      </c>
      <c r="J46">
        <v>272.7</v>
      </c>
      <c r="K46">
        <v>72.19</v>
      </c>
      <c r="L46">
        <v>7.49</v>
      </c>
      <c r="M46">
        <v>38.93</v>
      </c>
      <c r="N46" s="135">
        <v>30.66</v>
      </c>
      <c r="O46" s="135">
        <v>30.67</v>
      </c>
      <c r="P46" s="135">
        <v>30.67</v>
      </c>
      <c r="Q46">
        <v>6.55</v>
      </c>
      <c r="R46">
        <v>113.43</v>
      </c>
      <c r="S46">
        <v>5.23</v>
      </c>
      <c r="T46">
        <v>17.12</v>
      </c>
      <c r="U46">
        <v>5.71</v>
      </c>
      <c r="V46">
        <v>5.71</v>
      </c>
      <c r="W46">
        <v>233.6</v>
      </c>
      <c r="X46">
        <v>46.72</v>
      </c>
      <c r="Y46">
        <v>78.680000000000007</v>
      </c>
      <c r="Z46">
        <v>43.31</v>
      </c>
      <c r="AA46">
        <v>90.67</v>
      </c>
      <c r="AB46">
        <v>45.33</v>
      </c>
      <c r="AC46">
        <v>2.5</v>
      </c>
      <c r="AD46">
        <v>5.24</v>
      </c>
      <c r="AE46">
        <v>5.24</v>
      </c>
    </row>
    <row r="47" spans="1:31">
      <c r="A47" t="s">
        <v>89</v>
      </c>
      <c r="B47" s="75">
        <v>221.07</v>
      </c>
      <c r="C47" s="75">
        <v>58.88</v>
      </c>
      <c r="D47" s="135">
        <f t="shared" si="0"/>
        <v>92</v>
      </c>
      <c r="E47" s="75"/>
      <c r="F47" s="78">
        <v>14.53</v>
      </c>
      <c r="G47" s="78">
        <v>14.53</v>
      </c>
      <c r="H47" s="78">
        <v>14.89</v>
      </c>
      <c r="I47">
        <v>52.34</v>
      </c>
      <c r="J47">
        <v>272.7</v>
      </c>
      <c r="K47">
        <v>72.19</v>
      </c>
      <c r="L47">
        <v>7.49</v>
      </c>
      <c r="M47">
        <v>39.15</v>
      </c>
      <c r="N47" s="135">
        <v>30.66</v>
      </c>
      <c r="O47" s="135">
        <v>30.67</v>
      </c>
      <c r="P47" s="135">
        <v>30.67</v>
      </c>
      <c r="Q47">
        <v>6.79</v>
      </c>
      <c r="R47">
        <v>113.35</v>
      </c>
      <c r="S47">
        <v>4.75</v>
      </c>
      <c r="T47">
        <v>16.11</v>
      </c>
      <c r="U47">
        <v>5.37</v>
      </c>
      <c r="V47">
        <v>5.37</v>
      </c>
      <c r="W47">
        <v>233.6</v>
      </c>
      <c r="X47">
        <v>46.72</v>
      </c>
      <c r="Y47">
        <v>80.86</v>
      </c>
      <c r="Z47">
        <v>44.46</v>
      </c>
      <c r="AA47">
        <v>90.67</v>
      </c>
      <c r="AB47">
        <v>45.33</v>
      </c>
      <c r="AC47">
        <v>2.58</v>
      </c>
      <c r="AD47">
        <v>5.12</v>
      </c>
      <c r="AE47">
        <v>5.12</v>
      </c>
    </row>
    <row r="48" spans="1:31">
      <c r="A48" t="s">
        <v>90</v>
      </c>
      <c r="B48" s="75">
        <v>221.07</v>
      </c>
      <c r="C48" s="75">
        <v>58.88</v>
      </c>
      <c r="D48" s="135">
        <f t="shared" si="0"/>
        <v>92</v>
      </c>
      <c r="E48" s="75"/>
      <c r="F48" s="78">
        <v>14.85</v>
      </c>
      <c r="G48" s="78">
        <v>14.85</v>
      </c>
      <c r="H48" s="78">
        <v>15.22</v>
      </c>
      <c r="I48">
        <v>52.34</v>
      </c>
      <c r="J48">
        <v>272.7</v>
      </c>
      <c r="K48">
        <v>72.19</v>
      </c>
      <c r="L48">
        <v>7.49</v>
      </c>
      <c r="M48">
        <v>39.33</v>
      </c>
      <c r="N48" s="135">
        <v>30.66</v>
      </c>
      <c r="O48" s="135">
        <v>30.67</v>
      </c>
      <c r="P48" s="135">
        <v>30.67</v>
      </c>
      <c r="Q48">
        <v>6.79</v>
      </c>
      <c r="R48">
        <v>111.88</v>
      </c>
      <c r="S48">
        <v>4.75</v>
      </c>
      <c r="T48">
        <v>16.09</v>
      </c>
      <c r="U48">
        <v>5.36</v>
      </c>
      <c r="V48">
        <v>5.37</v>
      </c>
      <c r="W48">
        <v>233.6</v>
      </c>
      <c r="X48">
        <v>46.72</v>
      </c>
      <c r="Y48">
        <v>82.22</v>
      </c>
      <c r="Z48">
        <v>45.04</v>
      </c>
      <c r="AA48">
        <v>91.34</v>
      </c>
      <c r="AB48">
        <v>45.66</v>
      </c>
      <c r="AC48">
        <v>2.66</v>
      </c>
      <c r="AD48">
        <v>5.28</v>
      </c>
      <c r="AE48">
        <v>5.28</v>
      </c>
    </row>
    <row r="49" spans="1:31">
      <c r="A49" t="s">
        <v>91</v>
      </c>
      <c r="B49" s="75">
        <v>221.07</v>
      </c>
      <c r="C49" s="75">
        <v>58.88</v>
      </c>
      <c r="D49" s="135">
        <f t="shared" si="0"/>
        <v>92</v>
      </c>
      <c r="E49" s="75"/>
      <c r="F49" s="78">
        <v>15.32</v>
      </c>
      <c r="G49" s="78">
        <v>15.32</v>
      </c>
      <c r="H49" s="78">
        <v>15.71</v>
      </c>
      <c r="I49">
        <v>52.34</v>
      </c>
      <c r="J49">
        <v>272.7</v>
      </c>
      <c r="K49">
        <v>72.19</v>
      </c>
      <c r="L49">
        <v>7.49</v>
      </c>
      <c r="M49">
        <v>39.549999999999997</v>
      </c>
      <c r="N49" s="135">
        <v>30.66</v>
      </c>
      <c r="O49" s="135">
        <v>30.67</v>
      </c>
      <c r="P49" s="135">
        <v>30.67</v>
      </c>
      <c r="Q49">
        <v>6.79</v>
      </c>
      <c r="R49">
        <v>110.93</v>
      </c>
      <c r="S49">
        <v>4.75</v>
      </c>
      <c r="T49">
        <v>16.71</v>
      </c>
      <c r="U49">
        <v>5.57</v>
      </c>
      <c r="V49">
        <v>5.57</v>
      </c>
      <c r="W49">
        <v>233.6</v>
      </c>
      <c r="X49">
        <v>46.72</v>
      </c>
      <c r="Y49">
        <v>82.75</v>
      </c>
      <c r="Z49">
        <v>46.64</v>
      </c>
      <c r="AA49">
        <v>91.34</v>
      </c>
      <c r="AB49">
        <v>45.66</v>
      </c>
      <c r="AC49">
        <v>2.74</v>
      </c>
      <c r="AD49">
        <v>5.34</v>
      </c>
      <c r="AE49">
        <v>5.34</v>
      </c>
    </row>
    <row r="50" spans="1:31">
      <c r="A50" t="s">
        <v>92</v>
      </c>
      <c r="B50" s="75">
        <v>221.07</v>
      </c>
      <c r="C50" s="75">
        <v>58.88</v>
      </c>
      <c r="D50" s="135">
        <f t="shared" si="0"/>
        <v>92</v>
      </c>
      <c r="E50" s="75"/>
      <c r="F50" s="78">
        <v>15.48</v>
      </c>
      <c r="G50" s="78">
        <v>15.48</v>
      </c>
      <c r="H50" s="78">
        <v>15.86</v>
      </c>
      <c r="I50">
        <v>52.34</v>
      </c>
      <c r="J50">
        <v>272.7</v>
      </c>
      <c r="K50">
        <v>72.19</v>
      </c>
      <c r="L50">
        <v>7.49</v>
      </c>
      <c r="M50">
        <v>39.729999999999997</v>
      </c>
      <c r="N50" s="135">
        <v>30.66</v>
      </c>
      <c r="O50" s="135">
        <v>30.67</v>
      </c>
      <c r="P50" s="135">
        <v>30.67</v>
      </c>
      <c r="Q50">
        <v>6.79</v>
      </c>
      <c r="R50">
        <v>110.55</v>
      </c>
      <c r="S50">
        <v>4.75</v>
      </c>
      <c r="T50">
        <v>16.39</v>
      </c>
      <c r="U50">
        <v>5.46</v>
      </c>
      <c r="V50">
        <v>5.47</v>
      </c>
      <c r="W50">
        <v>233.6</v>
      </c>
      <c r="X50">
        <v>46.72</v>
      </c>
      <c r="Y50">
        <v>82.98</v>
      </c>
      <c r="Z50">
        <v>46.3</v>
      </c>
      <c r="AA50">
        <v>91.34</v>
      </c>
      <c r="AB50">
        <v>45.66</v>
      </c>
      <c r="AC50">
        <v>3.01</v>
      </c>
      <c r="AD50">
        <v>5.35</v>
      </c>
      <c r="AE50">
        <v>5.35</v>
      </c>
    </row>
    <row r="51" spans="1:31">
      <c r="A51" t="s">
        <v>93</v>
      </c>
      <c r="B51" s="75">
        <v>221.07</v>
      </c>
      <c r="C51" s="75">
        <v>58.88</v>
      </c>
      <c r="D51" s="135">
        <f t="shared" si="0"/>
        <v>92</v>
      </c>
      <c r="E51" s="75"/>
      <c r="F51" s="78">
        <v>15.55</v>
      </c>
      <c r="G51" s="78">
        <v>15.55</v>
      </c>
      <c r="H51" s="78">
        <v>15.93</v>
      </c>
      <c r="I51">
        <v>56.14</v>
      </c>
      <c r="J51">
        <v>272.7</v>
      </c>
      <c r="K51">
        <v>72.19</v>
      </c>
      <c r="L51">
        <v>7.49</v>
      </c>
      <c r="M51">
        <v>40.06</v>
      </c>
      <c r="N51" s="135">
        <v>30.66</v>
      </c>
      <c r="O51" s="135">
        <v>30.67</v>
      </c>
      <c r="P51" s="135">
        <v>30.67</v>
      </c>
      <c r="Q51">
        <v>7.71</v>
      </c>
      <c r="R51">
        <v>109.43</v>
      </c>
      <c r="S51">
        <v>5.23</v>
      </c>
      <c r="T51">
        <v>16.559999999999999</v>
      </c>
      <c r="U51">
        <v>5.52</v>
      </c>
      <c r="V51">
        <v>5.51</v>
      </c>
      <c r="W51">
        <v>233.6</v>
      </c>
      <c r="X51">
        <v>46.72</v>
      </c>
      <c r="Y51">
        <v>83.38</v>
      </c>
      <c r="Z51">
        <v>46.69</v>
      </c>
      <c r="AA51">
        <v>91.34</v>
      </c>
      <c r="AB51">
        <v>45.66</v>
      </c>
      <c r="AC51">
        <v>3.2</v>
      </c>
      <c r="AD51">
        <v>5.39</v>
      </c>
      <c r="AE51">
        <v>5.39</v>
      </c>
    </row>
    <row r="52" spans="1:31">
      <c r="A52" t="s">
        <v>94</v>
      </c>
      <c r="B52" s="75">
        <v>221.07</v>
      </c>
      <c r="C52" s="75">
        <v>58.88</v>
      </c>
      <c r="D52" s="135">
        <f t="shared" si="0"/>
        <v>92</v>
      </c>
      <c r="E52" s="75"/>
      <c r="F52" s="78">
        <v>15.6</v>
      </c>
      <c r="G52" s="78">
        <v>15.6</v>
      </c>
      <c r="H52" s="78">
        <v>15.99</v>
      </c>
      <c r="I52">
        <v>56.14</v>
      </c>
      <c r="J52">
        <v>272.7</v>
      </c>
      <c r="K52">
        <v>72.19</v>
      </c>
      <c r="L52">
        <v>7.49</v>
      </c>
      <c r="M52">
        <v>40.49</v>
      </c>
      <c r="N52" s="135">
        <v>30.66</v>
      </c>
      <c r="O52" s="135">
        <v>30.67</v>
      </c>
      <c r="P52" s="135">
        <v>30.67</v>
      </c>
      <c r="Q52">
        <v>7.71</v>
      </c>
      <c r="R52">
        <v>108.8</v>
      </c>
      <c r="S52">
        <v>5.23</v>
      </c>
      <c r="T52">
        <v>16.09</v>
      </c>
      <c r="U52">
        <v>5.36</v>
      </c>
      <c r="V52">
        <v>5.37</v>
      </c>
      <c r="W52">
        <v>233.6</v>
      </c>
      <c r="X52">
        <v>46.72</v>
      </c>
      <c r="Y52">
        <v>83.76</v>
      </c>
      <c r="Z52">
        <v>45.99</v>
      </c>
      <c r="AA52">
        <v>91.34</v>
      </c>
      <c r="AB52">
        <v>45.66</v>
      </c>
      <c r="AC52">
        <v>3.07</v>
      </c>
      <c r="AD52">
        <v>5.41</v>
      </c>
      <c r="AE52">
        <v>5.41</v>
      </c>
    </row>
    <row r="53" spans="1:31">
      <c r="A53" t="s">
        <v>95</v>
      </c>
      <c r="B53" s="75">
        <v>197.8</v>
      </c>
      <c r="C53" s="75">
        <v>58.88</v>
      </c>
      <c r="D53" s="135">
        <f t="shared" si="0"/>
        <v>92</v>
      </c>
      <c r="E53" s="75"/>
      <c r="F53" s="78">
        <v>15.63</v>
      </c>
      <c r="G53" s="78">
        <v>15.63</v>
      </c>
      <c r="H53" s="78">
        <v>16.02</v>
      </c>
      <c r="I53">
        <v>56.14</v>
      </c>
      <c r="J53">
        <v>272.7</v>
      </c>
      <c r="K53">
        <v>72.19</v>
      </c>
      <c r="L53">
        <v>7.8</v>
      </c>
      <c r="M53">
        <v>40.29</v>
      </c>
      <c r="N53" s="135">
        <v>30.66</v>
      </c>
      <c r="O53" s="135">
        <v>30.67</v>
      </c>
      <c r="P53" s="135">
        <v>30.67</v>
      </c>
      <c r="Q53">
        <v>7.71</v>
      </c>
      <c r="R53">
        <v>106.78</v>
      </c>
      <c r="S53">
        <v>5.23</v>
      </c>
      <c r="T53">
        <v>16.62</v>
      </c>
      <c r="U53">
        <v>5.54</v>
      </c>
      <c r="V53">
        <v>5.55</v>
      </c>
      <c r="W53">
        <v>233.6</v>
      </c>
      <c r="X53">
        <v>46.72</v>
      </c>
      <c r="Y53">
        <v>84.52</v>
      </c>
      <c r="Z53">
        <v>46.32</v>
      </c>
      <c r="AA53">
        <v>90.67</v>
      </c>
      <c r="AB53">
        <v>45.33</v>
      </c>
      <c r="AC53">
        <v>3.2</v>
      </c>
      <c r="AD53">
        <v>5.48</v>
      </c>
      <c r="AE53">
        <v>5.48</v>
      </c>
    </row>
    <row r="54" spans="1:31">
      <c r="A54" t="s">
        <v>96</v>
      </c>
      <c r="B54" s="75">
        <v>197.8</v>
      </c>
      <c r="C54" s="75">
        <v>58.88</v>
      </c>
      <c r="D54" s="135">
        <f t="shared" si="0"/>
        <v>92</v>
      </c>
      <c r="E54" s="75"/>
      <c r="F54" s="78">
        <v>15.55</v>
      </c>
      <c r="G54" s="78">
        <v>15.55</v>
      </c>
      <c r="H54" s="78">
        <v>15.93</v>
      </c>
      <c r="I54">
        <v>56.14</v>
      </c>
      <c r="J54">
        <v>272.7</v>
      </c>
      <c r="K54">
        <v>72.19</v>
      </c>
      <c r="L54">
        <v>7.8</v>
      </c>
      <c r="M54">
        <v>40.75</v>
      </c>
      <c r="N54" s="135">
        <v>30.66</v>
      </c>
      <c r="O54" s="135">
        <v>30.67</v>
      </c>
      <c r="P54" s="135">
        <v>30.67</v>
      </c>
      <c r="Q54">
        <v>7.71</v>
      </c>
      <c r="R54">
        <v>103.27</v>
      </c>
      <c r="S54">
        <v>5.23</v>
      </c>
      <c r="T54">
        <v>16.100000000000001</v>
      </c>
      <c r="U54">
        <v>5.37</v>
      </c>
      <c r="V54">
        <v>5.36</v>
      </c>
      <c r="W54">
        <v>233.6</v>
      </c>
      <c r="X54">
        <v>46.72</v>
      </c>
      <c r="Y54">
        <v>84.52</v>
      </c>
      <c r="Z54">
        <v>46.81</v>
      </c>
      <c r="AA54">
        <v>90.67</v>
      </c>
      <c r="AB54">
        <v>45.33</v>
      </c>
      <c r="AC54">
        <v>3.3</v>
      </c>
      <c r="AD54">
        <v>5.39</v>
      </c>
      <c r="AE54">
        <v>5.39</v>
      </c>
    </row>
    <row r="55" spans="1:31">
      <c r="A55" t="s">
        <v>97</v>
      </c>
      <c r="B55" s="75">
        <v>197.8</v>
      </c>
      <c r="C55" s="75">
        <v>58.88</v>
      </c>
      <c r="D55" s="135">
        <f t="shared" si="0"/>
        <v>92</v>
      </c>
      <c r="E55" s="75"/>
      <c r="F55" s="78">
        <v>15.44</v>
      </c>
      <c r="G55" s="78">
        <v>15.44</v>
      </c>
      <c r="H55" s="78">
        <v>15.82</v>
      </c>
      <c r="I55">
        <v>56.14</v>
      </c>
      <c r="J55">
        <v>272.7</v>
      </c>
      <c r="K55">
        <v>72.19</v>
      </c>
      <c r="L55">
        <v>8.58</v>
      </c>
      <c r="M55">
        <v>40.83</v>
      </c>
      <c r="N55" s="135">
        <v>30.66</v>
      </c>
      <c r="O55" s="135">
        <v>30.67</v>
      </c>
      <c r="P55" s="135">
        <v>30.67</v>
      </c>
      <c r="Q55">
        <v>8.48</v>
      </c>
      <c r="R55">
        <v>100.16</v>
      </c>
      <c r="S55">
        <v>5.41</v>
      </c>
      <c r="T55">
        <v>16.55</v>
      </c>
      <c r="U55">
        <v>5.51</v>
      </c>
      <c r="V55">
        <v>5.52</v>
      </c>
      <c r="W55">
        <v>233.6</v>
      </c>
      <c r="X55">
        <v>46.72</v>
      </c>
      <c r="Y55">
        <v>84.73</v>
      </c>
      <c r="Z55">
        <v>47.55</v>
      </c>
      <c r="AA55">
        <v>90.67</v>
      </c>
      <c r="AB55">
        <v>45.33</v>
      </c>
      <c r="AC55">
        <v>3.38</v>
      </c>
      <c r="AD55">
        <v>6.28</v>
      </c>
      <c r="AE55">
        <v>6.28</v>
      </c>
    </row>
    <row r="56" spans="1:31">
      <c r="A56" t="s">
        <v>98</v>
      </c>
      <c r="B56" s="75">
        <v>197.8</v>
      </c>
      <c r="C56" s="75">
        <v>58.88</v>
      </c>
      <c r="D56" s="135">
        <f t="shared" si="0"/>
        <v>92</v>
      </c>
      <c r="E56" s="75"/>
      <c r="F56" s="78">
        <v>15.24</v>
      </c>
      <c r="G56" s="78">
        <v>15.24</v>
      </c>
      <c r="H56" s="78">
        <v>15.61</v>
      </c>
      <c r="I56">
        <v>56.14</v>
      </c>
      <c r="J56">
        <v>272.7</v>
      </c>
      <c r="K56">
        <v>72.19</v>
      </c>
      <c r="L56">
        <v>8.58</v>
      </c>
      <c r="M56">
        <v>43.13</v>
      </c>
      <c r="N56" s="135">
        <v>30.66</v>
      </c>
      <c r="O56" s="135">
        <v>30.67</v>
      </c>
      <c r="P56" s="135">
        <v>30.67</v>
      </c>
      <c r="Q56">
        <v>8.48</v>
      </c>
      <c r="R56">
        <v>96.97</v>
      </c>
      <c r="S56">
        <v>5.41</v>
      </c>
      <c r="T56">
        <v>10.35</v>
      </c>
      <c r="U56">
        <v>3.45</v>
      </c>
      <c r="V56">
        <v>3.44</v>
      </c>
      <c r="W56">
        <v>233.6</v>
      </c>
      <c r="X56">
        <v>46.72</v>
      </c>
      <c r="Y56">
        <v>84.14</v>
      </c>
      <c r="Z56">
        <v>46.04</v>
      </c>
      <c r="AA56">
        <v>90.67</v>
      </c>
      <c r="AB56">
        <v>45.33</v>
      </c>
      <c r="AC56">
        <v>3.39</v>
      </c>
      <c r="AD56">
        <v>6.39</v>
      </c>
      <c r="AE56">
        <v>6.39</v>
      </c>
    </row>
    <row r="57" spans="1:31">
      <c r="A57" t="s">
        <v>99</v>
      </c>
      <c r="B57" s="75">
        <v>197.8</v>
      </c>
      <c r="C57" s="75">
        <v>58.88</v>
      </c>
      <c r="D57" s="135">
        <f t="shared" si="0"/>
        <v>92</v>
      </c>
      <c r="E57" s="75"/>
      <c r="F57" s="78">
        <v>15.06</v>
      </c>
      <c r="G57" s="78">
        <v>15.06</v>
      </c>
      <c r="H57" s="78">
        <v>15.45</v>
      </c>
      <c r="I57">
        <v>56.14</v>
      </c>
      <c r="J57">
        <v>272.7</v>
      </c>
      <c r="K57">
        <v>72.19</v>
      </c>
      <c r="L57">
        <v>8.58</v>
      </c>
      <c r="M57">
        <v>43.97</v>
      </c>
      <c r="N57" s="135">
        <v>30.66</v>
      </c>
      <c r="O57" s="135">
        <v>30.67</v>
      </c>
      <c r="P57" s="135">
        <v>30.67</v>
      </c>
      <c r="Q57">
        <v>8.48</v>
      </c>
      <c r="R57">
        <v>94.57</v>
      </c>
      <c r="S57">
        <v>5.41</v>
      </c>
      <c r="T57">
        <v>10.33</v>
      </c>
      <c r="U57">
        <v>3.44</v>
      </c>
      <c r="V57">
        <v>3.46</v>
      </c>
      <c r="W57">
        <v>233.6</v>
      </c>
      <c r="X57">
        <v>46.72</v>
      </c>
      <c r="Y57">
        <v>83.61</v>
      </c>
      <c r="Z57">
        <v>46.44</v>
      </c>
      <c r="AA57">
        <v>90.67</v>
      </c>
      <c r="AB57">
        <v>45.33</v>
      </c>
      <c r="AC57">
        <v>2.54</v>
      </c>
      <c r="AD57">
        <v>6.6</v>
      </c>
      <c r="AE57">
        <v>6.6</v>
      </c>
    </row>
    <row r="58" spans="1:31">
      <c r="A58" t="s">
        <v>100</v>
      </c>
      <c r="B58" s="75">
        <v>197.8</v>
      </c>
      <c r="C58" s="75">
        <v>65.930000000000007</v>
      </c>
      <c r="D58" s="135">
        <f t="shared" si="0"/>
        <v>92</v>
      </c>
      <c r="E58" s="75"/>
      <c r="F58" s="78">
        <v>14.99</v>
      </c>
      <c r="G58" s="78">
        <v>14.99</v>
      </c>
      <c r="H58" s="78">
        <v>15.36</v>
      </c>
      <c r="I58">
        <v>56.14</v>
      </c>
      <c r="J58">
        <v>272.7</v>
      </c>
      <c r="K58">
        <v>72.19</v>
      </c>
      <c r="L58">
        <v>8.58</v>
      </c>
      <c r="M58">
        <v>43.94</v>
      </c>
      <c r="N58" s="135">
        <v>30.66</v>
      </c>
      <c r="O58" s="135">
        <v>30.67</v>
      </c>
      <c r="P58" s="135">
        <v>30.67</v>
      </c>
      <c r="Q58">
        <v>8.48</v>
      </c>
      <c r="R58">
        <v>90.68</v>
      </c>
      <c r="S58">
        <v>5.41</v>
      </c>
      <c r="T58">
        <v>10.89</v>
      </c>
      <c r="U58">
        <v>3.63</v>
      </c>
      <c r="V58">
        <v>3.62</v>
      </c>
      <c r="W58">
        <v>233.6</v>
      </c>
      <c r="X58">
        <v>46.72</v>
      </c>
      <c r="Y58">
        <v>83.25</v>
      </c>
      <c r="Z58">
        <v>46.18</v>
      </c>
      <c r="AA58">
        <v>90.67</v>
      </c>
      <c r="AB58">
        <v>45.33</v>
      </c>
      <c r="AC58">
        <v>2.61</v>
      </c>
      <c r="AD58">
        <v>7.09</v>
      </c>
      <c r="AE58">
        <v>7.09</v>
      </c>
    </row>
    <row r="59" spans="1:31">
      <c r="A59" t="s">
        <v>101</v>
      </c>
      <c r="B59" s="75">
        <v>197.8</v>
      </c>
      <c r="C59" s="75">
        <v>65.930000000000007</v>
      </c>
      <c r="D59" s="135">
        <f t="shared" si="0"/>
        <v>92</v>
      </c>
      <c r="E59" s="75"/>
      <c r="F59" s="78">
        <v>14.35</v>
      </c>
      <c r="G59" s="78">
        <v>14.35</v>
      </c>
      <c r="H59" s="78">
        <v>14.71</v>
      </c>
      <c r="I59">
        <v>56.14</v>
      </c>
      <c r="J59">
        <v>272.7</v>
      </c>
      <c r="K59">
        <v>72.19</v>
      </c>
      <c r="L59">
        <v>9.74</v>
      </c>
      <c r="M59">
        <v>43.91</v>
      </c>
      <c r="N59" s="135">
        <v>30.66</v>
      </c>
      <c r="O59" s="135">
        <v>30.67</v>
      </c>
      <c r="P59" s="135">
        <v>30.67</v>
      </c>
      <c r="Q59">
        <v>9.64</v>
      </c>
      <c r="R59">
        <v>86.58</v>
      </c>
      <c r="S59">
        <v>5.59</v>
      </c>
      <c r="T59">
        <v>11.27</v>
      </c>
      <c r="U59">
        <v>3.76</v>
      </c>
      <c r="V59">
        <v>3.74</v>
      </c>
      <c r="W59">
        <v>233.6</v>
      </c>
      <c r="X59">
        <v>46.72</v>
      </c>
      <c r="Y59">
        <v>82.39</v>
      </c>
      <c r="Z59">
        <v>45.3</v>
      </c>
      <c r="AA59">
        <v>90</v>
      </c>
      <c r="AB59">
        <v>45</v>
      </c>
      <c r="AC59">
        <v>2.67</v>
      </c>
      <c r="AD59">
        <v>7.14</v>
      </c>
      <c r="AE59">
        <v>7.14</v>
      </c>
    </row>
    <row r="60" spans="1:31">
      <c r="A60" t="s">
        <v>102</v>
      </c>
      <c r="B60" s="75">
        <v>197.8</v>
      </c>
      <c r="C60" s="75">
        <v>65.930000000000007</v>
      </c>
      <c r="D60" s="135">
        <f t="shared" si="0"/>
        <v>92</v>
      </c>
      <c r="E60" s="75"/>
      <c r="F60" s="78">
        <v>13.95</v>
      </c>
      <c r="G60" s="78">
        <v>13.95</v>
      </c>
      <c r="H60" s="78">
        <v>14.3</v>
      </c>
      <c r="I60">
        <v>56.14</v>
      </c>
      <c r="J60">
        <v>272.7</v>
      </c>
      <c r="K60">
        <v>72.19</v>
      </c>
      <c r="L60">
        <v>9.74</v>
      </c>
      <c r="M60">
        <v>43.95</v>
      </c>
      <c r="N60" s="135">
        <v>30.66</v>
      </c>
      <c r="O60" s="135">
        <v>30.67</v>
      </c>
      <c r="P60" s="135">
        <v>30.67</v>
      </c>
      <c r="Q60">
        <v>9.64</v>
      </c>
      <c r="R60">
        <v>83.01</v>
      </c>
      <c r="S60">
        <v>5.59</v>
      </c>
      <c r="T60">
        <v>11.65</v>
      </c>
      <c r="U60">
        <v>3.88</v>
      </c>
      <c r="V60">
        <v>3.88</v>
      </c>
      <c r="W60">
        <v>233.6</v>
      </c>
      <c r="X60">
        <v>46.72</v>
      </c>
      <c r="Y60">
        <v>81.61</v>
      </c>
      <c r="Z60">
        <v>44.37</v>
      </c>
      <c r="AA60">
        <v>89.34</v>
      </c>
      <c r="AB60">
        <v>44.66</v>
      </c>
      <c r="AC60">
        <v>2.73</v>
      </c>
      <c r="AD60">
        <v>7.36</v>
      </c>
      <c r="AE60">
        <v>7.36</v>
      </c>
    </row>
    <row r="61" spans="1:31">
      <c r="A61" t="s">
        <v>103</v>
      </c>
      <c r="B61" s="75">
        <v>197.8</v>
      </c>
      <c r="C61" s="75">
        <v>65.930000000000007</v>
      </c>
      <c r="D61" s="135">
        <f t="shared" si="0"/>
        <v>92</v>
      </c>
      <c r="E61" s="75"/>
      <c r="F61" s="78">
        <v>13.4</v>
      </c>
      <c r="G61" s="78">
        <v>13.4</v>
      </c>
      <c r="H61" s="78">
        <v>13.74</v>
      </c>
      <c r="I61">
        <v>56.14</v>
      </c>
      <c r="J61">
        <v>272.7</v>
      </c>
      <c r="K61">
        <v>72.19</v>
      </c>
      <c r="L61">
        <v>9.74</v>
      </c>
      <c r="M61">
        <v>43.9</v>
      </c>
      <c r="N61" s="135">
        <v>30.66</v>
      </c>
      <c r="O61" s="135">
        <v>30.67</v>
      </c>
      <c r="P61" s="135">
        <v>30.67</v>
      </c>
      <c r="Q61">
        <v>9.64</v>
      </c>
      <c r="R61">
        <v>80</v>
      </c>
      <c r="S61">
        <v>5.59</v>
      </c>
      <c r="T61">
        <v>12.31</v>
      </c>
      <c r="U61">
        <v>4.0999999999999996</v>
      </c>
      <c r="V61">
        <v>4.0999999999999996</v>
      </c>
      <c r="W61">
        <v>233.6</v>
      </c>
      <c r="X61">
        <v>46.72</v>
      </c>
      <c r="Y61">
        <v>80.39</v>
      </c>
      <c r="Z61">
        <v>42.92</v>
      </c>
      <c r="AA61">
        <v>89.34</v>
      </c>
      <c r="AB61">
        <v>44.66</v>
      </c>
      <c r="AC61">
        <v>2.81</v>
      </c>
      <c r="AD61">
        <v>7.19</v>
      </c>
      <c r="AE61">
        <v>7.19</v>
      </c>
    </row>
    <row r="62" spans="1:31">
      <c r="A62" t="s">
        <v>104</v>
      </c>
      <c r="B62" s="75">
        <v>197.8</v>
      </c>
      <c r="C62" s="75">
        <v>65.930000000000007</v>
      </c>
      <c r="D62" s="135">
        <f t="shared" si="0"/>
        <v>92</v>
      </c>
      <c r="E62" s="75"/>
      <c r="F62" s="78">
        <v>12.93</v>
      </c>
      <c r="G62" s="78">
        <v>12.93</v>
      </c>
      <c r="H62" s="78">
        <v>13.26</v>
      </c>
      <c r="I62">
        <v>56.14</v>
      </c>
      <c r="J62">
        <v>272.7</v>
      </c>
      <c r="K62">
        <v>72.19</v>
      </c>
      <c r="L62">
        <v>9.74</v>
      </c>
      <c r="M62">
        <v>43.84</v>
      </c>
      <c r="N62" s="135">
        <v>30.66</v>
      </c>
      <c r="O62" s="135">
        <v>30.67</v>
      </c>
      <c r="P62" s="135">
        <v>30.67</v>
      </c>
      <c r="Q62">
        <v>9.64</v>
      </c>
      <c r="R62">
        <v>76.900000000000006</v>
      </c>
      <c r="S62">
        <v>5.59</v>
      </c>
      <c r="T62">
        <v>12.7</v>
      </c>
      <c r="U62">
        <v>4.2300000000000004</v>
      </c>
      <c r="V62">
        <v>4.25</v>
      </c>
      <c r="W62">
        <v>203.88</v>
      </c>
      <c r="X62">
        <v>40.770000000000003</v>
      </c>
      <c r="Y62">
        <v>77.97</v>
      </c>
      <c r="Z62">
        <v>41.31</v>
      </c>
      <c r="AA62">
        <v>88</v>
      </c>
      <c r="AB62">
        <v>44</v>
      </c>
      <c r="AC62">
        <v>2.85</v>
      </c>
      <c r="AD62">
        <v>7.28</v>
      </c>
      <c r="AE62">
        <v>7.28</v>
      </c>
    </row>
    <row r="63" spans="1:31">
      <c r="A63" t="s">
        <v>105</v>
      </c>
      <c r="B63" s="75">
        <v>197.8</v>
      </c>
      <c r="C63" s="75">
        <v>65.930000000000007</v>
      </c>
      <c r="D63" s="135">
        <f t="shared" si="0"/>
        <v>92</v>
      </c>
      <c r="E63" s="75"/>
      <c r="F63" s="78">
        <v>12.43</v>
      </c>
      <c r="G63" s="78">
        <v>12.43</v>
      </c>
      <c r="H63" s="78">
        <v>12.74</v>
      </c>
      <c r="I63">
        <v>56.14</v>
      </c>
      <c r="J63">
        <v>272.7</v>
      </c>
      <c r="K63">
        <v>72.19</v>
      </c>
      <c r="L63">
        <v>10.45</v>
      </c>
      <c r="M63">
        <v>43.94</v>
      </c>
      <c r="N63" s="135">
        <v>30.66</v>
      </c>
      <c r="O63" s="135">
        <v>30.67</v>
      </c>
      <c r="P63" s="135">
        <v>30.67</v>
      </c>
      <c r="Q63">
        <v>10.029999999999999</v>
      </c>
      <c r="R63">
        <v>73.11</v>
      </c>
      <c r="S63">
        <v>5.5</v>
      </c>
      <c r="T63">
        <v>12.68</v>
      </c>
      <c r="U63">
        <v>4.22</v>
      </c>
      <c r="V63">
        <v>4.2300000000000004</v>
      </c>
      <c r="W63">
        <v>186.98</v>
      </c>
      <c r="X63">
        <v>37.39</v>
      </c>
      <c r="Y63">
        <v>72.97</v>
      </c>
      <c r="Z63">
        <v>39.72</v>
      </c>
      <c r="AA63">
        <v>84.67</v>
      </c>
      <c r="AB63">
        <v>42.33</v>
      </c>
      <c r="AC63">
        <v>2.89</v>
      </c>
      <c r="AD63">
        <v>7.12</v>
      </c>
      <c r="AE63">
        <v>7.12</v>
      </c>
    </row>
    <row r="64" spans="1:31">
      <c r="A64" t="s">
        <v>106</v>
      </c>
      <c r="B64" s="75">
        <v>197.8</v>
      </c>
      <c r="C64" s="75">
        <v>65.930000000000007</v>
      </c>
      <c r="D64" s="135">
        <f t="shared" si="0"/>
        <v>92</v>
      </c>
      <c r="E64" s="75"/>
      <c r="F64" s="78">
        <v>11.79</v>
      </c>
      <c r="G64" s="78">
        <v>11.79</v>
      </c>
      <c r="H64" s="78">
        <v>12.09</v>
      </c>
      <c r="I64">
        <v>56.14</v>
      </c>
      <c r="J64">
        <v>272.7</v>
      </c>
      <c r="K64">
        <v>72.19</v>
      </c>
      <c r="L64">
        <v>10.45</v>
      </c>
      <c r="M64">
        <v>43.86</v>
      </c>
      <c r="N64" s="135">
        <v>30.66</v>
      </c>
      <c r="O64" s="135">
        <v>30.67</v>
      </c>
      <c r="P64" s="135">
        <v>30.67</v>
      </c>
      <c r="Q64">
        <v>10.029999999999999</v>
      </c>
      <c r="R64">
        <v>67.260000000000005</v>
      </c>
      <c r="S64">
        <v>5.5</v>
      </c>
      <c r="T64">
        <v>13.17</v>
      </c>
      <c r="U64">
        <v>4.3899999999999997</v>
      </c>
      <c r="V64">
        <v>4.3899999999999997</v>
      </c>
      <c r="W64">
        <v>169.88</v>
      </c>
      <c r="X64">
        <v>33.97</v>
      </c>
      <c r="Y64">
        <v>68.97</v>
      </c>
      <c r="Z64">
        <v>37.35</v>
      </c>
      <c r="AA64">
        <v>70.67</v>
      </c>
      <c r="AB64">
        <v>35.33</v>
      </c>
      <c r="AC64">
        <v>2.95</v>
      </c>
      <c r="AD64">
        <v>6.85</v>
      </c>
      <c r="AE64">
        <v>6.85</v>
      </c>
    </row>
    <row r="65" spans="1:31">
      <c r="A65" t="s">
        <v>107</v>
      </c>
      <c r="B65" s="75">
        <v>197.8</v>
      </c>
      <c r="C65" s="75">
        <v>65.930000000000007</v>
      </c>
      <c r="D65" s="135">
        <f t="shared" si="0"/>
        <v>92</v>
      </c>
      <c r="E65" s="75"/>
      <c r="F65" s="78">
        <v>11.22</v>
      </c>
      <c r="G65" s="78">
        <v>11.22</v>
      </c>
      <c r="H65" s="78">
        <v>11.5</v>
      </c>
      <c r="I65">
        <v>56.14</v>
      </c>
      <c r="J65">
        <v>272.7</v>
      </c>
      <c r="K65">
        <v>72.19</v>
      </c>
      <c r="L65">
        <v>10.45</v>
      </c>
      <c r="M65">
        <v>43.92</v>
      </c>
      <c r="N65" s="135">
        <v>30.66</v>
      </c>
      <c r="O65" s="135">
        <v>30.67</v>
      </c>
      <c r="P65" s="135">
        <v>30.67</v>
      </c>
      <c r="Q65">
        <v>10.029999999999999</v>
      </c>
      <c r="R65">
        <v>61.13</v>
      </c>
      <c r="S65">
        <v>5.5</v>
      </c>
      <c r="T65">
        <v>13.11</v>
      </c>
      <c r="U65">
        <v>4.37</v>
      </c>
      <c r="V65">
        <v>4.38</v>
      </c>
      <c r="W65">
        <v>152.63</v>
      </c>
      <c r="X65">
        <v>30.53</v>
      </c>
      <c r="Y65">
        <v>65</v>
      </c>
      <c r="Z65">
        <v>35.07</v>
      </c>
      <c r="AA65">
        <v>59.34</v>
      </c>
      <c r="AB65">
        <v>29.66</v>
      </c>
      <c r="AC65">
        <v>2.98</v>
      </c>
      <c r="AD65">
        <v>6.74</v>
      </c>
      <c r="AE65">
        <v>6.74</v>
      </c>
    </row>
    <row r="66" spans="1:31">
      <c r="A66" t="s">
        <v>108</v>
      </c>
      <c r="B66" s="75">
        <v>197.8</v>
      </c>
      <c r="C66" s="75">
        <v>65.930000000000007</v>
      </c>
      <c r="D66" s="135">
        <f t="shared" si="0"/>
        <v>92</v>
      </c>
      <c r="E66" s="75"/>
      <c r="F66" s="78">
        <v>10.44</v>
      </c>
      <c r="G66" s="78">
        <v>10.44</v>
      </c>
      <c r="H66" s="78">
        <v>10.71</v>
      </c>
      <c r="I66">
        <v>56.14</v>
      </c>
      <c r="J66">
        <v>272.7</v>
      </c>
      <c r="K66">
        <v>72.19</v>
      </c>
      <c r="L66">
        <v>10.45</v>
      </c>
      <c r="M66">
        <v>43.93</v>
      </c>
      <c r="N66" s="135">
        <v>30.66</v>
      </c>
      <c r="O66" s="135">
        <v>30.67</v>
      </c>
      <c r="P66" s="135">
        <v>30.67</v>
      </c>
      <c r="Q66">
        <v>10.029999999999999</v>
      </c>
      <c r="R66">
        <v>54.58</v>
      </c>
      <c r="S66">
        <v>5.5</v>
      </c>
      <c r="T66">
        <v>13.19</v>
      </c>
      <c r="U66">
        <v>4.4000000000000004</v>
      </c>
      <c r="V66">
        <v>4.4000000000000004</v>
      </c>
      <c r="W66">
        <v>135.13</v>
      </c>
      <c r="X66">
        <v>27.03</v>
      </c>
      <c r="Y66">
        <v>60.58</v>
      </c>
      <c r="Z66">
        <v>32.729999999999997</v>
      </c>
      <c r="AA66">
        <v>63.34</v>
      </c>
      <c r="AB66">
        <v>31.66</v>
      </c>
      <c r="AC66">
        <v>3.01</v>
      </c>
      <c r="AD66">
        <v>6.22</v>
      </c>
      <c r="AE66">
        <v>6.22</v>
      </c>
    </row>
    <row r="67" spans="1:31">
      <c r="A67" t="s">
        <v>109</v>
      </c>
      <c r="B67" s="75">
        <v>197.8</v>
      </c>
      <c r="C67" s="75">
        <v>65.930000000000007</v>
      </c>
      <c r="D67" s="135">
        <f t="shared" si="0"/>
        <v>92</v>
      </c>
      <c r="E67" s="75"/>
      <c r="F67" s="78">
        <v>9.75</v>
      </c>
      <c r="G67" s="78">
        <v>9.75</v>
      </c>
      <c r="H67" s="78">
        <v>10</v>
      </c>
      <c r="I67">
        <v>56.14</v>
      </c>
      <c r="J67">
        <v>272.7</v>
      </c>
      <c r="K67">
        <v>72.19</v>
      </c>
      <c r="L67">
        <v>10.45</v>
      </c>
      <c r="M67">
        <v>43.84</v>
      </c>
      <c r="N67" s="135">
        <v>30.66</v>
      </c>
      <c r="O67" s="135">
        <v>30.67</v>
      </c>
      <c r="P67" s="135">
        <v>30.67</v>
      </c>
      <c r="Q67">
        <v>10.8</v>
      </c>
      <c r="R67">
        <v>48.05</v>
      </c>
      <c r="S67">
        <v>5.78</v>
      </c>
      <c r="T67">
        <v>13.19</v>
      </c>
      <c r="U67">
        <v>4.4000000000000004</v>
      </c>
      <c r="V67">
        <v>4.3899999999999997</v>
      </c>
      <c r="W67">
        <v>157.80000000000001</v>
      </c>
      <c r="X67">
        <v>31.56</v>
      </c>
      <c r="Y67">
        <v>56.51</v>
      </c>
      <c r="Z67">
        <v>30.01</v>
      </c>
      <c r="AA67">
        <v>58.67</v>
      </c>
      <c r="AB67">
        <v>29.33</v>
      </c>
      <c r="AC67">
        <v>5.49</v>
      </c>
      <c r="AD67">
        <v>6.29</v>
      </c>
      <c r="AE67">
        <v>6.29</v>
      </c>
    </row>
    <row r="68" spans="1:31">
      <c r="A68" t="s">
        <v>110</v>
      </c>
      <c r="B68" s="75">
        <v>197.8</v>
      </c>
      <c r="C68" s="75">
        <v>65.930000000000007</v>
      </c>
      <c r="D68" s="135">
        <f t="shared" ref="D68:D98" si="1">N68+O68+P68</f>
        <v>92</v>
      </c>
      <c r="E68" s="75"/>
      <c r="F68" s="78">
        <v>8.86</v>
      </c>
      <c r="G68" s="78">
        <v>8.86</v>
      </c>
      <c r="H68" s="78">
        <v>9.08</v>
      </c>
      <c r="I68">
        <v>56.14</v>
      </c>
      <c r="J68">
        <v>272.7</v>
      </c>
      <c r="K68">
        <v>72.19</v>
      </c>
      <c r="L68">
        <v>10.45</v>
      </c>
      <c r="M68">
        <v>43.84</v>
      </c>
      <c r="N68" s="135">
        <v>30.66</v>
      </c>
      <c r="O68" s="135">
        <v>30.67</v>
      </c>
      <c r="P68" s="135">
        <v>30.67</v>
      </c>
      <c r="Q68">
        <v>10.8</v>
      </c>
      <c r="R68">
        <v>41.35</v>
      </c>
      <c r="S68">
        <v>5.78</v>
      </c>
      <c r="T68">
        <v>13.46</v>
      </c>
      <c r="U68">
        <v>4.49</v>
      </c>
      <c r="V68">
        <v>4.4800000000000004</v>
      </c>
      <c r="W68">
        <v>141.03</v>
      </c>
      <c r="X68">
        <v>28.21</v>
      </c>
      <c r="Y68">
        <v>52.76</v>
      </c>
      <c r="Z68">
        <v>26.87</v>
      </c>
      <c r="AA68">
        <v>48</v>
      </c>
      <c r="AB68">
        <v>24</v>
      </c>
      <c r="AC68">
        <v>5.63</v>
      </c>
      <c r="AD68">
        <v>9.52</v>
      </c>
      <c r="AE68">
        <v>9.52</v>
      </c>
    </row>
    <row r="69" spans="1:31">
      <c r="A69" t="s">
        <v>111</v>
      </c>
      <c r="B69" s="75">
        <v>197.8</v>
      </c>
      <c r="C69" s="75">
        <v>65.930000000000007</v>
      </c>
      <c r="D69" s="135">
        <f t="shared" si="1"/>
        <v>92</v>
      </c>
      <c r="E69" s="75"/>
      <c r="F69" s="78">
        <v>7.96</v>
      </c>
      <c r="G69" s="78">
        <v>7.96</v>
      </c>
      <c r="H69" s="78">
        <v>8.15</v>
      </c>
      <c r="I69">
        <v>56.14</v>
      </c>
      <c r="J69">
        <v>272.7</v>
      </c>
      <c r="K69">
        <v>72.19</v>
      </c>
      <c r="L69">
        <v>10.45</v>
      </c>
      <c r="M69">
        <v>43.9</v>
      </c>
      <c r="N69" s="135">
        <v>30.66</v>
      </c>
      <c r="O69" s="135">
        <v>30.67</v>
      </c>
      <c r="P69" s="135">
        <v>30.67</v>
      </c>
      <c r="Q69">
        <v>10.8</v>
      </c>
      <c r="R69">
        <v>33.590000000000003</v>
      </c>
      <c r="S69">
        <v>5.78</v>
      </c>
      <c r="T69">
        <v>25.33</v>
      </c>
      <c r="U69">
        <v>8.44</v>
      </c>
      <c r="V69">
        <v>8.4600000000000009</v>
      </c>
      <c r="W69">
        <v>123.81</v>
      </c>
      <c r="X69">
        <v>24.76</v>
      </c>
      <c r="Y69">
        <v>47.1</v>
      </c>
      <c r="Z69">
        <v>22.49</v>
      </c>
      <c r="AA69">
        <v>45.34</v>
      </c>
      <c r="AB69">
        <v>22.66</v>
      </c>
      <c r="AC69">
        <v>5.73</v>
      </c>
      <c r="AD69">
        <v>10.039999999999999</v>
      </c>
      <c r="AE69">
        <v>10.039999999999999</v>
      </c>
    </row>
    <row r="70" spans="1:31">
      <c r="A70" t="s">
        <v>112</v>
      </c>
      <c r="B70" s="75">
        <v>197.8</v>
      </c>
      <c r="C70" s="75">
        <v>65.930000000000007</v>
      </c>
      <c r="D70" s="135">
        <f t="shared" si="1"/>
        <v>92</v>
      </c>
      <c r="E70" s="75"/>
      <c r="F70" s="78">
        <v>7.01</v>
      </c>
      <c r="G70" s="78">
        <v>7.01</v>
      </c>
      <c r="H70" s="78">
        <v>7.2</v>
      </c>
      <c r="I70">
        <v>56.14</v>
      </c>
      <c r="J70">
        <v>272.7</v>
      </c>
      <c r="K70">
        <v>72.19</v>
      </c>
      <c r="L70">
        <v>10.45</v>
      </c>
      <c r="M70">
        <v>43.92</v>
      </c>
      <c r="N70" s="135">
        <v>30.66</v>
      </c>
      <c r="O70" s="135">
        <v>30.67</v>
      </c>
      <c r="P70" s="135">
        <v>30.67</v>
      </c>
      <c r="Q70">
        <v>10.8</v>
      </c>
      <c r="R70">
        <v>26.75</v>
      </c>
      <c r="S70">
        <v>5.78</v>
      </c>
      <c r="T70">
        <v>25.78</v>
      </c>
      <c r="U70">
        <v>8.59</v>
      </c>
      <c r="V70">
        <v>8.6</v>
      </c>
      <c r="W70">
        <v>106.3</v>
      </c>
      <c r="X70">
        <v>21.26</v>
      </c>
      <c r="Y70">
        <v>40.770000000000003</v>
      </c>
      <c r="Z70">
        <v>19.309999999999999</v>
      </c>
      <c r="AA70">
        <v>42.67</v>
      </c>
      <c r="AB70">
        <v>21.33</v>
      </c>
      <c r="AC70">
        <v>5.8</v>
      </c>
      <c r="AD70">
        <v>10.210000000000001</v>
      </c>
      <c r="AE70">
        <v>10.210000000000001</v>
      </c>
    </row>
    <row r="71" spans="1:31">
      <c r="A71" t="s">
        <v>113</v>
      </c>
      <c r="B71" s="75">
        <v>197.8</v>
      </c>
      <c r="C71" s="75">
        <v>65.930000000000007</v>
      </c>
      <c r="D71" s="135">
        <f t="shared" si="1"/>
        <v>85.92</v>
      </c>
      <c r="E71" s="75"/>
      <c r="F71" s="78">
        <v>6.14</v>
      </c>
      <c r="G71" s="78">
        <v>6.14</v>
      </c>
      <c r="H71" s="78">
        <v>6.29</v>
      </c>
      <c r="I71">
        <v>58.23</v>
      </c>
      <c r="J71">
        <v>272.7</v>
      </c>
      <c r="K71">
        <v>72.19</v>
      </c>
      <c r="L71">
        <v>10.45</v>
      </c>
      <c r="M71">
        <v>43.82</v>
      </c>
      <c r="N71" s="135">
        <v>23.14</v>
      </c>
      <c r="O71" s="135">
        <v>29.78</v>
      </c>
      <c r="P71" s="135">
        <v>33</v>
      </c>
      <c r="Q71">
        <v>10.8</v>
      </c>
      <c r="R71">
        <v>20.079999999999998</v>
      </c>
      <c r="S71">
        <v>6.06</v>
      </c>
      <c r="T71">
        <v>26.31</v>
      </c>
      <c r="U71">
        <v>8.77</v>
      </c>
      <c r="V71">
        <v>8.76</v>
      </c>
      <c r="W71">
        <v>89.43</v>
      </c>
      <c r="X71">
        <v>17.88</v>
      </c>
      <c r="Y71">
        <v>34.19</v>
      </c>
      <c r="Z71">
        <v>16.14</v>
      </c>
      <c r="AA71">
        <v>34.67</v>
      </c>
      <c r="AB71">
        <v>17.329999999999998</v>
      </c>
      <c r="AC71">
        <v>5.87</v>
      </c>
      <c r="AD71">
        <v>10.85</v>
      </c>
      <c r="AE71">
        <v>10.85</v>
      </c>
    </row>
    <row r="72" spans="1:31">
      <c r="A72" t="s">
        <v>114</v>
      </c>
      <c r="B72" s="75">
        <v>197.8</v>
      </c>
      <c r="C72" s="75">
        <v>65.930000000000007</v>
      </c>
      <c r="D72" s="135">
        <f t="shared" si="1"/>
        <v>74.05</v>
      </c>
      <c r="E72" s="75"/>
      <c r="F72" s="78">
        <v>5.09</v>
      </c>
      <c r="G72" s="78">
        <v>5.09</v>
      </c>
      <c r="H72" s="78">
        <v>5.21</v>
      </c>
      <c r="I72">
        <v>58.23</v>
      </c>
      <c r="J72">
        <v>272.7</v>
      </c>
      <c r="K72">
        <v>72.19</v>
      </c>
      <c r="L72">
        <v>10.45</v>
      </c>
      <c r="M72">
        <v>43.98</v>
      </c>
      <c r="N72" s="135">
        <v>18.72</v>
      </c>
      <c r="O72" s="135">
        <v>27.86</v>
      </c>
      <c r="P72" s="135">
        <v>27.47</v>
      </c>
      <c r="Q72">
        <v>10.8</v>
      </c>
      <c r="R72">
        <v>14.01</v>
      </c>
      <c r="S72">
        <v>6.06</v>
      </c>
      <c r="T72">
        <v>26.82</v>
      </c>
      <c r="U72">
        <v>8.94</v>
      </c>
      <c r="V72">
        <v>8.94</v>
      </c>
      <c r="W72">
        <v>61.53</v>
      </c>
      <c r="X72">
        <v>12.3</v>
      </c>
      <c r="Y72">
        <v>26.46</v>
      </c>
      <c r="Z72">
        <v>13.05</v>
      </c>
      <c r="AA72">
        <v>26</v>
      </c>
      <c r="AB72">
        <v>13</v>
      </c>
      <c r="AC72">
        <v>5.92</v>
      </c>
      <c r="AD72">
        <v>11.41</v>
      </c>
      <c r="AE72">
        <v>11.41</v>
      </c>
    </row>
    <row r="73" spans="1:31">
      <c r="A73" t="s">
        <v>115</v>
      </c>
      <c r="B73" s="75">
        <v>197.8</v>
      </c>
      <c r="C73" s="75">
        <v>65.930000000000007</v>
      </c>
      <c r="D73" s="135">
        <f t="shared" si="1"/>
        <v>50.55</v>
      </c>
      <c r="E73" s="75"/>
      <c r="F73" s="78">
        <v>4.09</v>
      </c>
      <c r="G73" s="78">
        <v>4.09</v>
      </c>
      <c r="H73" s="78">
        <v>4.18</v>
      </c>
      <c r="I73">
        <v>58.23</v>
      </c>
      <c r="J73">
        <v>272.7</v>
      </c>
      <c r="K73">
        <v>72.19</v>
      </c>
      <c r="L73">
        <v>10.45</v>
      </c>
      <c r="M73">
        <v>43.88</v>
      </c>
      <c r="N73" s="135">
        <v>15.12</v>
      </c>
      <c r="O73" s="135">
        <v>19.04</v>
      </c>
      <c r="P73" s="135">
        <v>16.39</v>
      </c>
      <c r="Q73">
        <v>10.8</v>
      </c>
      <c r="R73">
        <v>8.7200000000000006</v>
      </c>
      <c r="S73">
        <v>6.06</v>
      </c>
      <c r="T73">
        <v>26.67</v>
      </c>
      <c r="U73">
        <v>8.89</v>
      </c>
      <c r="V73">
        <v>8.9</v>
      </c>
      <c r="W73">
        <v>47.46</v>
      </c>
      <c r="X73">
        <v>9.49</v>
      </c>
      <c r="Y73">
        <v>20.56</v>
      </c>
      <c r="Z73">
        <v>10.050000000000001</v>
      </c>
      <c r="AA73">
        <v>17.329999999999998</v>
      </c>
      <c r="AB73">
        <v>8.67</v>
      </c>
      <c r="AC73">
        <v>5.8</v>
      </c>
      <c r="AD73">
        <v>12.14</v>
      </c>
      <c r="AE73">
        <v>12.14</v>
      </c>
    </row>
    <row r="74" spans="1:31">
      <c r="A74" t="s">
        <v>116</v>
      </c>
      <c r="B74" s="75">
        <v>197.8</v>
      </c>
      <c r="C74" s="75">
        <v>65.930000000000007</v>
      </c>
      <c r="D74" s="135">
        <f t="shared" si="1"/>
        <v>30.22</v>
      </c>
      <c r="E74" s="75"/>
      <c r="F74" s="78">
        <v>3.23</v>
      </c>
      <c r="G74" s="78">
        <v>3.23</v>
      </c>
      <c r="H74" s="78">
        <v>3.32</v>
      </c>
      <c r="I74">
        <v>58.23</v>
      </c>
      <c r="J74">
        <v>272.7</v>
      </c>
      <c r="K74">
        <v>72.19</v>
      </c>
      <c r="L74">
        <v>10.45</v>
      </c>
      <c r="M74">
        <v>43.98</v>
      </c>
      <c r="N74" s="135">
        <v>9.5299999999999994</v>
      </c>
      <c r="O74" s="135">
        <v>13.01</v>
      </c>
      <c r="P74" s="135">
        <v>7.68</v>
      </c>
      <c r="Q74">
        <v>10.8</v>
      </c>
      <c r="R74">
        <v>4.4800000000000004</v>
      </c>
      <c r="S74">
        <v>6.06</v>
      </c>
      <c r="T74">
        <v>26.59</v>
      </c>
      <c r="U74">
        <v>8.86</v>
      </c>
      <c r="V74">
        <v>8.8699999999999992</v>
      </c>
      <c r="W74">
        <v>34.22</v>
      </c>
      <c r="X74">
        <v>6.84</v>
      </c>
      <c r="Y74">
        <v>19.34</v>
      </c>
      <c r="Z74">
        <v>7.13</v>
      </c>
      <c r="AA74">
        <v>14</v>
      </c>
      <c r="AB74">
        <v>7</v>
      </c>
      <c r="AC74">
        <v>5.66</v>
      </c>
      <c r="AD74">
        <v>12.81</v>
      </c>
      <c r="AE74">
        <v>12.81</v>
      </c>
    </row>
    <row r="75" spans="1:31">
      <c r="A75" t="s">
        <v>117</v>
      </c>
      <c r="B75" s="75">
        <v>197.8</v>
      </c>
      <c r="C75" s="75">
        <v>65.930000000000007</v>
      </c>
      <c r="D75" s="135">
        <f t="shared" si="1"/>
        <v>0</v>
      </c>
      <c r="E75" s="75"/>
      <c r="F75" s="78">
        <v>2.46</v>
      </c>
      <c r="G75" s="78">
        <v>2.46</v>
      </c>
      <c r="H75" s="78">
        <v>2.5299999999999998</v>
      </c>
      <c r="I75">
        <v>58.23</v>
      </c>
      <c r="J75">
        <v>272.7</v>
      </c>
      <c r="K75">
        <v>72.19</v>
      </c>
      <c r="L75">
        <v>10.14</v>
      </c>
      <c r="M75">
        <v>43.97</v>
      </c>
      <c r="N75" s="135">
        <v>0</v>
      </c>
      <c r="O75" s="135">
        <v>0</v>
      </c>
      <c r="P75" s="135">
        <v>0</v>
      </c>
      <c r="Q75">
        <v>10.41</v>
      </c>
      <c r="R75">
        <v>1.95</v>
      </c>
      <c r="S75">
        <v>6.34</v>
      </c>
      <c r="T75">
        <v>21.44</v>
      </c>
      <c r="U75">
        <v>7.15</v>
      </c>
      <c r="V75">
        <v>7.15</v>
      </c>
      <c r="W75">
        <v>24.55</v>
      </c>
      <c r="X75">
        <v>4.91</v>
      </c>
      <c r="Y75">
        <v>15.04</v>
      </c>
      <c r="Z75">
        <v>5.61</v>
      </c>
      <c r="AA75">
        <v>10</v>
      </c>
      <c r="AB75">
        <v>5</v>
      </c>
      <c r="AC75">
        <v>4.34</v>
      </c>
      <c r="AD75">
        <v>13.06</v>
      </c>
      <c r="AE75">
        <v>13.06</v>
      </c>
    </row>
    <row r="76" spans="1:31">
      <c r="A76" t="s">
        <v>118</v>
      </c>
      <c r="B76" s="75">
        <v>197.8</v>
      </c>
      <c r="C76" s="75">
        <v>65.930000000000007</v>
      </c>
      <c r="D76" s="135">
        <f t="shared" si="1"/>
        <v>0</v>
      </c>
      <c r="E76" s="75"/>
      <c r="F76" s="78">
        <v>1.8</v>
      </c>
      <c r="G76" s="78">
        <v>1.8</v>
      </c>
      <c r="H76" s="78">
        <v>1.85</v>
      </c>
      <c r="I76">
        <v>58.23</v>
      </c>
      <c r="J76">
        <v>272.7</v>
      </c>
      <c r="K76">
        <v>72.19</v>
      </c>
      <c r="L76">
        <v>10.14</v>
      </c>
      <c r="M76">
        <v>43.91</v>
      </c>
      <c r="N76" s="135">
        <v>0</v>
      </c>
      <c r="O76" s="135">
        <v>0</v>
      </c>
      <c r="P76" s="135">
        <v>0</v>
      </c>
      <c r="Q76">
        <v>10.41</v>
      </c>
      <c r="R76">
        <v>0.62</v>
      </c>
      <c r="S76">
        <v>6.34</v>
      </c>
      <c r="T76">
        <v>21.08</v>
      </c>
      <c r="U76">
        <v>7.03</v>
      </c>
      <c r="V76">
        <v>7.02</v>
      </c>
      <c r="W76">
        <v>16.13</v>
      </c>
      <c r="X76">
        <v>3.23</v>
      </c>
      <c r="Y76">
        <v>11.21</v>
      </c>
      <c r="Z76">
        <v>2.5099999999999998</v>
      </c>
      <c r="AA76">
        <v>3.33</v>
      </c>
      <c r="AB76">
        <v>1.67</v>
      </c>
      <c r="AC76">
        <v>4.25</v>
      </c>
      <c r="AD76">
        <v>17.87</v>
      </c>
      <c r="AE76">
        <v>17.87</v>
      </c>
    </row>
    <row r="77" spans="1:31">
      <c r="A77" t="s">
        <v>119</v>
      </c>
      <c r="B77" s="75">
        <v>197.8</v>
      </c>
      <c r="C77" s="75">
        <v>65.930000000000007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58.23</v>
      </c>
      <c r="J77">
        <v>272.7</v>
      </c>
      <c r="K77">
        <v>72.19</v>
      </c>
      <c r="L77">
        <v>10.14</v>
      </c>
      <c r="M77">
        <v>43.89</v>
      </c>
      <c r="N77" s="135">
        <v>0</v>
      </c>
      <c r="O77" s="135">
        <v>0</v>
      </c>
      <c r="P77" s="135">
        <v>0</v>
      </c>
      <c r="Q77">
        <v>10.41</v>
      </c>
      <c r="R77">
        <v>0</v>
      </c>
      <c r="S77">
        <v>6.34</v>
      </c>
      <c r="T77">
        <v>20.7</v>
      </c>
      <c r="U77">
        <v>6.9</v>
      </c>
      <c r="V77">
        <v>6.9</v>
      </c>
      <c r="W77">
        <v>8.9700000000000006</v>
      </c>
      <c r="X77">
        <v>1.79</v>
      </c>
      <c r="Y77">
        <v>8.1</v>
      </c>
      <c r="Z77">
        <v>0</v>
      </c>
      <c r="AA77">
        <v>2</v>
      </c>
      <c r="AB77">
        <v>1</v>
      </c>
      <c r="AC77">
        <v>4.16</v>
      </c>
      <c r="AD77">
        <v>17.78</v>
      </c>
      <c r="AE77">
        <v>17.78</v>
      </c>
    </row>
    <row r="78" spans="1:31">
      <c r="A78" t="s">
        <v>120</v>
      </c>
      <c r="B78" s="75">
        <v>197.8</v>
      </c>
      <c r="C78" s="75">
        <v>65.930000000000007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58.23</v>
      </c>
      <c r="J78">
        <v>272.7</v>
      </c>
      <c r="K78">
        <v>72.19</v>
      </c>
      <c r="L78">
        <v>10.14</v>
      </c>
      <c r="M78">
        <v>43.86</v>
      </c>
      <c r="N78" s="135">
        <v>0</v>
      </c>
      <c r="O78" s="135">
        <v>0</v>
      </c>
      <c r="P78" s="135">
        <v>0</v>
      </c>
      <c r="Q78">
        <v>10.41</v>
      </c>
      <c r="R78">
        <v>0</v>
      </c>
      <c r="S78">
        <v>6.34</v>
      </c>
      <c r="T78">
        <v>20.02</v>
      </c>
      <c r="U78">
        <v>6.67</v>
      </c>
      <c r="V78">
        <v>6.69</v>
      </c>
      <c r="W78">
        <v>2.83</v>
      </c>
      <c r="X78">
        <v>0.56000000000000005</v>
      </c>
      <c r="Y78">
        <v>5.67</v>
      </c>
      <c r="Z78">
        <v>0</v>
      </c>
      <c r="AA78">
        <v>0.67</v>
      </c>
      <c r="AB78">
        <v>0.33</v>
      </c>
      <c r="AC78">
        <v>4.0599999999999996</v>
      </c>
      <c r="AD78">
        <v>17.64</v>
      </c>
      <c r="AE78">
        <v>17.64</v>
      </c>
    </row>
    <row r="79" spans="1:31">
      <c r="A79" t="s">
        <v>121</v>
      </c>
      <c r="B79" s="75">
        <v>197.8</v>
      </c>
      <c r="C79" s="75">
        <v>65.930000000000007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58.23</v>
      </c>
      <c r="J79">
        <v>272.7</v>
      </c>
      <c r="K79">
        <v>72.19</v>
      </c>
      <c r="L79">
        <v>10.14</v>
      </c>
      <c r="M79">
        <v>43.72</v>
      </c>
      <c r="N79" s="135">
        <v>0</v>
      </c>
      <c r="O79" s="135">
        <v>0</v>
      </c>
      <c r="P79" s="135">
        <v>0</v>
      </c>
      <c r="Q79">
        <v>9.64</v>
      </c>
      <c r="R79">
        <v>0</v>
      </c>
      <c r="S79">
        <v>6.53</v>
      </c>
      <c r="T79">
        <v>18.79</v>
      </c>
      <c r="U79">
        <v>6.26</v>
      </c>
      <c r="V79">
        <v>6.27</v>
      </c>
      <c r="W79">
        <v>1.24</v>
      </c>
      <c r="X79">
        <v>0.25</v>
      </c>
      <c r="Y79">
        <v>3.63</v>
      </c>
      <c r="Z79">
        <v>0</v>
      </c>
      <c r="AA79">
        <v>0</v>
      </c>
      <c r="AB79">
        <v>0</v>
      </c>
      <c r="AC79">
        <v>4.04</v>
      </c>
      <c r="AD79">
        <v>8.41</v>
      </c>
      <c r="AE79">
        <v>8.41</v>
      </c>
    </row>
    <row r="80" spans="1:31">
      <c r="A80" t="s">
        <v>122</v>
      </c>
      <c r="B80" s="75">
        <v>197.8</v>
      </c>
      <c r="C80" s="75">
        <v>65.930000000000007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58.23</v>
      </c>
      <c r="J80">
        <v>272.7</v>
      </c>
      <c r="K80">
        <v>72.19</v>
      </c>
      <c r="L80">
        <v>10.14</v>
      </c>
      <c r="M80">
        <v>43.77</v>
      </c>
      <c r="N80" s="135">
        <v>0</v>
      </c>
      <c r="O80" s="135">
        <v>0</v>
      </c>
      <c r="P80" s="135">
        <v>0</v>
      </c>
      <c r="Q80">
        <v>9.64</v>
      </c>
      <c r="R80">
        <v>0</v>
      </c>
      <c r="S80">
        <v>6.53</v>
      </c>
      <c r="T80">
        <v>17.73</v>
      </c>
      <c r="U80">
        <v>5.91</v>
      </c>
      <c r="V80">
        <v>5.91</v>
      </c>
      <c r="W80">
        <v>0.43</v>
      </c>
      <c r="X80">
        <v>0.08</v>
      </c>
      <c r="Y80">
        <v>1.47</v>
      </c>
      <c r="Z80">
        <v>0</v>
      </c>
      <c r="AA80">
        <v>0</v>
      </c>
      <c r="AB80">
        <v>0</v>
      </c>
      <c r="AC80">
        <v>4.0199999999999996</v>
      </c>
      <c r="AD80">
        <v>7.88</v>
      </c>
      <c r="AE80">
        <v>7.88</v>
      </c>
    </row>
    <row r="81" spans="1:31">
      <c r="A81" t="s">
        <v>123</v>
      </c>
      <c r="B81" s="75">
        <v>197.8</v>
      </c>
      <c r="C81" s="75">
        <v>65.930000000000007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58.23</v>
      </c>
      <c r="J81">
        <v>272.7</v>
      </c>
      <c r="K81">
        <v>72.19</v>
      </c>
      <c r="L81">
        <v>9.83</v>
      </c>
      <c r="M81">
        <v>43.62</v>
      </c>
      <c r="N81" s="135">
        <v>0</v>
      </c>
      <c r="O81" s="135">
        <v>0</v>
      </c>
      <c r="P81" s="135">
        <v>0</v>
      </c>
      <c r="Q81">
        <v>9.64</v>
      </c>
      <c r="R81">
        <v>0</v>
      </c>
      <c r="S81">
        <v>6.53</v>
      </c>
      <c r="T81">
        <v>16.57</v>
      </c>
      <c r="U81">
        <v>5.52</v>
      </c>
      <c r="V81">
        <v>5.53</v>
      </c>
      <c r="W81">
        <v>0.08</v>
      </c>
      <c r="X81">
        <v>0.02</v>
      </c>
      <c r="Y81">
        <v>0</v>
      </c>
      <c r="Z81">
        <v>0</v>
      </c>
      <c r="AA81">
        <v>0</v>
      </c>
      <c r="AB81">
        <v>0</v>
      </c>
      <c r="AC81">
        <v>4</v>
      </c>
      <c r="AD81">
        <v>7.31</v>
      </c>
      <c r="AE81">
        <v>7.31</v>
      </c>
    </row>
    <row r="82" spans="1:31">
      <c r="A82" t="s">
        <v>124</v>
      </c>
      <c r="B82" s="75">
        <v>197.8</v>
      </c>
      <c r="C82" s="75">
        <v>65.930000000000007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58.23</v>
      </c>
      <c r="J82">
        <v>272.7</v>
      </c>
      <c r="K82">
        <v>72.19</v>
      </c>
      <c r="L82">
        <v>9.83</v>
      </c>
      <c r="M82">
        <v>43.41</v>
      </c>
      <c r="N82" s="135">
        <v>0</v>
      </c>
      <c r="O82" s="135">
        <v>0</v>
      </c>
      <c r="P82" s="135">
        <v>0</v>
      </c>
      <c r="Q82">
        <v>9.64</v>
      </c>
      <c r="R82">
        <v>0</v>
      </c>
      <c r="S82">
        <v>6.53</v>
      </c>
      <c r="T82">
        <v>15.15</v>
      </c>
      <c r="U82">
        <v>5.05</v>
      </c>
      <c r="V82">
        <v>5.05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3.96</v>
      </c>
      <c r="AD82">
        <v>6.71</v>
      </c>
      <c r="AE82">
        <v>6.71</v>
      </c>
    </row>
    <row r="83" spans="1:31">
      <c r="A83" t="s">
        <v>125</v>
      </c>
      <c r="B83" s="75">
        <v>197.8</v>
      </c>
      <c r="C83" s="75">
        <v>65.930000000000007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58.23</v>
      </c>
      <c r="J83">
        <v>272.7</v>
      </c>
      <c r="K83">
        <v>72.19</v>
      </c>
      <c r="L83">
        <v>9.83</v>
      </c>
      <c r="M83">
        <v>43.18</v>
      </c>
      <c r="N83" s="135">
        <v>0</v>
      </c>
      <c r="O83" s="135">
        <v>0</v>
      </c>
      <c r="P83" s="135">
        <v>0</v>
      </c>
      <c r="Q83">
        <v>8.8699999999999992</v>
      </c>
      <c r="R83">
        <v>0</v>
      </c>
      <c r="S83">
        <v>6.34</v>
      </c>
      <c r="T83">
        <v>15.46</v>
      </c>
      <c r="U83">
        <v>5.15</v>
      </c>
      <c r="V83">
        <v>5.16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3.96</v>
      </c>
      <c r="AD83">
        <v>6.72</v>
      </c>
      <c r="AE83">
        <v>6.72</v>
      </c>
    </row>
    <row r="84" spans="1:31">
      <c r="A84" t="s">
        <v>126</v>
      </c>
      <c r="B84" s="75">
        <v>197.8</v>
      </c>
      <c r="C84" s="75">
        <v>65.930000000000007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58.23</v>
      </c>
      <c r="J84">
        <v>272.7</v>
      </c>
      <c r="K84">
        <v>72.19</v>
      </c>
      <c r="L84">
        <v>9.83</v>
      </c>
      <c r="M84">
        <v>43.06</v>
      </c>
      <c r="N84" s="135">
        <v>0</v>
      </c>
      <c r="O84" s="135">
        <v>0</v>
      </c>
      <c r="P84" s="135">
        <v>0</v>
      </c>
      <c r="Q84">
        <v>8.8699999999999992</v>
      </c>
      <c r="R84">
        <v>0</v>
      </c>
      <c r="S84">
        <v>6.34</v>
      </c>
      <c r="T84">
        <v>15.82</v>
      </c>
      <c r="U84">
        <v>5.27</v>
      </c>
      <c r="V84">
        <v>5.28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3.94</v>
      </c>
      <c r="AD84">
        <v>6.79</v>
      </c>
      <c r="AE84">
        <v>6.79</v>
      </c>
    </row>
    <row r="85" spans="1:31">
      <c r="A85" t="s">
        <v>127</v>
      </c>
      <c r="B85" s="75">
        <v>197.8</v>
      </c>
      <c r="C85" s="75">
        <v>65.930000000000007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58.23</v>
      </c>
      <c r="J85">
        <v>272.7</v>
      </c>
      <c r="K85">
        <v>72.19</v>
      </c>
      <c r="L85">
        <v>9.1999999999999993</v>
      </c>
      <c r="M85">
        <v>42.9</v>
      </c>
      <c r="N85" s="135">
        <v>0</v>
      </c>
      <c r="O85" s="135">
        <v>0</v>
      </c>
      <c r="P85" s="135">
        <v>0</v>
      </c>
      <c r="Q85">
        <v>8.8699999999999992</v>
      </c>
      <c r="R85">
        <v>0</v>
      </c>
      <c r="S85">
        <v>6.34</v>
      </c>
      <c r="T85">
        <v>16.579999999999998</v>
      </c>
      <c r="U85">
        <v>5.53</v>
      </c>
      <c r="V85">
        <v>5.53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3.87</v>
      </c>
      <c r="AD85">
        <v>6.66</v>
      </c>
      <c r="AE85">
        <v>6.66</v>
      </c>
    </row>
    <row r="86" spans="1:31">
      <c r="A86" t="s">
        <v>128</v>
      </c>
      <c r="B86" s="75">
        <v>197.8</v>
      </c>
      <c r="C86" s="75">
        <v>65.930000000000007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58.23</v>
      </c>
      <c r="J86">
        <v>272.7</v>
      </c>
      <c r="K86">
        <v>72.19</v>
      </c>
      <c r="L86">
        <v>9.1999999999999993</v>
      </c>
      <c r="M86">
        <v>42.69</v>
      </c>
      <c r="N86" s="135">
        <v>0</v>
      </c>
      <c r="O86" s="135">
        <v>0</v>
      </c>
      <c r="P86" s="135">
        <v>0</v>
      </c>
      <c r="Q86">
        <v>8.8699999999999992</v>
      </c>
      <c r="R86">
        <v>0</v>
      </c>
      <c r="S86">
        <v>6.34</v>
      </c>
      <c r="T86">
        <v>17.170000000000002</v>
      </c>
      <c r="U86">
        <v>5.72</v>
      </c>
      <c r="V86">
        <v>5.72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3.73</v>
      </c>
      <c r="AD86">
        <v>6.8</v>
      </c>
      <c r="AE86">
        <v>6.8</v>
      </c>
    </row>
    <row r="87" spans="1:31">
      <c r="A87" t="s">
        <v>129</v>
      </c>
      <c r="B87" s="75">
        <v>197.8</v>
      </c>
      <c r="C87" s="75">
        <v>65.930000000000007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58.23</v>
      </c>
      <c r="J87">
        <v>272.7</v>
      </c>
      <c r="K87">
        <v>72.19</v>
      </c>
      <c r="L87">
        <v>9.1999999999999993</v>
      </c>
      <c r="M87">
        <v>41.89</v>
      </c>
      <c r="N87" s="135">
        <v>0</v>
      </c>
      <c r="O87" s="135">
        <v>0</v>
      </c>
      <c r="P87" s="135">
        <v>0</v>
      </c>
      <c r="Q87">
        <v>8.48</v>
      </c>
      <c r="R87">
        <v>0</v>
      </c>
      <c r="S87">
        <v>6.16</v>
      </c>
      <c r="T87">
        <v>8.67</v>
      </c>
      <c r="U87">
        <v>2.89</v>
      </c>
      <c r="V87">
        <v>2.89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3.99</v>
      </c>
      <c r="AD87">
        <v>4.08</v>
      </c>
      <c r="AE87">
        <v>4.08</v>
      </c>
    </row>
    <row r="88" spans="1:31">
      <c r="A88" t="s">
        <v>130</v>
      </c>
      <c r="B88" s="75">
        <v>197.8</v>
      </c>
      <c r="C88" s="75">
        <v>65.930000000000007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58.23</v>
      </c>
      <c r="J88">
        <v>272.7</v>
      </c>
      <c r="K88">
        <v>72.19</v>
      </c>
      <c r="L88">
        <v>9.1999999999999993</v>
      </c>
      <c r="M88">
        <v>43.89</v>
      </c>
      <c r="N88" s="135">
        <v>0</v>
      </c>
      <c r="O88" s="135">
        <v>0</v>
      </c>
      <c r="P88" s="135">
        <v>0</v>
      </c>
      <c r="Q88">
        <v>8.48</v>
      </c>
      <c r="R88">
        <v>0</v>
      </c>
      <c r="S88">
        <v>6.16</v>
      </c>
      <c r="T88">
        <v>8.73</v>
      </c>
      <c r="U88">
        <v>2.91</v>
      </c>
      <c r="V88">
        <v>2.9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3.82</v>
      </c>
      <c r="AD88">
        <v>4.28</v>
      </c>
      <c r="AE88">
        <v>4.28</v>
      </c>
    </row>
    <row r="89" spans="1:31">
      <c r="A89" t="s">
        <v>131</v>
      </c>
      <c r="B89" s="75">
        <v>197.8</v>
      </c>
      <c r="C89" s="75">
        <v>65.930000000000007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58.23</v>
      </c>
      <c r="J89">
        <v>272.7</v>
      </c>
      <c r="K89">
        <v>72.19</v>
      </c>
      <c r="L89">
        <v>8.9700000000000006</v>
      </c>
      <c r="M89">
        <v>43.86</v>
      </c>
      <c r="N89" s="135">
        <v>0</v>
      </c>
      <c r="O89" s="135">
        <v>0</v>
      </c>
      <c r="P89" s="135">
        <v>0</v>
      </c>
      <c r="Q89">
        <v>8.48</v>
      </c>
      <c r="R89">
        <v>0</v>
      </c>
      <c r="S89">
        <v>6.16</v>
      </c>
      <c r="T89">
        <v>8.8000000000000007</v>
      </c>
      <c r="U89">
        <v>2.93</v>
      </c>
      <c r="V89">
        <v>2.93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3.68</v>
      </c>
      <c r="AD89">
        <v>4.42</v>
      </c>
      <c r="AE89">
        <v>4.42</v>
      </c>
    </row>
    <row r="90" spans="1:31">
      <c r="A90" t="s">
        <v>132</v>
      </c>
      <c r="B90" s="75">
        <v>197.8</v>
      </c>
      <c r="C90" s="75">
        <v>65.930000000000007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58.23</v>
      </c>
      <c r="J90">
        <v>272.7</v>
      </c>
      <c r="K90">
        <v>72.19</v>
      </c>
      <c r="L90">
        <v>8.9700000000000006</v>
      </c>
      <c r="M90">
        <v>43.72</v>
      </c>
      <c r="N90" s="135">
        <v>0</v>
      </c>
      <c r="O90" s="135">
        <v>0</v>
      </c>
      <c r="P90" s="135">
        <v>0</v>
      </c>
      <c r="Q90">
        <v>8.48</v>
      </c>
      <c r="R90">
        <v>0</v>
      </c>
      <c r="S90">
        <v>6.16</v>
      </c>
      <c r="T90">
        <v>8.83</v>
      </c>
      <c r="U90">
        <v>2.94</v>
      </c>
      <c r="V90">
        <v>2.95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3.47</v>
      </c>
      <c r="AD90">
        <v>4.79</v>
      </c>
      <c r="AE90">
        <v>4.79</v>
      </c>
    </row>
    <row r="91" spans="1:31">
      <c r="A91" t="s">
        <v>133</v>
      </c>
      <c r="B91" s="75">
        <v>197.8</v>
      </c>
      <c r="C91" s="75">
        <v>65.930000000000007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58.23</v>
      </c>
      <c r="J91">
        <v>272.7</v>
      </c>
      <c r="K91">
        <v>72.19</v>
      </c>
      <c r="L91">
        <v>8.19</v>
      </c>
      <c r="M91">
        <v>43.77</v>
      </c>
      <c r="N91" s="135">
        <v>0</v>
      </c>
      <c r="O91" s="135">
        <v>0</v>
      </c>
      <c r="P91" s="135">
        <v>0</v>
      </c>
      <c r="Q91">
        <v>8.1</v>
      </c>
      <c r="R91">
        <v>0</v>
      </c>
      <c r="S91">
        <v>6.01</v>
      </c>
      <c r="T91">
        <v>9.56</v>
      </c>
      <c r="U91">
        <v>3.19</v>
      </c>
      <c r="V91">
        <v>3.19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3.51</v>
      </c>
      <c r="AD91">
        <v>5.14</v>
      </c>
      <c r="AE91">
        <v>5.14</v>
      </c>
    </row>
    <row r="92" spans="1:31">
      <c r="A92" t="s">
        <v>134</v>
      </c>
      <c r="B92" s="75">
        <v>197.8</v>
      </c>
      <c r="C92" s="75">
        <v>65.930000000000007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58.23</v>
      </c>
      <c r="J92">
        <v>272.7</v>
      </c>
      <c r="K92">
        <v>72.19</v>
      </c>
      <c r="L92">
        <v>8.19</v>
      </c>
      <c r="M92">
        <v>43.62</v>
      </c>
      <c r="N92" s="135">
        <v>0</v>
      </c>
      <c r="O92" s="135">
        <v>0</v>
      </c>
      <c r="P92" s="135">
        <v>0</v>
      </c>
      <c r="Q92">
        <v>8.1</v>
      </c>
      <c r="R92">
        <v>0</v>
      </c>
      <c r="S92">
        <v>6.01</v>
      </c>
      <c r="T92">
        <v>10.98</v>
      </c>
      <c r="U92">
        <v>3.66</v>
      </c>
      <c r="V92">
        <v>3.65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3.54</v>
      </c>
      <c r="AD92">
        <v>5.53</v>
      </c>
      <c r="AE92">
        <v>5.53</v>
      </c>
    </row>
    <row r="93" spans="1:31">
      <c r="A93" t="s">
        <v>135</v>
      </c>
      <c r="B93" s="75">
        <v>197.8</v>
      </c>
      <c r="C93" s="75">
        <v>65.930000000000007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58.23</v>
      </c>
      <c r="J93">
        <v>272.7</v>
      </c>
      <c r="K93">
        <v>72.19</v>
      </c>
      <c r="L93">
        <v>8.19</v>
      </c>
      <c r="M93">
        <v>43.89</v>
      </c>
      <c r="N93" s="135">
        <v>0</v>
      </c>
      <c r="O93" s="135">
        <v>0</v>
      </c>
      <c r="P93" s="135">
        <v>0</v>
      </c>
      <c r="Q93">
        <v>8.1</v>
      </c>
      <c r="R93">
        <v>0</v>
      </c>
      <c r="S93">
        <v>6.01</v>
      </c>
      <c r="T93">
        <v>11.85</v>
      </c>
      <c r="U93">
        <v>3.95</v>
      </c>
      <c r="V93">
        <v>3.96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3.63</v>
      </c>
      <c r="AD93">
        <v>5.98</v>
      </c>
      <c r="AE93">
        <v>5.98</v>
      </c>
    </row>
    <row r="94" spans="1:31">
      <c r="A94" t="s">
        <v>136</v>
      </c>
      <c r="B94" s="75">
        <v>197.8</v>
      </c>
      <c r="C94" s="75">
        <v>65.930000000000007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58.23</v>
      </c>
      <c r="J94">
        <v>272.7</v>
      </c>
      <c r="K94">
        <v>72.19</v>
      </c>
      <c r="L94">
        <v>8.19</v>
      </c>
      <c r="M94">
        <v>43.86</v>
      </c>
      <c r="N94" s="135">
        <v>0</v>
      </c>
      <c r="O94" s="135">
        <v>0</v>
      </c>
      <c r="P94" s="135">
        <v>0</v>
      </c>
      <c r="Q94">
        <v>8.1</v>
      </c>
      <c r="R94">
        <v>0</v>
      </c>
      <c r="S94">
        <v>6.01</v>
      </c>
      <c r="T94">
        <v>21.8</v>
      </c>
      <c r="U94">
        <v>7.26</v>
      </c>
      <c r="V94">
        <v>7.27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3.73</v>
      </c>
      <c r="AD94">
        <v>6.57</v>
      </c>
      <c r="AE94">
        <v>6.57</v>
      </c>
    </row>
    <row r="95" spans="1:31">
      <c r="A95" t="s">
        <v>137</v>
      </c>
      <c r="B95" s="75">
        <v>197.8</v>
      </c>
      <c r="C95" s="75">
        <v>65.930000000000007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58.23</v>
      </c>
      <c r="J95">
        <v>272.7</v>
      </c>
      <c r="K95">
        <v>72.19</v>
      </c>
      <c r="L95">
        <v>7.95</v>
      </c>
      <c r="M95">
        <v>43.72</v>
      </c>
      <c r="N95" s="135">
        <v>0</v>
      </c>
      <c r="O95" s="135">
        <v>0</v>
      </c>
      <c r="P95" s="135">
        <v>0</v>
      </c>
      <c r="Q95">
        <v>7.71</v>
      </c>
      <c r="R95">
        <v>0</v>
      </c>
      <c r="S95">
        <v>5.83</v>
      </c>
      <c r="T95">
        <v>21.98</v>
      </c>
      <c r="U95">
        <v>7.33</v>
      </c>
      <c r="V95">
        <v>7.31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8.5500000000000007</v>
      </c>
      <c r="AD95">
        <v>6.75</v>
      </c>
      <c r="AE95">
        <v>6.75</v>
      </c>
    </row>
    <row r="96" spans="1:31">
      <c r="A96" t="s">
        <v>138</v>
      </c>
      <c r="B96" s="75">
        <v>197.8</v>
      </c>
      <c r="C96" s="75">
        <v>65.930000000000007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58.23</v>
      </c>
      <c r="J96">
        <v>272.7</v>
      </c>
      <c r="K96">
        <v>72.19</v>
      </c>
      <c r="L96">
        <v>7.95</v>
      </c>
      <c r="M96">
        <v>43.69</v>
      </c>
      <c r="N96" s="135">
        <v>0</v>
      </c>
      <c r="O96" s="135">
        <v>0</v>
      </c>
      <c r="P96" s="135">
        <v>0</v>
      </c>
      <c r="Q96">
        <v>7.71</v>
      </c>
      <c r="R96">
        <v>0</v>
      </c>
      <c r="S96">
        <v>5.83</v>
      </c>
      <c r="T96">
        <v>29.12</v>
      </c>
      <c r="U96">
        <v>9.7100000000000009</v>
      </c>
      <c r="V96">
        <v>9.6999999999999993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8.33</v>
      </c>
      <c r="AD96">
        <v>6.88</v>
      </c>
      <c r="AE96">
        <v>6.88</v>
      </c>
    </row>
    <row r="97" spans="1:36">
      <c r="A97" t="s">
        <v>139</v>
      </c>
      <c r="B97" s="75">
        <v>197.8</v>
      </c>
      <c r="C97" s="75">
        <v>65.930000000000007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58.23</v>
      </c>
      <c r="J97">
        <v>272.7</v>
      </c>
      <c r="K97">
        <v>72.19</v>
      </c>
      <c r="L97">
        <v>7.95</v>
      </c>
      <c r="M97">
        <v>43.73</v>
      </c>
      <c r="N97" s="135">
        <v>0</v>
      </c>
      <c r="O97" s="135">
        <v>0</v>
      </c>
      <c r="P97" s="135">
        <v>0</v>
      </c>
      <c r="Q97">
        <v>7.71</v>
      </c>
      <c r="R97">
        <v>0</v>
      </c>
      <c r="S97">
        <v>5.83</v>
      </c>
      <c r="T97">
        <v>29.6</v>
      </c>
      <c r="U97">
        <v>9.8699999999999992</v>
      </c>
      <c r="V97">
        <v>9.8699999999999992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8.19</v>
      </c>
      <c r="AD97">
        <v>6.95</v>
      </c>
      <c r="AE97">
        <v>6.95</v>
      </c>
    </row>
    <row r="98" spans="1:36">
      <c r="A98" t="s">
        <v>140</v>
      </c>
      <c r="B98" s="75">
        <v>197.8</v>
      </c>
      <c r="C98" s="75">
        <v>65.930000000000007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58.23</v>
      </c>
      <c r="J98">
        <v>272.7</v>
      </c>
      <c r="K98">
        <v>72.19</v>
      </c>
      <c r="L98">
        <v>7.95</v>
      </c>
      <c r="M98">
        <v>43.74</v>
      </c>
      <c r="N98" s="135">
        <v>0</v>
      </c>
      <c r="O98" s="135">
        <v>0</v>
      </c>
      <c r="P98" s="135">
        <v>0</v>
      </c>
      <c r="Q98">
        <v>7.71</v>
      </c>
      <c r="R98">
        <v>0</v>
      </c>
      <c r="S98">
        <v>5.83</v>
      </c>
      <c r="T98">
        <v>29.63</v>
      </c>
      <c r="U98">
        <v>9.8800000000000008</v>
      </c>
      <c r="V98">
        <v>9.8699999999999992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7.93</v>
      </c>
      <c r="AD98">
        <v>7</v>
      </c>
      <c r="AE98">
        <v>7</v>
      </c>
    </row>
    <row r="99" spans="1:36">
      <c r="A99" t="s">
        <v>141</v>
      </c>
      <c r="B99" s="75">
        <f>SUM(B3:B98)/4000</f>
        <v>5.09042499999999</v>
      </c>
      <c r="C99" s="75">
        <f t="shared" ref="C99:L99" si="2">SUM(C3:C98)/4000</f>
        <v>1.5435450000000028</v>
      </c>
      <c r="D99" s="135">
        <f t="shared" ref="D99" si="3">SUM(D3:D98)/4000</f>
        <v>1.0258450000000001</v>
      </c>
      <c r="E99" s="75"/>
      <c r="F99" s="78">
        <f t="shared" si="2"/>
        <v>0.118025</v>
      </c>
      <c r="G99" s="78">
        <f t="shared" si="2"/>
        <v>0.118025</v>
      </c>
      <c r="H99" s="78">
        <f t="shared" si="2"/>
        <v>0.12097749999999997</v>
      </c>
      <c r="I99">
        <f t="shared" si="2"/>
        <v>1.3148174999999973</v>
      </c>
      <c r="J99">
        <f t="shared" si="2"/>
        <v>6.5448000000000111</v>
      </c>
      <c r="K99">
        <f t="shared" si="2"/>
        <v>1.7325599999999968</v>
      </c>
      <c r="L99">
        <f t="shared" si="2"/>
        <v>0.20101000000000027</v>
      </c>
      <c r="M99">
        <f t="shared" ref="M99:AB99" si="4">SUM(M3:M98)/4000</f>
        <v>0.96493749999999978</v>
      </c>
      <c r="N99" s="135">
        <f t="shared" si="4"/>
        <v>0.34168750000000009</v>
      </c>
      <c r="O99" s="135">
        <f t="shared" si="4"/>
        <v>0.34616749999999996</v>
      </c>
      <c r="P99" s="135">
        <f t="shared" si="4"/>
        <v>0.33799000000000007</v>
      </c>
      <c r="Q99">
        <f t="shared" si="4"/>
        <v>0.19173000000000001</v>
      </c>
      <c r="R99">
        <f t="shared" si="4"/>
        <v>0.81968750000000012</v>
      </c>
      <c r="S99">
        <f t="shared" si="4"/>
        <v>0.13418999999999998</v>
      </c>
      <c r="T99">
        <f t="shared" si="4"/>
        <v>0.64328249999999998</v>
      </c>
      <c r="U99">
        <f t="shared" si="4"/>
        <v>0.21441750000000004</v>
      </c>
      <c r="V99">
        <f t="shared" si="4"/>
        <v>0.21443500000000001</v>
      </c>
      <c r="W99">
        <f t="shared" si="4"/>
        <v>1.8486500000000008</v>
      </c>
      <c r="X99">
        <f t="shared" si="4"/>
        <v>0.36971750000000009</v>
      </c>
      <c r="Y99">
        <f t="shared" si="4"/>
        <v>0.65786500000000003</v>
      </c>
      <c r="Z99">
        <f t="shared" si="4"/>
        <v>0.3575875</v>
      </c>
      <c r="AA99">
        <f t="shared" si="4"/>
        <v>0.73465000000000036</v>
      </c>
      <c r="AB99">
        <f t="shared" si="4"/>
        <v>0.36727000000000004</v>
      </c>
      <c r="AC99">
        <f t="shared" ref="AC99:AJ99" si="5">SUM(AC3:AC98)/4000</f>
        <v>0.10522000000000002</v>
      </c>
      <c r="AD99">
        <f t="shared" si="5"/>
        <v>0.24996249999999995</v>
      </c>
      <c r="AE99">
        <f t="shared" si="5"/>
        <v>0.24996249999999995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301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304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44813</v>
      </c>
      <c r="B1" t="s">
        <v>382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304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44813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10.382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-10.382</v>
      </c>
      <c r="G14" s="141">
        <f t="shared" si="0"/>
        <v>0</v>
      </c>
    </row>
    <row r="15" spans="1:7">
      <c r="A15" s="140" t="s">
        <v>57</v>
      </c>
      <c r="B15" s="136">
        <f>'IDT-1 Calculation'!DF15</f>
        <v>26.526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-26.526</v>
      </c>
      <c r="G15" s="141">
        <f t="shared" si="0"/>
        <v>0</v>
      </c>
    </row>
    <row r="16" spans="1:7">
      <c r="A16" s="140" t="s">
        <v>58</v>
      </c>
      <c r="B16" s="136">
        <f>'IDT-1 Calculation'!DF16</f>
        <v>47.518000000000001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-47.518000000000001</v>
      </c>
      <c r="G16" s="141">
        <f t="shared" si="0"/>
        <v>0</v>
      </c>
    </row>
    <row r="17" spans="1:7">
      <c r="A17" s="140" t="s">
        <v>59</v>
      </c>
      <c r="B17" s="136">
        <f>'IDT-1 Calculation'!DF17</f>
        <v>60.588999999999999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-60.588999999999999</v>
      </c>
      <c r="G17" s="141">
        <f t="shared" si="0"/>
        <v>0</v>
      </c>
    </row>
    <row r="18" spans="1:7">
      <c r="A18" s="140" t="s">
        <v>60</v>
      </c>
      <c r="B18" s="136">
        <f>'IDT-1 Calculation'!DF18</f>
        <v>79.347999999999999</v>
      </c>
      <c r="C18" s="136">
        <f>'IDT-1 Calculation'!DG18</f>
        <v>-5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-74.347999999999999</v>
      </c>
      <c r="G18" s="141">
        <f t="shared" si="0"/>
        <v>0</v>
      </c>
    </row>
    <row r="19" spans="1:7">
      <c r="A19" s="140" t="s">
        <v>61</v>
      </c>
      <c r="B19" s="136">
        <f>'IDT-1 Calculation'!DF19</f>
        <v>110.895</v>
      </c>
      <c r="C19" s="136">
        <f>'IDT-1 Calculation'!DG19</f>
        <v>-30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-80.894999999999996</v>
      </c>
      <c r="G19" s="141">
        <f t="shared" si="0"/>
        <v>0</v>
      </c>
    </row>
    <row r="20" spans="1:7">
      <c r="A20" s="140" t="s">
        <v>62</v>
      </c>
      <c r="B20" s="136">
        <f>'IDT-1 Calculation'!DF20</f>
        <v>140</v>
      </c>
      <c r="C20" s="136">
        <f>'IDT-1 Calculation'!DG20</f>
        <v>-45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-95</v>
      </c>
      <c r="G20" s="141">
        <f t="shared" si="0"/>
        <v>0</v>
      </c>
    </row>
    <row r="21" spans="1:7">
      <c r="A21" s="140" t="s">
        <v>63</v>
      </c>
      <c r="B21" s="136">
        <f>'IDT-1 Calculation'!DF21</f>
        <v>117</v>
      </c>
      <c r="C21" s="136">
        <f>'IDT-1 Calculation'!DG21</f>
        <v>-49.533000000000001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-67.466999999999999</v>
      </c>
      <c r="G21" s="141">
        <f t="shared" si="0"/>
        <v>0</v>
      </c>
    </row>
    <row r="22" spans="1:7">
      <c r="A22" s="140" t="s">
        <v>64</v>
      </c>
      <c r="B22" s="136">
        <f>'IDT-1 Calculation'!DF22</f>
        <v>97</v>
      </c>
      <c r="C22" s="136">
        <f>'IDT-1 Calculation'!DG22</f>
        <v>-41.066000000000003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-55.933999999999997</v>
      </c>
      <c r="G22" s="141">
        <f t="shared" si="0"/>
        <v>0</v>
      </c>
    </row>
    <row r="23" spans="1:7">
      <c r="A23" s="140" t="s">
        <v>65</v>
      </c>
      <c r="B23" s="136">
        <f>'IDT-1 Calculation'!DF23</f>
        <v>69</v>
      </c>
      <c r="C23" s="136">
        <f>'IDT-1 Calculation'!DG23</f>
        <v>-29.212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-39.787999999999997</v>
      </c>
      <c r="G23" s="141">
        <f t="shared" si="0"/>
        <v>0</v>
      </c>
    </row>
    <row r="24" spans="1:7">
      <c r="A24" s="140" t="s">
        <v>66</v>
      </c>
      <c r="B24" s="136">
        <f>'IDT-1 Calculation'!DF24</f>
        <v>51</v>
      </c>
      <c r="C24" s="136">
        <f>'IDT-1 Calculation'!DG24</f>
        <v>-21.591999999999999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-29.408000000000001</v>
      </c>
      <c r="G24" s="141">
        <f t="shared" si="0"/>
        <v>0</v>
      </c>
    </row>
    <row r="25" spans="1:7">
      <c r="A25" s="140" t="s">
        <v>67</v>
      </c>
      <c r="B25" s="136">
        <f>'IDT-1 Calculation'!DF25</f>
        <v>23</v>
      </c>
      <c r="C25" s="136">
        <f>'IDT-1 Calculation'!DG25</f>
        <v>-9.7370000000000001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-13.263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163</v>
      </c>
      <c r="C27" s="136">
        <f>'IDT-1 Calculation'!DG27</f>
        <v>-35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-128</v>
      </c>
      <c r="G27" s="141">
        <f t="shared" si="0"/>
        <v>0</v>
      </c>
    </row>
    <row r="28" spans="1:7">
      <c r="A28" s="140" t="s">
        <v>70</v>
      </c>
      <c r="B28" s="136">
        <f>'IDT-1 Calculation'!DF28</f>
        <v>107</v>
      </c>
      <c r="C28" s="136">
        <f>'IDT-1 Calculation'!DG28</f>
        <v>-40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-67</v>
      </c>
      <c r="G28" s="141">
        <f t="shared" si="0"/>
        <v>0</v>
      </c>
    </row>
    <row r="29" spans="1:7">
      <c r="A29" s="140" t="s">
        <v>71</v>
      </c>
      <c r="B29" s="136">
        <f>'IDT-1 Calculation'!DF29</f>
        <v>96</v>
      </c>
      <c r="C29" s="136">
        <f>'IDT-1 Calculation'!DG29</f>
        <v>-40.643000000000001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-55.356999999999999</v>
      </c>
      <c r="G29" s="141">
        <f t="shared" si="0"/>
        <v>0</v>
      </c>
    </row>
    <row r="30" spans="1:7">
      <c r="A30" s="140" t="s">
        <v>72</v>
      </c>
      <c r="B30" s="136">
        <f>'IDT-1 Calculation'!DF30</f>
        <v>51</v>
      </c>
      <c r="C30" s="136">
        <f>'IDT-1 Calculation'!DG30</f>
        <v>-21.591999999999999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-29.408000000000001</v>
      </c>
      <c r="G30" s="141">
        <f t="shared" si="0"/>
        <v>0</v>
      </c>
    </row>
    <row r="31" spans="1:7">
      <c r="A31" s="140" t="s">
        <v>73</v>
      </c>
      <c r="B31" s="136">
        <f>'IDT-1 Calculation'!DF31</f>
        <v>14</v>
      </c>
      <c r="C31" s="136">
        <f>'IDT-1 Calculation'!DG31</f>
        <v>-5.9269999999999996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-8.0730000000000004</v>
      </c>
      <c r="G31" s="141">
        <f t="shared" si="0"/>
        <v>0</v>
      </c>
    </row>
    <row r="32" spans="1:7">
      <c r="A32" s="140" t="s">
        <v>74</v>
      </c>
      <c r="B32" s="136">
        <f>'IDT-1 Calculation'!DF32</f>
        <v>4</v>
      </c>
      <c r="C32" s="136">
        <f>'IDT-1 Calculation'!DG32</f>
        <v>-1.6930000000000001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-2.3069999999999999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3</v>
      </c>
      <c r="C35" s="136">
        <f>'IDT-1 Calculation'!DG35</f>
        <v>-1.27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-1.73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1</v>
      </c>
      <c r="C39" s="136">
        <f>'IDT-1 Calculation'!DG39</f>
        <v>-0.42299999999999999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-0.57699999999999996</v>
      </c>
      <c r="G39" s="141">
        <f t="shared" si="0"/>
        <v>0</v>
      </c>
    </row>
    <row r="40" spans="1:7">
      <c r="A40" s="140" t="s">
        <v>82</v>
      </c>
      <c r="B40" s="136">
        <f>'IDT-1 Calculation'!DF40</f>
        <v>14</v>
      </c>
      <c r="C40" s="136">
        <f>'IDT-1 Calculation'!DG40</f>
        <v>-14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15</v>
      </c>
      <c r="C51" s="136">
        <f>'IDT-1 Calculation'!DG51</f>
        <v>-15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0.32506450000000003</v>
      </c>
      <c r="C99" s="152">
        <f>SUM(C3:C98)/4000</f>
        <v>-0.101672</v>
      </c>
      <c r="D99" s="152">
        <f>SUM(D3:D98)/4000</f>
        <v>0</v>
      </c>
      <c r="E99" s="152">
        <f>SUM(E3:E98)/4000</f>
        <v>0</v>
      </c>
      <c r="F99" s="152">
        <f>SUM(F3:F98)/4000</f>
        <v>-0.22339250000000002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19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160.78640343573548</v>
      </c>
      <c r="L3">
        <v>126.97075401632745</v>
      </c>
      <c r="M3">
        <v>31.890582959641257</v>
      </c>
      <c r="N3">
        <v>51.878874530690645</v>
      </c>
      <c r="O3">
        <v>73.285625156367274</v>
      </c>
      <c r="P3">
        <v>24.82255809656758</v>
      </c>
      <c r="Q3">
        <v>9.5842931442080364</v>
      </c>
      <c r="R3">
        <v>18.616576763990267</v>
      </c>
      <c r="S3">
        <v>11.591431184056271</v>
      </c>
      <c r="T3">
        <v>0</v>
      </c>
      <c r="U3">
        <v>51.763026420781991</v>
      </c>
      <c r="V3">
        <v>9.09644776119403</v>
      </c>
      <c r="W3">
        <v>15.279507296175508</v>
      </c>
      <c r="X3">
        <v>64.790125382427107</v>
      </c>
      <c r="Y3">
        <v>0</v>
      </c>
      <c r="Z3">
        <v>5.7568579199999999</v>
      </c>
      <c r="AA3">
        <v>5.5514880000000009</v>
      </c>
      <c r="AB3">
        <v>11.568563136000002</v>
      </c>
      <c r="AC3">
        <v>8.5010146560000006</v>
      </c>
      <c r="AD3">
        <v>16.071074640000003</v>
      </c>
      <c r="AE3">
        <v>7.2127180800000001</v>
      </c>
      <c r="AF3">
        <v>12.303000000000003</v>
      </c>
      <c r="AG3">
        <v>25.911816000000002</v>
      </c>
      <c r="AH3">
        <v>67.171467599999986</v>
      </c>
      <c r="AI3">
        <v>1.3977539999999999</v>
      </c>
      <c r="AJ3">
        <v>0</v>
      </c>
      <c r="AK3">
        <v>22.073040000000006</v>
      </c>
      <c r="AL3">
        <v>59.209269999999989</v>
      </c>
      <c r="AM3">
        <v>0</v>
      </c>
      <c r="AN3">
        <v>0</v>
      </c>
      <c r="AO3">
        <v>12.654230400000003</v>
      </c>
      <c r="AP3">
        <v>5.6824135199999999</v>
      </c>
      <c r="AQ3">
        <v>43.145959999999995</v>
      </c>
      <c r="AR3">
        <v>14.546303999999999</v>
      </c>
      <c r="AS3">
        <v>10.04380128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29.766372196779241</v>
      </c>
      <c r="BB3">
        <f>SUM(B3:AZ3)-BA3</f>
        <v>949.39060718338351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160.78640343573548</v>
      </c>
      <c r="L4">
        <v>126.97075401632745</v>
      </c>
      <c r="M4">
        <v>31.890582959641257</v>
      </c>
      <c r="N4">
        <v>51.878874530690645</v>
      </c>
      <c r="O4">
        <v>73.285625156367274</v>
      </c>
      <c r="P4">
        <v>24.82255809656758</v>
      </c>
      <c r="Q4">
        <v>9.5842931442080364</v>
      </c>
      <c r="R4">
        <v>18.616576763990267</v>
      </c>
      <c r="S4">
        <v>11.591431184056271</v>
      </c>
      <c r="T4">
        <v>0</v>
      </c>
      <c r="U4">
        <v>51.763026420781991</v>
      </c>
      <c r="V4">
        <v>9.09644776119403</v>
      </c>
      <c r="W4">
        <v>15.279507296175508</v>
      </c>
      <c r="X4">
        <v>64.790125382427107</v>
      </c>
      <c r="Y4">
        <v>0</v>
      </c>
      <c r="Z4">
        <v>5.7568579199999999</v>
      </c>
      <c r="AA4">
        <v>5.5514880000000009</v>
      </c>
      <c r="AB4">
        <v>11.568563136000002</v>
      </c>
      <c r="AC4">
        <v>8.5010146560000006</v>
      </c>
      <c r="AD4">
        <v>16.071074640000003</v>
      </c>
      <c r="AE4">
        <v>7.2127180800000001</v>
      </c>
      <c r="AF4">
        <v>12.303000000000003</v>
      </c>
      <c r="AG4">
        <v>25.911816000000002</v>
      </c>
      <c r="AH4">
        <v>67.171467599999986</v>
      </c>
      <c r="AI4">
        <v>1.3977539999999999</v>
      </c>
      <c r="AJ4">
        <v>0</v>
      </c>
      <c r="AK4">
        <v>22.073040000000006</v>
      </c>
      <c r="AL4">
        <v>59.209269999999989</v>
      </c>
      <c r="AM4">
        <v>0</v>
      </c>
      <c r="AN4">
        <v>0</v>
      </c>
      <c r="AO4">
        <v>12.654230400000003</v>
      </c>
      <c r="AP4">
        <v>5.6824135199999999</v>
      </c>
      <c r="AQ4">
        <v>43.145959999999995</v>
      </c>
      <c r="AR4">
        <v>14.546303999999999</v>
      </c>
      <c r="AS4">
        <v>10.04380128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29.766372196779241</v>
      </c>
      <c r="BB4">
        <f t="shared" ref="BB4:BB67" si="0">SUM(B4:AZ4)-BA4</f>
        <v>949.39060718338351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160.78640343573548</v>
      </c>
      <c r="L5">
        <v>126.97075401632745</v>
      </c>
      <c r="M5">
        <v>31.890582959641257</v>
      </c>
      <c r="N5">
        <v>51.878874530690645</v>
      </c>
      <c r="O5">
        <v>73.285625156367274</v>
      </c>
      <c r="P5">
        <v>24.82255809656758</v>
      </c>
      <c r="Q5">
        <v>9.5842931442080364</v>
      </c>
      <c r="R5">
        <v>18.616576763990267</v>
      </c>
      <c r="S5">
        <v>11.591431184056271</v>
      </c>
      <c r="T5">
        <v>0</v>
      </c>
      <c r="U5">
        <v>51.763026420781991</v>
      </c>
      <c r="V5">
        <v>9.09644776119403</v>
      </c>
      <c r="W5">
        <v>15.279507296175508</v>
      </c>
      <c r="X5">
        <v>64.790125382427107</v>
      </c>
      <c r="Y5">
        <v>0</v>
      </c>
      <c r="Z5">
        <v>5.7568579199999999</v>
      </c>
      <c r="AA5">
        <v>5.5514880000000009</v>
      </c>
      <c r="AB5">
        <v>11.568563136000002</v>
      </c>
      <c r="AC5">
        <v>8.5010146560000006</v>
      </c>
      <c r="AD5">
        <v>16.071074640000003</v>
      </c>
      <c r="AE5">
        <v>7.2127180800000001</v>
      </c>
      <c r="AF5">
        <v>12.303000000000003</v>
      </c>
      <c r="AG5">
        <v>25.911816000000002</v>
      </c>
      <c r="AH5">
        <v>67.171467599999986</v>
      </c>
      <c r="AI5">
        <v>1.3977539999999999</v>
      </c>
      <c r="AJ5">
        <v>0</v>
      </c>
      <c r="AK5">
        <v>22.073040000000006</v>
      </c>
      <c r="AL5">
        <v>59.209269999999989</v>
      </c>
      <c r="AM5">
        <v>0</v>
      </c>
      <c r="AN5">
        <v>0</v>
      </c>
      <c r="AO5">
        <v>12.5251056</v>
      </c>
      <c r="AP5">
        <v>5.6824135199999999</v>
      </c>
      <c r="AQ5">
        <v>43.145959999999995</v>
      </c>
      <c r="AR5">
        <v>14.546303999999999</v>
      </c>
      <c r="AS5">
        <v>10.04380128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29.762446627179237</v>
      </c>
      <c r="BB5">
        <f t="shared" si="0"/>
        <v>949.26540795298354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160.78640343573548</v>
      </c>
      <c r="L6">
        <v>126.97075401632745</v>
      </c>
      <c r="M6">
        <v>31.890582959641257</v>
      </c>
      <c r="N6">
        <v>51.878874530690645</v>
      </c>
      <c r="O6">
        <v>73.285625156367274</v>
      </c>
      <c r="P6">
        <v>24.82255809656758</v>
      </c>
      <c r="Q6">
        <v>9.5842931442080364</v>
      </c>
      <c r="R6">
        <v>18.616576763990267</v>
      </c>
      <c r="S6">
        <v>11.591431184056271</v>
      </c>
      <c r="T6">
        <v>0</v>
      </c>
      <c r="U6">
        <v>51.763026420781991</v>
      </c>
      <c r="V6">
        <v>9.09644776119403</v>
      </c>
      <c r="W6">
        <v>15.279507296175508</v>
      </c>
      <c r="X6">
        <v>64.790125382427107</v>
      </c>
      <c r="Y6">
        <v>0</v>
      </c>
      <c r="Z6">
        <v>5.7568579199999999</v>
      </c>
      <c r="AA6">
        <v>5.5514880000000009</v>
      </c>
      <c r="AB6">
        <v>11.568563136000002</v>
      </c>
      <c r="AC6">
        <v>8.5010146560000006</v>
      </c>
      <c r="AD6">
        <v>16.071074640000003</v>
      </c>
      <c r="AE6">
        <v>7.2127180800000001</v>
      </c>
      <c r="AF6">
        <v>12.303000000000003</v>
      </c>
      <c r="AG6">
        <v>25.911816000000002</v>
      </c>
      <c r="AH6">
        <v>67.171467599999986</v>
      </c>
      <c r="AI6">
        <v>1.3977539999999999</v>
      </c>
      <c r="AJ6">
        <v>0</v>
      </c>
      <c r="AK6">
        <v>22.073040000000006</v>
      </c>
      <c r="AL6">
        <v>59.209269999999989</v>
      </c>
      <c r="AM6">
        <v>0</v>
      </c>
      <c r="AN6">
        <v>0</v>
      </c>
      <c r="AO6">
        <v>12.5251056</v>
      </c>
      <c r="AP6">
        <v>5.6824135199999999</v>
      </c>
      <c r="AQ6">
        <v>43.145959999999995</v>
      </c>
      <c r="AR6">
        <v>14.546303999999999</v>
      </c>
      <c r="AS6">
        <v>10.04380128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29.762446627179237</v>
      </c>
      <c r="BB6">
        <f t="shared" si="0"/>
        <v>949.26540795298354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160.78640343573548</v>
      </c>
      <c r="L7">
        <v>126.97075401632745</v>
      </c>
      <c r="M7">
        <v>31.890582959641257</v>
      </c>
      <c r="N7">
        <v>51.878874530690645</v>
      </c>
      <c r="O7">
        <v>73.285625156367274</v>
      </c>
      <c r="P7">
        <v>24.82255809656758</v>
      </c>
      <c r="Q7">
        <v>9.5842931442080364</v>
      </c>
      <c r="R7">
        <v>18.616576763990267</v>
      </c>
      <c r="S7">
        <v>11.591431184056271</v>
      </c>
      <c r="T7">
        <v>0</v>
      </c>
      <c r="U7">
        <v>51.763026420781991</v>
      </c>
      <c r="V7">
        <v>9.09644776119403</v>
      </c>
      <c r="W7">
        <v>15.279507296175508</v>
      </c>
      <c r="X7">
        <v>64.790125382427107</v>
      </c>
      <c r="Y7">
        <v>0</v>
      </c>
      <c r="Z7">
        <v>2.8784289599999999</v>
      </c>
      <c r="AA7">
        <v>6.1704789120000001</v>
      </c>
      <c r="AB7">
        <v>11.568563136000002</v>
      </c>
      <c r="AC7">
        <v>8.5010146560000006</v>
      </c>
      <c r="AD7">
        <v>16.071074640000003</v>
      </c>
      <c r="AE7">
        <v>7.2127180800000001</v>
      </c>
      <c r="AF7">
        <v>12.303000000000003</v>
      </c>
      <c r="AG7">
        <v>25.911816000000002</v>
      </c>
      <c r="AH7">
        <v>67.171467599999986</v>
      </c>
      <c r="AI7">
        <v>1.3977539999999999</v>
      </c>
      <c r="AJ7">
        <v>0</v>
      </c>
      <c r="AK7">
        <v>22.073040000000006</v>
      </c>
      <c r="AL7">
        <v>59.209269999999989</v>
      </c>
      <c r="AM7">
        <v>0</v>
      </c>
      <c r="AN7">
        <v>0</v>
      </c>
      <c r="AO7">
        <v>12.5251056</v>
      </c>
      <c r="AP7">
        <v>5.6824135199999999</v>
      </c>
      <c r="AQ7">
        <v>43.145959999999995</v>
      </c>
      <c r="AR7">
        <v>22.546771200000002</v>
      </c>
      <c r="AS7">
        <v>14.356727712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30.068087224779244</v>
      </c>
      <c r="BB7">
        <f t="shared" si="0"/>
        <v>959.01372293938346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160.78640343573548</v>
      </c>
      <c r="L8">
        <v>126.97075401632745</v>
      </c>
      <c r="M8">
        <v>31.890582959641257</v>
      </c>
      <c r="N8">
        <v>51.878874530690645</v>
      </c>
      <c r="O8">
        <v>73.285625156367274</v>
      </c>
      <c r="P8">
        <v>24.82255809656758</v>
      </c>
      <c r="Q8">
        <v>9.5842931442080364</v>
      </c>
      <c r="R8">
        <v>18.616576763990267</v>
      </c>
      <c r="S8">
        <v>11.591431184056271</v>
      </c>
      <c r="T8">
        <v>0</v>
      </c>
      <c r="U8">
        <v>51.763026420781991</v>
      </c>
      <c r="V8">
        <v>9.09644776119403</v>
      </c>
      <c r="W8">
        <v>15.279507296175508</v>
      </c>
      <c r="X8">
        <v>64.790125382427107</v>
      </c>
      <c r="Y8">
        <v>0</v>
      </c>
      <c r="Z8">
        <v>2.8784289599999999</v>
      </c>
      <c r="AA8">
        <v>6.1704789120000001</v>
      </c>
      <c r="AB8">
        <v>11.568563136000002</v>
      </c>
      <c r="AC8">
        <v>8.5010146560000006</v>
      </c>
      <c r="AD8">
        <v>16.071074640000003</v>
      </c>
      <c r="AE8">
        <v>7.2127180800000001</v>
      </c>
      <c r="AF8">
        <v>12.303000000000003</v>
      </c>
      <c r="AG8">
        <v>25.911816000000002</v>
      </c>
      <c r="AH8">
        <v>67.171467599999986</v>
      </c>
      <c r="AI8">
        <v>1.3977539999999999</v>
      </c>
      <c r="AJ8">
        <v>0</v>
      </c>
      <c r="AK8">
        <v>22.073040000000006</v>
      </c>
      <c r="AL8">
        <v>59.209269999999989</v>
      </c>
      <c r="AM8">
        <v>0</v>
      </c>
      <c r="AN8">
        <v>0</v>
      </c>
      <c r="AO8">
        <v>12.5251056</v>
      </c>
      <c r="AP8">
        <v>5.6824135199999999</v>
      </c>
      <c r="AQ8">
        <v>34.936</v>
      </c>
      <c r="AR8">
        <v>22.546771200000002</v>
      </c>
      <c r="AS8">
        <v>14.356727712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29.818504163509406</v>
      </c>
      <c r="BB8">
        <f t="shared" si="0"/>
        <v>951.05334600065339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160.78640343573548</v>
      </c>
      <c r="L9">
        <v>126.97075401632745</v>
      </c>
      <c r="M9">
        <v>31.890582959641257</v>
      </c>
      <c r="N9">
        <v>51.878874530690645</v>
      </c>
      <c r="O9">
        <v>73.285625156367274</v>
      </c>
      <c r="P9">
        <v>24.82255809656758</v>
      </c>
      <c r="Q9">
        <v>9.5842931442080364</v>
      </c>
      <c r="R9">
        <v>18.616576763990267</v>
      </c>
      <c r="S9">
        <v>11.591431184056271</v>
      </c>
      <c r="T9">
        <v>0</v>
      </c>
      <c r="U9">
        <v>51.763026420781991</v>
      </c>
      <c r="V9">
        <v>9.09644776119403</v>
      </c>
      <c r="W9">
        <v>15.279507296175508</v>
      </c>
      <c r="X9">
        <v>64.790125382427107</v>
      </c>
      <c r="Y9">
        <v>0</v>
      </c>
      <c r="Z9">
        <v>2.8784289599999999</v>
      </c>
      <c r="AA9">
        <v>6.1704789120000001</v>
      </c>
      <c r="AB9">
        <v>11.568563136000002</v>
      </c>
      <c r="AC9">
        <v>8.5010146560000006</v>
      </c>
      <c r="AD9">
        <v>16.071074640000003</v>
      </c>
      <c r="AE9">
        <v>7.2127180800000001</v>
      </c>
      <c r="AF9">
        <v>12.986500000000001</v>
      </c>
      <c r="AG9">
        <v>25.911816000000002</v>
      </c>
      <c r="AH9">
        <v>67.171467599999986</v>
      </c>
      <c r="AI9">
        <v>1.3977539999999999</v>
      </c>
      <c r="AJ9">
        <v>0</v>
      </c>
      <c r="AK9">
        <v>22.073040000000006</v>
      </c>
      <c r="AL9">
        <v>59.209269999999989</v>
      </c>
      <c r="AM9">
        <v>0</v>
      </c>
      <c r="AN9">
        <v>0</v>
      </c>
      <c r="AO9">
        <v>12.5251056</v>
      </c>
      <c r="AP9">
        <v>5.6824135199999999</v>
      </c>
      <c r="AQ9">
        <v>32.359470000000002</v>
      </c>
      <c r="AR9">
        <v>14.546303999999999</v>
      </c>
      <c r="AS9">
        <v>14.356727712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29.517742301597398</v>
      </c>
      <c r="BB9">
        <f t="shared" si="0"/>
        <v>941.46061066256527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160.78640343573548</v>
      </c>
      <c r="L10">
        <v>126.97075401632745</v>
      </c>
      <c r="M10">
        <v>31.890582959641257</v>
      </c>
      <c r="N10">
        <v>51.878874530690645</v>
      </c>
      <c r="O10">
        <v>73.285625156367274</v>
      </c>
      <c r="P10">
        <v>24.82255809656758</v>
      </c>
      <c r="Q10">
        <v>9.5842931442080364</v>
      </c>
      <c r="R10">
        <v>18.616576763990267</v>
      </c>
      <c r="S10">
        <v>11.591431184056271</v>
      </c>
      <c r="T10">
        <v>0</v>
      </c>
      <c r="U10">
        <v>51.763026420781991</v>
      </c>
      <c r="V10">
        <v>9.09644776119403</v>
      </c>
      <c r="W10">
        <v>15.279507296175508</v>
      </c>
      <c r="X10">
        <v>64.790125382427107</v>
      </c>
      <c r="Y10">
        <v>0</v>
      </c>
      <c r="Z10">
        <v>2.8784289599999999</v>
      </c>
      <c r="AA10">
        <v>6.1704789120000001</v>
      </c>
      <c r="AB10">
        <v>11.568563136000002</v>
      </c>
      <c r="AC10">
        <v>8.5010146560000006</v>
      </c>
      <c r="AD10">
        <v>16.071074640000003</v>
      </c>
      <c r="AE10">
        <v>7.2127180800000001</v>
      </c>
      <c r="AF10">
        <v>12.986500000000001</v>
      </c>
      <c r="AG10">
        <v>25.911816000000002</v>
      </c>
      <c r="AH10">
        <v>67.171467599999986</v>
      </c>
      <c r="AI10">
        <v>1.3977539999999999</v>
      </c>
      <c r="AJ10">
        <v>0</v>
      </c>
      <c r="AK10">
        <v>22.073040000000006</v>
      </c>
      <c r="AL10">
        <v>59.209269999999989</v>
      </c>
      <c r="AM10">
        <v>0</v>
      </c>
      <c r="AN10">
        <v>0</v>
      </c>
      <c r="AO10">
        <v>12.5251056</v>
      </c>
      <c r="AP10">
        <v>5.6824135199999999</v>
      </c>
      <c r="AQ10">
        <v>21.572979999999998</v>
      </c>
      <c r="AR10">
        <v>14.546303999999999</v>
      </c>
      <c r="AS10">
        <v>14.356727712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29.189833282867237</v>
      </c>
      <c r="BB10">
        <f t="shared" si="0"/>
        <v>931.00202968129554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160.78640343573548</v>
      </c>
      <c r="L11">
        <v>126.97075401632745</v>
      </c>
      <c r="M11">
        <v>31.890582959641257</v>
      </c>
      <c r="N11">
        <v>51.878874530690645</v>
      </c>
      <c r="O11">
        <v>73.285625156367274</v>
      </c>
      <c r="P11">
        <v>24.82255809656758</v>
      </c>
      <c r="Q11">
        <v>9.5842931442080364</v>
      </c>
      <c r="R11">
        <v>18.616576763990267</v>
      </c>
      <c r="S11">
        <v>11.591431184056271</v>
      </c>
      <c r="T11">
        <v>0</v>
      </c>
      <c r="U11">
        <v>51.763026420781991</v>
      </c>
      <c r="V11">
        <v>9.09644776119403</v>
      </c>
      <c r="W11">
        <v>15.279507296175508</v>
      </c>
      <c r="X11">
        <v>64.790125382427107</v>
      </c>
      <c r="Y11">
        <v>0</v>
      </c>
      <c r="Z11">
        <v>2.8784289599999999</v>
      </c>
      <c r="AA11">
        <v>6.1704789120000001</v>
      </c>
      <c r="AB11">
        <v>11.568563136000002</v>
      </c>
      <c r="AC11">
        <v>8.5010146560000006</v>
      </c>
      <c r="AD11">
        <v>16.071074640000003</v>
      </c>
      <c r="AE11">
        <v>7.2127180800000001</v>
      </c>
      <c r="AF11">
        <v>12.986500000000001</v>
      </c>
      <c r="AG11">
        <v>25.911816000000002</v>
      </c>
      <c r="AH11">
        <v>67.171467599999986</v>
      </c>
      <c r="AI11">
        <v>6.1501176000000006</v>
      </c>
      <c r="AJ11">
        <v>0</v>
      </c>
      <c r="AK11">
        <v>22.073040000000006</v>
      </c>
      <c r="AL11">
        <v>59.209269999999989</v>
      </c>
      <c r="AM11">
        <v>0</v>
      </c>
      <c r="AN11">
        <v>0</v>
      </c>
      <c r="AO11">
        <v>12.5251056</v>
      </c>
      <c r="AP11">
        <v>5.6824135199999999</v>
      </c>
      <c r="AQ11">
        <v>21.572979999999998</v>
      </c>
      <c r="AR11">
        <v>16.485811200000001</v>
      </c>
      <c r="AS11">
        <v>10.04380128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29.26215283326724</v>
      </c>
      <c r="BB11">
        <f t="shared" si="0"/>
        <v>933.30865449889575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160.78640343573548</v>
      </c>
      <c r="L12">
        <v>126.97075401632745</v>
      </c>
      <c r="M12">
        <v>31.890582959641257</v>
      </c>
      <c r="N12">
        <v>51.878874530690645</v>
      </c>
      <c r="O12">
        <v>73.285625156367274</v>
      </c>
      <c r="P12">
        <v>24.82255809656758</v>
      </c>
      <c r="Q12">
        <v>9.5842931442080364</v>
      </c>
      <c r="R12">
        <v>18.616576763990267</v>
      </c>
      <c r="S12">
        <v>11.591431184056271</v>
      </c>
      <c r="T12">
        <v>0</v>
      </c>
      <c r="U12">
        <v>51.763026420781991</v>
      </c>
      <c r="V12">
        <v>9.09644776119403</v>
      </c>
      <c r="W12">
        <v>15.279507296175508</v>
      </c>
      <c r="X12">
        <v>64.790125382427107</v>
      </c>
      <c r="Y12">
        <v>0</v>
      </c>
      <c r="Z12">
        <v>2.8784289599999999</v>
      </c>
      <c r="AA12">
        <v>6.1704789120000001</v>
      </c>
      <c r="AB12">
        <v>11.568563136000002</v>
      </c>
      <c r="AC12">
        <v>8.5010146560000006</v>
      </c>
      <c r="AD12">
        <v>16.071074640000003</v>
      </c>
      <c r="AE12">
        <v>7.2127180800000001</v>
      </c>
      <c r="AF12">
        <v>12.986500000000001</v>
      </c>
      <c r="AG12">
        <v>25.911816000000002</v>
      </c>
      <c r="AH12">
        <v>67.171467599999986</v>
      </c>
      <c r="AI12">
        <v>6.1501176000000006</v>
      </c>
      <c r="AJ12">
        <v>0</v>
      </c>
      <c r="AK12">
        <v>22.073040000000006</v>
      </c>
      <c r="AL12">
        <v>59.209269999999989</v>
      </c>
      <c r="AM12">
        <v>0</v>
      </c>
      <c r="AN12">
        <v>0</v>
      </c>
      <c r="AO12">
        <v>12.5251056</v>
      </c>
      <c r="AP12">
        <v>5.6824135199999999</v>
      </c>
      <c r="AQ12">
        <v>21.572979999999998</v>
      </c>
      <c r="AR12">
        <v>16.485811200000001</v>
      </c>
      <c r="AS12">
        <v>10.04380128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29.26215283326724</v>
      </c>
      <c r="BB12">
        <f t="shared" si="0"/>
        <v>933.30865449889575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160.78640343573548</v>
      </c>
      <c r="L13">
        <v>126.97075401632745</v>
      </c>
      <c r="M13">
        <v>31.890582959641257</v>
      </c>
      <c r="N13">
        <v>51.878874530690645</v>
      </c>
      <c r="O13">
        <v>73.285625156367274</v>
      </c>
      <c r="P13">
        <v>24.82255809656758</v>
      </c>
      <c r="Q13">
        <v>9.5842931442080364</v>
      </c>
      <c r="R13">
        <v>18.616576763990267</v>
      </c>
      <c r="S13">
        <v>11.591431184056271</v>
      </c>
      <c r="T13">
        <v>0</v>
      </c>
      <c r="U13">
        <v>51.763026420781991</v>
      </c>
      <c r="V13">
        <v>9.09644776119403</v>
      </c>
      <c r="W13">
        <v>15.279507296175508</v>
      </c>
      <c r="X13">
        <v>64.790125382427107</v>
      </c>
      <c r="Y13">
        <v>0</v>
      </c>
      <c r="Z13">
        <v>2.8784289599999999</v>
      </c>
      <c r="AA13">
        <v>6.1704789120000001</v>
      </c>
      <c r="AB13">
        <v>11.568563136000002</v>
      </c>
      <c r="AC13">
        <v>8.5010146560000006</v>
      </c>
      <c r="AD13">
        <v>16.071074640000003</v>
      </c>
      <c r="AE13">
        <v>7.2127180800000001</v>
      </c>
      <c r="AF13">
        <v>12.986500000000001</v>
      </c>
      <c r="AG13">
        <v>25.911816000000002</v>
      </c>
      <c r="AH13">
        <v>67.171467599999986</v>
      </c>
      <c r="AI13">
        <v>6.1501176000000006</v>
      </c>
      <c r="AJ13">
        <v>0</v>
      </c>
      <c r="AK13">
        <v>22.073040000000006</v>
      </c>
      <c r="AL13">
        <v>59.209269999999989</v>
      </c>
      <c r="AM13">
        <v>0</v>
      </c>
      <c r="AN13">
        <v>0</v>
      </c>
      <c r="AO13">
        <v>12.5251056</v>
      </c>
      <c r="AP13">
        <v>5.6824135199999999</v>
      </c>
      <c r="AQ13">
        <v>21.572979999999998</v>
      </c>
      <c r="AR13">
        <v>16.485811200000001</v>
      </c>
      <c r="AS13">
        <v>10.04380128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29.26215283326724</v>
      </c>
      <c r="BB13">
        <f t="shared" si="0"/>
        <v>933.30865449889575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160.78640343573548</v>
      </c>
      <c r="L14">
        <v>126.97075401632745</v>
      </c>
      <c r="M14">
        <v>31.890582959641257</v>
      </c>
      <c r="N14">
        <v>51.878874530690645</v>
      </c>
      <c r="O14">
        <v>73.285625156367274</v>
      </c>
      <c r="P14">
        <v>24.82255809656758</v>
      </c>
      <c r="Q14">
        <v>9.5842931442080364</v>
      </c>
      <c r="R14">
        <v>18.616576763990267</v>
      </c>
      <c r="S14">
        <v>11.591431184056271</v>
      </c>
      <c r="T14">
        <v>0</v>
      </c>
      <c r="U14">
        <v>51.763026420781991</v>
      </c>
      <c r="V14">
        <v>9.09644776119403</v>
      </c>
      <c r="W14">
        <v>15.279507296175508</v>
      </c>
      <c r="X14">
        <v>64.790125382427107</v>
      </c>
      <c r="Y14">
        <v>0</v>
      </c>
      <c r="Z14">
        <v>2.8784289599999999</v>
      </c>
      <c r="AA14">
        <v>6.1704789120000001</v>
      </c>
      <c r="AB14">
        <v>11.568563136000002</v>
      </c>
      <c r="AC14">
        <v>8.5010146560000006</v>
      </c>
      <c r="AD14">
        <v>16.071074640000003</v>
      </c>
      <c r="AE14">
        <v>7.2127180800000001</v>
      </c>
      <c r="AF14">
        <v>12.986500000000001</v>
      </c>
      <c r="AG14">
        <v>25.911816000000002</v>
      </c>
      <c r="AH14">
        <v>67.171467599999986</v>
      </c>
      <c r="AI14">
        <v>6.1501176000000006</v>
      </c>
      <c r="AJ14">
        <v>0</v>
      </c>
      <c r="AK14">
        <v>22.073040000000006</v>
      </c>
      <c r="AL14">
        <v>59.209269999999989</v>
      </c>
      <c r="AM14">
        <v>0</v>
      </c>
      <c r="AN14">
        <v>0</v>
      </c>
      <c r="AO14">
        <v>12.5251056</v>
      </c>
      <c r="AP14">
        <v>5.6824135199999999</v>
      </c>
      <c r="AQ14">
        <v>10.786490000000001</v>
      </c>
      <c r="AR14">
        <v>22.546771200000002</v>
      </c>
      <c r="AS14">
        <v>10.04380128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29.118496305362484</v>
      </c>
      <c r="BB14">
        <f t="shared" si="0"/>
        <v>928.72678102680038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160.78640343573548</v>
      </c>
      <c r="L15">
        <v>126.97075401632745</v>
      </c>
      <c r="M15">
        <v>31.890582959641257</v>
      </c>
      <c r="N15">
        <v>51.878874530690645</v>
      </c>
      <c r="O15">
        <v>73.285625156367274</v>
      </c>
      <c r="P15">
        <v>24.82255809656758</v>
      </c>
      <c r="Q15">
        <v>9.5842931442080364</v>
      </c>
      <c r="R15">
        <v>18.616576763990267</v>
      </c>
      <c r="S15">
        <v>11.591431184056271</v>
      </c>
      <c r="T15">
        <v>0</v>
      </c>
      <c r="U15">
        <v>51.763026420781991</v>
      </c>
      <c r="V15">
        <v>9.09644776119403</v>
      </c>
      <c r="W15">
        <v>15.279507296175508</v>
      </c>
      <c r="X15">
        <v>64.790125382427107</v>
      </c>
      <c r="Y15">
        <v>0</v>
      </c>
      <c r="Z15">
        <v>2.8784289599999999</v>
      </c>
      <c r="AA15">
        <v>6.1704789120000001</v>
      </c>
      <c r="AB15">
        <v>11.568563136000002</v>
      </c>
      <c r="AC15">
        <v>8.5010146560000006</v>
      </c>
      <c r="AD15">
        <v>16.071074640000003</v>
      </c>
      <c r="AE15">
        <v>12.960352800000003</v>
      </c>
      <c r="AF15">
        <v>12.986500000000001</v>
      </c>
      <c r="AG15">
        <v>25.911816000000002</v>
      </c>
      <c r="AH15">
        <v>67.171467599999986</v>
      </c>
      <c r="AI15">
        <v>6.1501176000000006</v>
      </c>
      <c r="AJ15">
        <v>0</v>
      </c>
      <c r="AK15">
        <v>22.073040000000006</v>
      </c>
      <c r="AL15">
        <v>59.209269999999989</v>
      </c>
      <c r="AM15">
        <v>0</v>
      </c>
      <c r="AN15">
        <v>0</v>
      </c>
      <c r="AO15">
        <v>12.5251056</v>
      </c>
      <c r="AP15">
        <v>5.0635367999999996</v>
      </c>
      <c r="AQ15">
        <v>10.786490000000001</v>
      </c>
      <c r="AR15">
        <v>22.546771200000002</v>
      </c>
      <c r="AS15">
        <v>14.356727712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29.405524046162487</v>
      </c>
      <c r="BB15">
        <f t="shared" si="0"/>
        <v>937.88143771800037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160.78640343573548</v>
      </c>
      <c r="L16">
        <v>126.97075401632745</v>
      </c>
      <c r="M16">
        <v>31.890582959641257</v>
      </c>
      <c r="N16">
        <v>51.878874530690645</v>
      </c>
      <c r="O16">
        <v>73.285625156367274</v>
      </c>
      <c r="P16">
        <v>24.82255809656758</v>
      </c>
      <c r="Q16">
        <v>9.5842931442080364</v>
      </c>
      <c r="R16">
        <v>18.616576763990267</v>
      </c>
      <c r="S16">
        <v>11.591431184056271</v>
      </c>
      <c r="T16">
        <v>0</v>
      </c>
      <c r="U16">
        <v>51.763026420781991</v>
      </c>
      <c r="V16">
        <v>9.09644776119403</v>
      </c>
      <c r="W16">
        <v>15.279507296175508</v>
      </c>
      <c r="X16">
        <v>64.790125382427107</v>
      </c>
      <c r="Y16">
        <v>0</v>
      </c>
      <c r="Z16">
        <v>2.8784289599999999</v>
      </c>
      <c r="AA16">
        <v>6.1704789120000001</v>
      </c>
      <c r="AB16">
        <v>11.568563136000002</v>
      </c>
      <c r="AC16">
        <v>8.5010146560000006</v>
      </c>
      <c r="AD16">
        <v>16.071074640000003</v>
      </c>
      <c r="AE16">
        <v>12.960352800000003</v>
      </c>
      <c r="AF16">
        <v>6.1515000000000013</v>
      </c>
      <c r="AG16">
        <v>25.911816000000002</v>
      </c>
      <c r="AH16">
        <v>67.171467599999986</v>
      </c>
      <c r="AI16">
        <v>6.1501176000000006</v>
      </c>
      <c r="AJ16">
        <v>0</v>
      </c>
      <c r="AK16">
        <v>22.073040000000006</v>
      </c>
      <c r="AL16">
        <v>59.209269999999989</v>
      </c>
      <c r="AM16">
        <v>0</v>
      </c>
      <c r="AN16">
        <v>0</v>
      </c>
      <c r="AO16">
        <v>12.5251056</v>
      </c>
      <c r="AP16">
        <v>5.0635367999999996</v>
      </c>
      <c r="AQ16">
        <v>10.786490000000001</v>
      </c>
      <c r="AR16">
        <v>15.0311808</v>
      </c>
      <c r="AS16">
        <v>14.356727712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28.969266449362483</v>
      </c>
      <c r="BB16">
        <f t="shared" si="0"/>
        <v>923.96710491480042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160.78640343573548</v>
      </c>
      <c r="L17">
        <v>126.97075401632745</v>
      </c>
      <c r="M17">
        <v>31.890582959641257</v>
      </c>
      <c r="N17">
        <v>51.878874530690645</v>
      </c>
      <c r="O17">
        <v>73.285625156367274</v>
      </c>
      <c r="P17">
        <v>24.82255809656758</v>
      </c>
      <c r="Q17">
        <v>9.5842931442080364</v>
      </c>
      <c r="R17">
        <v>18.616576763990267</v>
      </c>
      <c r="S17">
        <v>11.591431184056271</v>
      </c>
      <c r="T17">
        <v>0</v>
      </c>
      <c r="U17">
        <v>51.763026420781991</v>
      </c>
      <c r="V17">
        <v>9.09644776119403</v>
      </c>
      <c r="W17">
        <v>15.279507296175508</v>
      </c>
      <c r="X17">
        <v>64.790125382427107</v>
      </c>
      <c r="Y17">
        <v>0</v>
      </c>
      <c r="Z17">
        <v>2.8784289599999999</v>
      </c>
      <c r="AA17">
        <v>6.1704789120000001</v>
      </c>
      <c r="AB17">
        <v>11.568563136000002</v>
      </c>
      <c r="AC17">
        <v>8.5010146560000006</v>
      </c>
      <c r="AD17">
        <v>16.071074640000003</v>
      </c>
      <c r="AE17">
        <v>12.960352800000003</v>
      </c>
      <c r="AF17">
        <v>6.1515000000000013</v>
      </c>
      <c r="AG17">
        <v>25.911816000000002</v>
      </c>
      <c r="AH17">
        <v>67.171467599999986</v>
      </c>
      <c r="AI17">
        <v>6.1501176000000006</v>
      </c>
      <c r="AJ17">
        <v>0</v>
      </c>
      <c r="AK17">
        <v>22.073040000000006</v>
      </c>
      <c r="AL17">
        <v>59.209269999999989</v>
      </c>
      <c r="AM17">
        <v>0</v>
      </c>
      <c r="AN17">
        <v>0</v>
      </c>
      <c r="AO17">
        <v>12.5251056</v>
      </c>
      <c r="AP17">
        <v>5.0635367999999996</v>
      </c>
      <c r="AQ17">
        <v>10.786490000000001</v>
      </c>
      <c r="AR17">
        <v>15.0311808</v>
      </c>
      <c r="AS17">
        <v>14.356727712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28.969266449362483</v>
      </c>
      <c r="BB17">
        <f t="shared" si="0"/>
        <v>923.96710491480042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160.78640343573548</v>
      </c>
      <c r="L18">
        <v>126.97075401632745</v>
      </c>
      <c r="M18">
        <v>31.890582959641257</v>
      </c>
      <c r="N18">
        <v>51.878874530690645</v>
      </c>
      <c r="O18">
        <v>73.285625156367274</v>
      </c>
      <c r="P18">
        <v>24.82255809656758</v>
      </c>
      <c r="Q18">
        <v>9.5842931442080364</v>
      </c>
      <c r="R18">
        <v>18.616576763990267</v>
      </c>
      <c r="S18">
        <v>11.591431184056271</v>
      </c>
      <c r="T18">
        <v>0</v>
      </c>
      <c r="U18">
        <v>51.763026420781991</v>
      </c>
      <c r="V18">
        <v>9.09644776119403</v>
      </c>
      <c r="W18">
        <v>15.279507296175508</v>
      </c>
      <c r="X18">
        <v>64.790125382427107</v>
      </c>
      <c r="Y18">
        <v>0</v>
      </c>
      <c r="Z18">
        <v>2.8784289599999999</v>
      </c>
      <c r="AA18">
        <v>6.1704789120000001</v>
      </c>
      <c r="AB18">
        <v>11.568563136000002</v>
      </c>
      <c r="AC18">
        <v>8.5010146560000006</v>
      </c>
      <c r="AD18">
        <v>16.071074640000003</v>
      </c>
      <c r="AE18">
        <v>12.960352800000003</v>
      </c>
      <c r="AF18">
        <v>6.1515000000000013</v>
      </c>
      <c r="AG18">
        <v>25.911816000000002</v>
      </c>
      <c r="AH18">
        <v>67.171467599999986</v>
      </c>
      <c r="AI18">
        <v>6.1501176000000006</v>
      </c>
      <c r="AJ18">
        <v>0</v>
      </c>
      <c r="AK18">
        <v>22.073040000000006</v>
      </c>
      <c r="AL18">
        <v>59.209269999999989</v>
      </c>
      <c r="AM18">
        <v>0</v>
      </c>
      <c r="AN18">
        <v>0</v>
      </c>
      <c r="AO18">
        <v>12.5251056</v>
      </c>
      <c r="AP18">
        <v>5.0635367999999996</v>
      </c>
      <c r="AQ18">
        <v>10.786490000000001</v>
      </c>
      <c r="AR18">
        <v>15.0311808</v>
      </c>
      <c r="AS18">
        <v>10.04380128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28.838153390962482</v>
      </c>
      <c r="BB18">
        <f t="shared" si="0"/>
        <v>919.78529154120054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160.78640343573548</v>
      </c>
      <c r="L19">
        <v>126.97075401632745</v>
      </c>
      <c r="M19">
        <v>31.890582959641257</v>
      </c>
      <c r="N19">
        <v>51.878874530690645</v>
      </c>
      <c r="O19">
        <v>73.285625156367274</v>
      </c>
      <c r="P19">
        <v>24.82255809656758</v>
      </c>
      <c r="Q19">
        <v>9.5842931442080364</v>
      </c>
      <c r="R19">
        <v>18.616576763990267</v>
      </c>
      <c r="S19">
        <v>11.591431184056271</v>
      </c>
      <c r="T19">
        <v>0</v>
      </c>
      <c r="U19">
        <v>51.763026420781991</v>
      </c>
      <c r="V19">
        <v>9.09644776119403</v>
      </c>
      <c r="W19">
        <v>15.279507296175508</v>
      </c>
      <c r="X19">
        <v>64.790125382427107</v>
      </c>
      <c r="Y19">
        <v>0</v>
      </c>
      <c r="Z19">
        <v>2.8784289599999999</v>
      </c>
      <c r="AA19">
        <v>6.1413336000000003</v>
      </c>
      <c r="AB19">
        <v>11.568563136000002</v>
      </c>
      <c r="AC19">
        <v>8.5010146560000006</v>
      </c>
      <c r="AD19">
        <v>16.071074640000003</v>
      </c>
      <c r="AE19">
        <v>21.712535395200003</v>
      </c>
      <c r="AF19">
        <v>6.1515000000000013</v>
      </c>
      <c r="AG19">
        <v>25.911816000000002</v>
      </c>
      <c r="AH19">
        <v>67.171467599999986</v>
      </c>
      <c r="AI19">
        <v>1.3977539999999999</v>
      </c>
      <c r="AJ19">
        <v>0</v>
      </c>
      <c r="AK19">
        <v>22.073040000000006</v>
      </c>
      <c r="AL19">
        <v>59.209269999999989</v>
      </c>
      <c r="AM19">
        <v>0</v>
      </c>
      <c r="AN19">
        <v>0</v>
      </c>
      <c r="AO19">
        <v>12.5251056</v>
      </c>
      <c r="AP19">
        <v>5.0635367999999996</v>
      </c>
      <c r="AQ19">
        <v>10.786490000000001</v>
      </c>
      <c r="AR19">
        <v>15.0311808</v>
      </c>
      <c r="AS19">
        <v>10.04380128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28.958861362162473</v>
      </c>
      <c r="BB19">
        <f t="shared" si="0"/>
        <v>923.63525725320051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160.78640343573548</v>
      </c>
      <c r="L20">
        <v>126.97075401632745</v>
      </c>
      <c r="M20">
        <v>31.890582959641257</v>
      </c>
      <c r="N20">
        <v>51.878874530690645</v>
      </c>
      <c r="O20">
        <v>73.285625156367274</v>
      </c>
      <c r="P20">
        <v>24.82255809656758</v>
      </c>
      <c r="Q20">
        <v>9.5842931442080364</v>
      </c>
      <c r="R20">
        <v>18.616576763990267</v>
      </c>
      <c r="S20">
        <v>11.591431184056271</v>
      </c>
      <c r="T20">
        <v>0</v>
      </c>
      <c r="U20">
        <v>51.763026420781991</v>
      </c>
      <c r="V20">
        <v>9.09644776119403</v>
      </c>
      <c r="W20">
        <v>15.279507296175508</v>
      </c>
      <c r="X20">
        <v>64.790125382427107</v>
      </c>
      <c r="Y20">
        <v>0</v>
      </c>
      <c r="Z20">
        <v>2.8784289599999999</v>
      </c>
      <c r="AA20">
        <v>5.8290624000000006</v>
      </c>
      <c r="AB20">
        <v>11.568563136000002</v>
      </c>
      <c r="AC20">
        <v>8.5010146560000006</v>
      </c>
      <c r="AD20">
        <v>16.071074640000003</v>
      </c>
      <c r="AE20">
        <v>21.712535395200003</v>
      </c>
      <c r="AF20">
        <v>6.1515000000000013</v>
      </c>
      <c r="AG20">
        <v>25.911816000000002</v>
      </c>
      <c r="AH20">
        <v>67.171467599999986</v>
      </c>
      <c r="AI20">
        <v>1.3977539999999999</v>
      </c>
      <c r="AJ20">
        <v>0</v>
      </c>
      <c r="AK20">
        <v>22.073040000000006</v>
      </c>
      <c r="AL20">
        <v>59.209269999999989</v>
      </c>
      <c r="AM20">
        <v>0</v>
      </c>
      <c r="AN20">
        <v>0</v>
      </c>
      <c r="AO20">
        <v>12.5251056</v>
      </c>
      <c r="AP20">
        <v>5.0635367999999996</v>
      </c>
      <c r="AQ20">
        <v>10.786490000000001</v>
      </c>
      <c r="AR20">
        <v>15.0311808</v>
      </c>
      <c r="AS20">
        <v>10.04380128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28.949368493362478</v>
      </c>
      <c r="BB20">
        <f t="shared" si="0"/>
        <v>923.3324789220004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160.78640343573548</v>
      </c>
      <c r="L21">
        <v>126.97075401632745</v>
      </c>
      <c r="M21">
        <v>31.890582959641257</v>
      </c>
      <c r="N21">
        <v>51.878874530690645</v>
      </c>
      <c r="O21">
        <v>73.285625156367274</v>
      </c>
      <c r="P21">
        <v>24.82255809656758</v>
      </c>
      <c r="Q21">
        <v>9.5842931442080364</v>
      </c>
      <c r="R21">
        <v>18.616576763990267</v>
      </c>
      <c r="S21">
        <v>11.591431184056271</v>
      </c>
      <c r="T21">
        <v>0</v>
      </c>
      <c r="U21">
        <v>51.763026420781991</v>
      </c>
      <c r="V21">
        <v>9.09644776119403</v>
      </c>
      <c r="W21">
        <v>15.279507296175508</v>
      </c>
      <c r="X21">
        <v>64.790125382427107</v>
      </c>
      <c r="Y21">
        <v>0</v>
      </c>
      <c r="Z21">
        <v>2.8784289599999999</v>
      </c>
      <c r="AA21">
        <v>5.2045199999999996</v>
      </c>
      <c r="AB21">
        <v>11.568563136000002</v>
      </c>
      <c r="AC21">
        <v>8.5010146560000006</v>
      </c>
      <c r="AD21">
        <v>16.071074640000003</v>
      </c>
      <c r="AE21">
        <v>21.712535395200003</v>
      </c>
      <c r="AF21">
        <v>6.1515000000000013</v>
      </c>
      <c r="AG21">
        <v>25.911816000000002</v>
      </c>
      <c r="AH21">
        <v>67.171467599999986</v>
      </c>
      <c r="AI21">
        <v>1.3977539999999999</v>
      </c>
      <c r="AJ21">
        <v>0</v>
      </c>
      <c r="AK21">
        <v>22.073040000000006</v>
      </c>
      <c r="AL21">
        <v>59.209269999999989</v>
      </c>
      <c r="AM21">
        <v>0</v>
      </c>
      <c r="AN21">
        <v>0</v>
      </c>
      <c r="AO21">
        <v>12.5251056</v>
      </c>
      <c r="AP21">
        <v>5.0635367999999996</v>
      </c>
      <c r="AQ21">
        <v>10.786490000000001</v>
      </c>
      <c r="AR21">
        <v>15.0311808</v>
      </c>
      <c r="AS21">
        <v>10.04380128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28.930382316562472</v>
      </c>
      <c r="BB21">
        <f t="shared" si="0"/>
        <v>922.72692269880042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160.78640343573548</v>
      </c>
      <c r="L22">
        <v>126.97075401632745</v>
      </c>
      <c r="M22">
        <v>31.890582959641257</v>
      </c>
      <c r="N22">
        <v>51.878874530690645</v>
      </c>
      <c r="O22">
        <v>73.285625156367274</v>
      </c>
      <c r="P22">
        <v>24.82255809656758</v>
      </c>
      <c r="Q22">
        <v>9.5842931442080364</v>
      </c>
      <c r="R22">
        <v>18.616576763990267</v>
      </c>
      <c r="S22">
        <v>11.591431184056271</v>
      </c>
      <c r="T22">
        <v>0</v>
      </c>
      <c r="U22">
        <v>51.763026420781991</v>
      </c>
      <c r="V22">
        <v>9.09644776119403</v>
      </c>
      <c r="W22">
        <v>15.279507296175508</v>
      </c>
      <c r="X22">
        <v>64.790125382427107</v>
      </c>
      <c r="Y22">
        <v>0</v>
      </c>
      <c r="Z22">
        <v>2.8784289599999999</v>
      </c>
      <c r="AA22">
        <v>5.2045199999999996</v>
      </c>
      <c r="AB22">
        <v>11.568563136000002</v>
      </c>
      <c r="AC22">
        <v>8.5010146560000006</v>
      </c>
      <c r="AD22">
        <v>16.071074640000003</v>
      </c>
      <c r="AE22">
        <v>21.712535395200003</v>
      </c>
      <c r="AF22">
        <v>6.1515000000000013</v>
      </c>
      <c r="AG22">
        <v>25.911816000000002</v>
      </c>
      <c r="AH22">
        <v>67.171467599999986</v>
      </c>
      <c r="AI22">
        <v>1.3977539999999999</v>
      </c>
      <c r="AJ22">
        <v>0</v>
      </c>
      <c r="AK22">
        <v>22.073040000000006</v>
      </c>
      <c r="AL22">
        <v>59.209269999999989</v>
      </c>
      <c r="AM22">
        <v>0</v>
      </c>
      <c r="AN22">
        <v>0</v>
      </c>
      <c r="AO22">
        <v>12.5251056</v>
      </c>
      <c r="AP22">
        <v>5.0635367999999996</v>
      </c>
      <c r="AQ22">
        <v>10.786490000000001</v>
      </c>
      <c r="AR22">
        <v>15.0311808</v>
      </c>
      <c r="AS22">
        <v>10.04380128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28.930382316562472</v>
      </c>
      <c r="BB22">
        <f t="shared" si="0"/>
        <v>922.72692269880042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160.78640343573548</v>
      </c>
      <c r="L23">
        <v>126.97075401632745</v>
      </c>
      <c r="M23">
        <v>31.890582959641257</v>
      </c>
      <c r="N23">
        <v>51.878874530690645</v>
      </c>
      <c r="O23">
        <v>73.285625156367274</v>
      </c>
      <c r="P23">
        <v>24.82255809656758</v>
      </c>
      <c r="Q23">
        <v>9.5842931442080364</v>
      </c>
      <c r="R23">
        <v>18.616576763990267</v>
      </c>
      <c r="S23">
        <v>11.591431184056271</v>
      </c>
      <c r="T23">
        <v>0</v>
      </c>
      <c r="U23">
        <v>51.763026420781991</v>
      </c>
      <c r="V23">
        <v>9.09644776119403</v>
      </c>
      <c r="W23">
        <v>15.279507296175508</v>
      </c>
      <c r="X23">
        <v>64.790125382427107</v>
      </c>
      <c r="Y23">
        <v>0</v>
      </c>
      <c r="Z23">
        <v>2.8784289599999999</v>
      </c>
      <c r="AA23">
        <v>6.1704789120000001</v>
      </c>
      <c r="AB23">
        <v>11.568563136000002</v>
      </c>
      <c r="AC23">
        <v>8.5010146560000006</v>
      </c>
      <c r="AD23">
        <v>16.071074640000003</v>
      </c>
      <c r="AE23">
        <v>21.712535395200003</v>
      </c>
      <c r="AF23">
        <v>6.1515000000000013</v>
      </c>
      <c r="AG23">
        <v>25.911816000000002</v>
      </c>
      <c r="AH23">
        <v>67.171467599999986</v>
      </c>
      <c r="AI23">
        <v>1.3977539999999999</v>
      </c>
      <c r="AJ23">
        <v>0</v>
      </c>
      <c r="AK23">
        <v>22.073040000000006</v>
      </c>
      <c r="AL23">
        <v>62.416799999999988</v>
      </c>
      <c r="AM23">
        <v>0</v>
      </c>
      <c r="AN23">
        <v>0</v>
      </c>
      <c r="AO23">
        <v>12.5251056</v>
      </c>
      <c r="AP23">
        <v>5.0635367999999996</v>
      </c>
      <c r="AQ23">
        <v>10.786490000000001</v>
      </c>
      <c r="AR23">
        <v>15.0311808</v>
      </c>
      <c r="AS23">
        <v>10.04380128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29.057256758812379</v>
      </c>
      <c r="BB23">
        <f t="shared" si="0"/>
        <v>926.77353716855055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160.78640343573548</v>
      </c>
      <c r="L24">
        <v>126.97075401632745</v>
      </c>
      <c r="M24">
        <v>31.890582959641257</v>
      </c>
      <c r="N24">
        <v>51.878874530690645</v>
      </c>
      <c r="O24">
        <v>73.285625156367274</v>
      </c>
      <c r="P24">
        <v>24.82255809656758</v>
      </c>
      <c r="Q24">
        <v>9.5842931442080364</v>
      </c>
      <c r="R24">
        <v>18.616576763990267</v>
      </c>
      <c r="S24">
        <v>11.591431184056271</v>
      </c>
      <c r="T24">
        <v>0</v>
      </c>
      <c r="U24">
        <v>51.763026420781991</v>
      </c>
      <c r="V24">
        <v>9.09644776119403</v>
      </c>
      <c r="W24">
        <v>15.279507296175508</v>
      </c>
      <c r="X24">
        <v>64.790125382427107</v>
      </c>
      <c r="Y24">
        <v>0</v>
      </c>
      <c r="Z24">
        <v>2.8784289599999999</v>
      </c>
      <c r="AA24">
        <v>6.1704789120000001</v>
      </c>
      <c r="AB24">
        <v>11.568563136000002</v>
      </c>
      <c r="AC24">
        <v>8.5010146560000006</v>
      </c>
      <c r="AD24">
        <v>16.071074640000003</v>
      </c>
      <c r="AE24">
        <v>21.712535395200003</v>
      </c>
      <c r="AF24">
        <v>6.1515000000000013</v>
      </c>
      <c r="AG24">
        <v>25.911816000000002</v>
      </c>
      <c r="AH24">
        <v>67.171467599999986</v>
      </c>
      <c r="AI24">
        <v>1.3977539999999999</v>
      </c>
      <c r="AJ24">
        <v>0</v>
      </c>
      <c r="AK24">
        <v>22.073040000000006</v>
      </c>
      <c r="AL24">
        <v>62.416799999999988</v>
      </c>
      <c r="AM24">
        <v>0</v>
      </c>
      <c r="AN24">
        <v>0</v>
      </c>
      <c r="AO24">
        <v>12.5251056</v>
      </c>
      <c r="AP24">
        <v>5.0635367999999996</v>
      </c>
      <c r="AQ24">
        <v>10.786490000000001</v>
      </c>
      <c r="AR24">
        <v>15.0311808</v>
      </c>
      <c r="AS24">
        <v>10.04380128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29.057256758812379</v>
      </c>
      <c r="BB24">
        <f t="shared" si="0"/>
        <v>926.77353716855055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160.78640343573548</v>
      </c>
      <c r="L25">
        <v>126.97075401632745</v>
      </c>
      <c r="M25">
        <v>31.890582959641257</v>
      </c>
      <c r="N25">
        <v>51.878874530690645</v>
      </c>
      <c r="O25">
        <v>73.285625156367274</v>
      </c>
      <c r="P25">
        <v>24.82255809656758</v>
      </c>
      <c r="Q25">
        <v>9.5842931442080364</v>
      </c>
      <c r="R25">
        <v>18.616576763990267</v>
      </c>
      <c r="S25">
        <v>11.591431184056271</v>
      </c>
      <c r="T25">
        <v>0</v>
      </c>
      <c r="U25">
        <v>51.763026420781991</v>
      </c>
      <c r="V25">
        <v>9.09644776119403</v>
      </c>
      <c r="W25">
        <v>15.279507296175508</v>
      </c>
      <c r="X25">
        <v>64.790125382427107</v>
      </c>
      <c r="Y25">
        <v>0</v>
      </c>
      <c r="Z25">
        <v>2.8784289599999999</v>
      </c>
      <c r="AA25">
        <v>12.340957824000002</v>
      </c>
      <c r="AB25">
        <v>11.568563136000002</v>
      </c>
      <c r="AC25">
        <v>8.5010146560000006</v>
      </c>
      <c r="AD25">
        <v>16.071074640000003</v>
      </c>
      <c r="AE25">
        <v>21.712535395200003</v>
      </c>
      <c r="AF25">
        <v>6.1515000000000013</v>
      </c>
      <c r="AG25">
        <v>25.911816000000002</v>
      </c>
      <c r="AH25">
        <v>67.171467599999986</v>
      </c>
      <c r="AI25">
        <v>1.6773047999999999</v>
      </c>
      <c r="AJ25">
        <v>0</v>
      </c>
      <c r="AK25">
        <v>22.073040000000006</v>
      </c>
      <c r="AL25">
        <v>62.416799999999988</v>
      </c>
      <c r="AM25">
        <v>0</v>
      </c>
      <c r="AN25">
        <v>0</v>
      </c>
      <c r="AO25">
        <v>12.5251056</v>
      </c>
      <c r="AP25">
        <v>5.0635367999999996</v>
      </c>
      <c r="AQ25">
        <v>21.572979999999998</v>
      </c>
      <c r="AR25">
        <v>15.0311808</v>
      </c>
      <c r="AS25">
        <v>10.04380128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29.581247310717139</v>
      </c>
      <c r="BB25">
        <f t="shared" si="0"/>
        <v>943.48606632864596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160.78640343573548</v>
      </c>
      <c r="L26">
        <v>126.97075401632745</v>
      </c>
      <c r="M26">
        <v>31.890582959641257</v>
      </c>
      <c r="N26">
        <v>51.878874530690645</v>
      </c>
      <c r="O26">
        <v>73.285625156367274</v>
      </c>
      <c r="P26">
        <v>24.82255809656758</v>
      </c>
      <c r="Q26">
        <v>9.5842931442080364</v>
      </c>
      <c r="R26">
        <v>18.616576763990267</v>
      </c>
      <c r="S26">
        <v>11.591431184056271</v>
      </c>
      <c r="T26">
        <v>0</v>
      </c>
      <c r="U26">
        <v>51.763026420781991</v>
      </c>
      <c r="V26">
        <v>9.09644776119403</v>
      </c>
      <c r="W26">
        <v>15.279507296175508</v>
      </c>
      <c r="X26">
        <v>64.790125382427107</v>
      </c>
      <c r="Y26">
        <v>0</v>
      </c>
      <c r="Z26">
        <v>2.8784289599999999</v>
      </c>
      <c r="AA26">
        <v>12.340957824000002</v>
      </c>
      <c r="AB26">
        <v>11.568563136000002</v>
      </c>
      <c r="AC26">
        <v>8.5010146560000006</v>
      </c>
      <c r="AD26">
        <v>16.071074640000003</v>
      </c>
      <c r="AE26">
        <v>21.712535395200003</v>
      </c>
      <c r="AF26">
        <v>6.1515000000000013</v>
      </c>
      <c r="AG26">
        <v>25.911816000000002</v>
      </c>
      <c r="AH26">
        <v>67.171467599999986</v>
      </c>
      <c r="AI26">
        <v>3.3546095999999999</v>
      </c>
      <c r="AJ26">
        <v>0</v>
      </c>
      <c r="AK26">
        <v>22.073040000000006</v>
      </c>
      <c r="AL26">
        <v>62.416799999999988</v>
      </c>
      <c r="AM26">
        <v>0</v>
      </c>
      <c r="AN26">
        <v>0</v>
      </c>
      <c r="AO26">
        <v>12.5251056</v>
      </c>
      <c r="AP26">
        <v>5.0635367999999996</v>
      </c>
      <c r="AQ26">
        <v>32.359470000000002</v>
      </c>
      <c r="AR26">
        <v>15.0311808</v>
      </c>
      <c r="AS26">
        <v>10.04380128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29.960146131847296</v>
      </c>
      <c r="BB26">
        <f t="shared" si="0"/>
        <v>955.57096230751574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160.78640343573548</v>
      </c>
      <c r="L27">
        <v>126.97075401632745</v>
      </c>
      <c r="M27">
        <v>31.890582959641257</v>
      </c>
      <c r="N27">
        <v>51.878874530690645</v>
      </c>
      <c r="O27">
        <v>73.285625156367274</v>
      </c>
      <c r="P27">
        <v>24.82255809656758</v>
      </c>
      <c r="Q27">
        <v>9.5842931442080364</v>
      </c>
      <c r="R27">
        <v>18.616576763990267</v>
      </c>
      <c r="S27">
        <v>11.591431184056271</v>
      </c>
      <c r="T27">
        <v>0</v>
      </c>
      <c r="U27">
        <v>51.763026420781991</v>
      </c>
      <c r="V27">
        <v>9.09644776119403</v>
      </c>
      <c r="W27">
        <v>15.279507296175508</v>
      </c>
      <c r="X27">
        <v>64.790125382427107</v>
      </c>
      <c r="Y27">
        <v>0</v>
      </c>
      <c r="Z27">
        <v>2.8784289599999999</v>
      </c>
      <c r="AA27">
        <v>18.511436736</v>
      </c>
      <c r="AB27">
        <v>11.568563136000002</v>
      </c>
      <c r="AC27">
        <v>8.5010146560000006</v>
      </c>
      <c r="AD27">
        <v>16.071074640000003</v>
      </c>
      <c r="AE27">
        <v>21.712535395200003</v>
      </c>
      <c r="AF27">
        <v>6.1515000000000013</v>
      </c>
      <c r="AG27">
        <v>25.911816000000002</v>
      </c>
      <c r="AH27">
        <v>67.171467599999986</v>
      </c>
      <c r="AI27">
        <v>6.7092191999999997</v>
      </c>
      <c r="AJ27">
        <v>0</v>
      </c>
      <c r="AK27">
        <v>22.073040000000006</v>
      </c>
      <c r="AL27">
        <v>62.416799999999988</v>
      </c>
      <c r="AM27">
        <v>0</v>
      </c>
      <c r="AN27">
        <v>0</v>
      </c>
      <c r="AO27">
        <v>12.266856000000001</v>
      </c>
      <c r="AP27">
        <v>5.0635367999999996</v>
      </c>
      <c r="AQ27">
        <v>32.359470000000002</v>
      </c>
      <c r="AR27">
        <v>16.000934400000002</v>
      </c>
      <c r="AS27">
        <v>9.4529894400000014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30.253378011847303</v>
      </c>
      <c r="BB27">
        <f t="shared" si="0"/>
        <v>964.92351109951562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160.78640343573548</v>
      </c>
      <c r="L28">
        <v>126.97075401632745</v>
      </c>
      <c r="M28">
        <v>31.890582959641257</v>
      </c>
      <c r="N28">
        <v>51.878874530690645</v>
      </c>
      <c r="O28">
        <v>73.285625156367274</v>
      </c>
      <c r="P28">
        <v>24.82255809656758</v>
      </c>
      <c r="Q28">
        <v>9.5842931442080364</v>
      </c>
      <c r="R28">
        <v>18.616576763990267</v>
      </c>
      <c r="S28">
        <v>11.591431184056271</v>
      </c>
      <c r="T28">
        <v>0</v>
      </c>
      <c r="U28">
        <v>51.763026420781991</v>
      </c>
      <c r="V28">
        <v>9.09644776119403</v>
      </c>
      <c r="W28">
        <v>15.279507296175508</v>
      </c>
      <c r="X28">
        <v>64.790125382427107</v>
      </c>
      <c r="Y28">
        <v>0</v>
      </c>
      <c r="Z28">
        <v>2.8784289599999999</v>
      </c>
      <c r="AA28">
        <v>18.511436736</v>
      </c>
      <c r="AB28">
        <v>11.568563136000002</v>
      </c>
      <c r="AC28">
        <v>8.5010146560000006</v>
      </c>
      <c r="AD28">
        <v>16.071074640000003</v>
      </c>
      <c r="AE28">
        <v>21.712535395200003</v>
      </c>
      <c r="AF28">
        <v>6.1515000000000013</v>
      </c>
      <c r="AG28">
        <v>25.911816000000002</v>
      </c>
      <c r="AH28">
        <v>67.171467599999986</v>
      </c>
      <c r="AI28">
        <v>28.73782224</v>
      </c>
      <c r="AJ28">
        <v>0</v>
      </c>
      <c r="AK28">
        <v>22.073040000000006</v>
      </c>
      <c r="AL28">
        <v>62.416799999999988</v>
      </c>
      <c r="AM28">
        <v>0</v>
      </c>
      <c r="AN28">
        <v>0</v>
      </c>
      <c r="AO28">
        <v>12.266856000000001</v>
      </c>
      <c r="AP28">
        <v>5.0635367999999996</v>
      </c>
      <c r="AQ28">
        <v>32.359470000000002</v>
      </c>
      <c r="AR28">
        <v>16.000934400000002</v>
      </c>
      <c r="AS28">
        <v>9.4529894400000014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30.923047772647301</v>
      </c>
      <c r="BB28">
        <f t="shared" si="0"/>
        <v>986.28244437871558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160.78640343573548</v>
      </c>
      <c r="L29">
        <v>126.97075401632745</v>
      </c>
      <c r="M29">
        <v>31.890582959641257</v>
      </c>
      <c r="N29">
        <v>51.878874530690645</v>
      </c>
      <c r="O29">
        <v>73.285625156367274</v>
      </c>
      <c r="P29">
        <v>24.82255809656758</v>
      </c>
      <c r="Q29">
        <v>9.5842931442080364</v>
      </c>
      <c r="R29">
        <v>18.616576763990267</v>
      </c>
      <c r="S29">
        <v>11.591431184056271</v>
      </c>
      <c r="T29">
        <v>0</v>
      </c>
      <c r="U29">
        <v>51.763026420781991</v>
      </c>
      <c r="V29">
        <v>9.09644776119403</v>
      </c>
      <c r="W29">
        <v>15.279507296175508</v>
      </c>
      <c r="X29">
        <v>64.790125382427107</v>
      </c>
      <c r="Y29">
        <v>0</v>
      </c>
      <c r="Z29">
        <v>2.8784289599999999</v>
      </c>
      <c r="AA29">
        <v>18.511436736</v>
      </c>
      <c r="AB29">
        <v>11.568563136000002</v>
      </c>
      <c r="AC29">
        <v>8.5010146560000006</v>
      </c>
      <c r="AD29">
        <v>16.071074640000003</v>
      </c>
      <c r="AE29">
        <v>21.712535395200003</v>
      </c>
      <c r="AF29">
        <v>6.1515000000000013</v>
      </c>
      <c r="AG29">
        <v>25.911816000000002</v>
      </c>
      <c r="AH29">
        <v>67.171467599999986</v>
      </c>
      <c r="AI29">
        <v>28.73782224</v>
      </c>
      <c r="AJ29">
        <v>0</v>
      </c>
      <c r="AK29">
        <v>22.073040000000006</v>
      </c>
      <c r="AL29">
        <v>62.416799999999988</v>
      </c>
      <c r="AM29">
        <v>0</v>
      </c>
      <c r="AN29">
        <v>0</v>
      </c>
      <c r="AO29">
        <v>12.266856000000001</v>
      </c>
      <c r="AP29">
        <v>5.0635367999999996</v>
      </c>
      <c r="AQ29">
        <v>21.572979999999998</v>
      </c>
      <c r="AR29">
        <v>16.000934400000002</v>
      </c>
      <c r="AS29">
        <v>9.4529894400000014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30.595138753917141</v>
      </c>
      <c r="BB29">
        <f t="shared" si="0"/>
        <v>975.82386339744585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160.78640343573548</v>
      </c>
      <c r="L30">
        <v>126.97075401632745</v>
      </c>
      <c r="M30">
        <v>31.890582959641257</v>
      </c>
      <c r="N30">
        <v>51.878874530690645</v>
      </c>
      <c r="O30">
        <v>73.285625156367274</v>
      </c>
      <c r="P30">
        <v>24.82255809656758</v>
      </c>
      <c r="Q30">
        <v>9.5842931442080364</v>
      </c>
      <c r="R30">
        <v>18.616576763990267</v>
      </c>
      <c r="S30">
        <v>11.591431184056271</v>
      </c>
      <c r="T30">
        <v>0</v>
      </c>
      <c r="U30">
        <v>51.763026420781991</v>
      </c>
      <c r="V30">
        <v>9.09644776119403</v>
      </c>
      <c r="W30">
        <v>15.279507296175508</v>
      </c>
      <c r="X30">
        <v>64.790125382427107</v>
      </c>
      <c r="Y30">
        <v>0</v>
      </c>
      <c r="Z30">
        <v>2.8784289599999999</v>
      </c>
      <c r="AA30">
        <v>18.511436736</v>
      </c>
      <c r="AB30">
        <v>11.568563136000002</v>
      </c>
      <c r="AC30">
        <v>8.5010146560000006</v>
      </c>
      <c r="AD30">
        <v>16.071074640000003</v>
      </c>
      <c r="AE30">
        <v>21.712535395200003</v>
      </c>
      <c r="AF30">
        <v>6.1515000000000013</v>
      </c>
      <c r="AG30">
        <v>25.911816000000002</v>
      </c>
      <c r="AH30">
        <v>67.171467599999986</v>
      </c>
      <c r="AI30">
        <v>28.73782224</v>
      </c>
      <c r="AJ30">
        <v>0</v>
      </c>
      <c r="AK30">
        <v>22.073040000000006</v>
      </c>
      <c r="AL30">
        <v>62.416799999999988</v>
      </c>
      <c r="AM30">
        <v>0</v>
      </c>
      <c r="AN30">
        <v>0</v>
      </c>
      <c r="AO30">
        <v>12.266856000000001</v>
      </c>
      <c r="AP30">
        <v>5.0635367999999996</v>
      </c>
      <c r="AQ30">
        <v>10.786490000000001</v>
      </c>
      <c r="AR30">
        <v>16.000934400000002</v>
      </c>
      <c r="AS30">
        <v>9.4529894400000014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30.267229042012382</v>
      </c>
      <c r="BB30">
        <f t="shared" si="0"/>
        <v>965.36528310935057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160.78640343573548</v>
      </c>
      <c r="L31">
        <v>126.97075401632745</v>
      </c>
      <c r="M31">
        <v>31.890582959641257</v>
      </c>
      <c r="N31">
        <v>51.878874530690645</v>
      </c>
      <c r="O31">
        <v>73.285625156367274</v>
      </c>
      <c r="P31">
        <v>24.82255809656758</v>
      </c>
      <c r="Q31">
        <v>9.5842931442080364</v>
      </c>
      <c r="R31">
        <v>18.616576763990267</v>
      </c>
      <c r="S31">
        <v>11.591431184056271</v>
      </c>
      <c r="T31">
        <v>0</v>
      </c>
      <c r="U31">
        <v>51.763026420781991</v>
      </c>
      <c r="V31">
        <v>9.09644776119403</v>
      </c>
      <c r="W31">
        <v>15.279507296175508</v>
      </c>
      <c r="X31">
        <v>64.790125382427107</v>
      </c>
      <c r="Y31">
        <v>0</v>
      </c>
      <c r="Z31">
        <v>2.8784289599999999</v>
      </c>
      <c r="AA31">
        <v>11.796912000000001</v>
      </c>
      <c r="AB31">
        <v>11.568563136000002</v>
      </c>
      <c r="AC31">
        <v>8.5010146560000006</v>
      </c>
      <c r="AD31">
        <v>16.071074640000003</v>
      </c>
      <c r="AE31">
        <v>21.712535395200003</v>
      </c>
      <c r="AF31">
        <v>6.1515000000000013</v>
      </c>
      <c r="AG31">
        <v>25.911816000000002</v>
      </c>
      <c r="AH31">
        <v>67.171467599999986</v>
      </c>
      <c r="AI31">
        <v>28.73782224</v>
      </c>
      <c r="AJ31">
        <v>0</v>
      </c>
      <c r="AK31">
        <v>22.073040000000006</v>
      </c>
      <c r="AL31">
        <v>62.416799999999988</v>
      </c>
      <c r="AM31">
        <v>0</v>
      </c>
      <c r="AN31">
        <v>0</v>
      </c>
      <c r="AO31">
        <v>12.266856000000001</v>
      </c>
      <c r="AP31">
        <v>5.0635367999999996</v>
      </c>
      <c r="AQ31">
        <v>0</v>
      </c>
      <c r="AR31">
        <v>16.000934400000002</v>
      </c>
      <c r="AS31">
        <v>14.356727712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29.884272012882224</v>
      </c>
      <c r="BB31">
        <f t="shared" si="0"/>
        <v>953.15096367448075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160.78640343573548</v>
      </c>
      <c r="L32">
        <v>126.97075401632745</v>
      </c>
      <c r="M32">
        <v>31.890582959641257</v>
      </c>
      <c r="N32">
        <v>51.878874530690645</v>
      </c>
      <c r="O32">
        <v>73.285625156367274</v>
      </c>
      <c r="P32">
        <v>24.82255809656758</v>
      </c>
      <c r="Q32">
        <v>9.5842931442080364</v>
      </c>
      <c r="R32">
        <v>18.616576763990267</v>
      </c>
      <c r="S32">
        <v>11.591431184056271</v>
      </c>
      <c r="T32">
        <v>0</v>
      </c>
      <c r="U32">
        <v>51.763026420781991</v>
      </c>
      <c r="V32">
        <v>9.09644776119403</v>
      </c>
      <c r="W32">
        <v>15.279507296175508</v>
      </c>
      <c r="X32">
        <v>64.790125382427107</v>
      </c>
      <c r="Y32">
        <v>0</v>
      </c>
      <c r="Z32">
        <v>2.8784289599999999</v>
      </c>
      <c r="AA32">
        <v>11.796912000000001</v>
      </c>
      <c r="AB32">
        <v>11.568563136000002</v>
      </c>
      <c r="AC32">
        <v>8.5010146560000006</v>
      </c>
      <c r="AD32">
        <v>16.071074640000003</v>
      </c>
      <c r="AE32">
        <v>21.712535395200003</v>
      </c>
      <c r="AF32">
        <v>6.1515000000000013</v>
      </c>
      <c r="AG32">
        <v>25.911816000000002</v>
      </c>
      <c r="AH32">
        <v>67.171467599999986</v>
      </c>
      <c r="AI32">
        <v>28.73782224</v>
      </c>
      <c r="AJ32">
        <v>0</v>
      </c>
      <c r="AK32">
        <v>22.073040000000006</v>
      </c>
      <c r="AL32">
        <v>62.416799999999988</v>
      </c>
      <c r="AM32">
        <v>0</v>
      </c>
      <c r="AN32">
        <v>0</v>
      </c>
      <c r="AO32">
        <v>12.266856000000001</v>
      </c>
      <c r="AP32">
        <v>5.0635367999999996</v>
      </c>
      <c r="AQ32">
        <v>0</v>
      </c>
      <c r="AR32">
        <v>16.000934400000002</v>
      </c>
      <c r="AS32">
        <v>14.356727712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29.884272012882224</v>
      </c>
      <c r="BB32">
        <f t="shared" si="0"/>
        <v>953.15096367448075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160.78640343573548</v>
      </c>
      <c r="L33">
        <v>126.97075401632745</v>
      </c>
      <c r="M33">
        <v>31.890582959641257</v>
      </c>
      <c r="N33">
        <v>51.878874530690645</v>
      </c>
      <c r="O33">
        <v>73.285625156367274</v>
      </c>
      <c r="P33">
        <v>24.82255809656758</v>
      </c>
      <c r="Q33">
        <v>9.5842931442080364</v>
      </c>
      <c r="R33">
        <v>18.616576763990267</v>
      </c>
      <c r="S33">
        <v>11.591431184056271</v>
      </c>
      <c r="T33">
        <v>0</v>
      </c>
      <c r="U33">
        <v>51.763026420781991</v>
      </c>
      <c r="V33">
        <v>9.09644776119403</v>
      </c>
      <c r="W33">
        <v>14.660100432632879</v>
      </c>
      <c r="X33">
        <v>64.790125382427107</v>
      </c>
      <c r="Y33">
        <v>0</v>
      </c>
      <c r="Z33">
        <v>5.7568579199999999</v>
      </c>
      <c r="AA33">
        <v>5.8984560000000004</v>
      </c>
      <c r="AB33">
        <v>11.568563136000002</v>
      </c>
      <c r="AC33">
        <v>8.5010146560000006</v>
      </c>
      <c r="AD33">
        <v>16.071074640000003</v>
      </c>
      <c r="AE33">
        <v>21.712535395200003</v>
      </c>
      <c r="AF33">
        <v>6.1515000000000013</v>
      </c>
      <c r="AG33">
        <v>25.911816000000002</v>
      </c>
      <c r="AH33">
        <v>67.171467599999986</v>
      </c>
      <c r="AI33">
        <v>28.73782224</v>
      </c>
      <c r="AJ33">
        <v>0</v>
      </c>
      <c r="AK33">
        <v>22.073040000000006</v>
      </c>
      <c r="AL33">
        <v>62.416799999999988</v>
      </c>
      <c r="AM33">
        <v>0</v>
      </c>
      <c r="AN33">
        <v>0</v>
      </c>
      <c r="AO33">
        <v>12.266856000000001</v>
      </c>
      <c r="AP33">
        <v>5.0635367999999996</v>
      </c>
      <c r="AQ33">
        <v>0</v>
      </c>
      <c r="AR33">
        <v>17.455564800000001</v>
      </c>
      <c r="AS33">
        <v>14.356727712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29.817853856368323</v>
      </c>
      <c r="BB33">
        <f t="shared" si="0"/>
        <v>951.03257832745203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160.78640343573548</v>
      </c>
      <c r="L34">
        <v>126.96915802986855</v>
      </c>
      <c r="M34">
        <v>31.890582959641257</v>
      </c>
      <c r="N34">
        <v>51.878874530690645</v>
      </c>
      <c r="O34">
        <v>73.285625156367274</v>
      </c>
      <c r="P34">
        <v>24.82255809656758</v>
      </c>
      <c r="Q34">
        <v>9.5842931442080364</v>
      </c>
      <c r="R34">
        <v>18.616576763990267</v>
      </c>
      <c r="S34">
        <v>11.591431184056271</v>
      </c>
      <c r="T34">
        <v>0</v>
      </c>
      <c r="U34">
        <v>51.763026420781991</v>
      </c>
      <c r="V34">
        <v>9.09644776119403</v>
      </c>
      <c r="W34">
        <v>14.660100432632879</v>
      </c>
      <c r="X34">
        <v>64.790125382427107</v>
      </c>
      <c r="Y34">
        <v>0</v>
      </c>
      <c r="Z34">
        <v>5.7568579199999999</v>
      </c>
      <c r="AA34">
        <v>3.4696800000000003</v>
      </c>
      <c r="AB34">
        <v>11.568563136000002</v>
      </c>
      <c r="AC34">
        <v>8.5010146560000006</v>
      </c>
      <c r="AD34">
        <v>16.071074640000003</v>
      </c>
      <c r="AE34">
        <v>21.712535395200003</v>
      </c>
      <c r="AF34">
        <v>6.1515000000000013</v>
      </c>
      <c r="AG34">
        <v>25.911816000000002</v>
      </c>
      <c r="AH34">
        <v>67.171467599999986</v>
      </c>
      <c r="AI34">
        <v>6.1501176000000006</v>
      </c>
      <c r="AJ34">
        <v>0</v>
      </c>
      <c r="AK34">
        <v>22.073040000000006</v>
      </c>
      <c r="AL34">
        <v>62.416799999999988</v>
      </c>
      <c r="AM34">
        <v>0</v>
      </c>
      <c r="AN34">
        <v>0</v>
      </c>
      <c r="AO34">
        <v>12.266856000000001</v>
      </c>
      <c r="AP34">
        <v>5.0635367999999996</v>
      </c>
      <c r="AQ34">
        <v>0</v>
      </c>
      <c r="AR34">
        <v>17.455564800000001</v>
      </c>
      <c r="AS34">
        <v>14.356727712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29.057304226805073</v>
      </c>
      <c r="BB34">
        <f t="shared" si="0"/>
        <v>926.77505133055649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160.78574364383257</v>
      </c>
      <c r="L35">
        <v>126.97012545294156</v>
      </c>
      <c r="M35">
        <v>31.890582959641257</v>
      </c>
      <c r="N35">
        <v>51.878874530690645</v>
      </c>
      <c r="O35">
        <v>73.285625156367274</v>
      </c>
      <c r="P35">
        <v>24.82255809656758</v>
      </c>
      <c r="Q35">
        <v>9.5850493860845845</v>
      </c>
      <c r="R35">
        <v>18.620683789473681</v>
      </c>
      <c r="S35">
        <v>11.590758962795944</v>
      </c>
      <c r="T35">
        <v>0</v>
      </c>
      <c r="U35">
        <v>51.763026420781991</v>
      </c>
      <c r="V35">
        <v>9.1194988914057298</v>
      </c>
      <c r="W35">
        <v>14.660100432632879</v>
      </c>
      <c r="X35">
        <v>64.790125382427107</v>
      </c>
      <c r="Y35">
        <v>0</v>
      </c>
      <c r="Z35">
        <v>5.7568579199999999</v>
      </c>
      <c r="AA35">
        <v>0</v>
      </c>
      <c r="AB35">
        <v>11.568563136000002</v>
      </c>
      <c r="AC35">
        <v>8.5010146560000006</v>
      </c>
      <c r="AD35">
        <v>16.071074640000003</v>
      </c>
      <c r="AE35">
        <v>21.712535395200003</v>
      </c>
      <c r="AF35">
        <v>6.1515000000000013</v>
      </c>
      <c r="AG35">
        <v>25.911816000000002</v>
      </c>
      <c r="AH35">
        <v>67.171467599999986</v>
      </c>
      <c r="AI35">
        <v>1.3977539999999999</v>
      </c>
      <c r="AJ35">
        <v>0</v>
      </c>
      <c r="AK35">
        <v>22.073040000000006</v>
      </c>
      <c r="AL35">
        <v>59.209269999999989</v>
      </c>
      <c r="AM35">
        <v>0</v>
      </c>
      <c r="AN35">
        <v>0</v>
      </c>
      <c r="AO35">
        <v>12.0086064</v>
      </c>
      <c r="AP35">
        <v>5.0635367999999996</v>
      </c>
      <c r="AQ35">
        <v>0</v>
      </c>
      <c r="AR35">
        <v>22.546771200000002</v>
      </c>
      <c r="AS35">
        <v>11.8162368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28.78037295679275</v>
      </c>
      <c r="BB35">
        <f t="shared" si="0"/>
        <v>917.9424246960499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160.78574364383257</v>
      </c>
      <c r="L36">
        <v>126.97094495758232</v>
      </c>
      <c r="M36">
        <v>31.890582959641257</v>
      </c>
      <c r="N36">
        <v>51.878874530690645</v>
      </c>
      <c r="O36">
        <v>73.285625156367274</v>
      </c>
      <c r="P36">
        <v>24.82255809656758</v>
      </c>
      <c r="Q36">
        <v>9.5822668744434552</v>
      </c>
      <c r="R36">
        <v>18.6156980349345</v>
      </c>
      <c r="S36">
        <v>11.589909540636043</v>
      </c>
      <c r="T36">
        <v>0</v>
      </c>
      <c r="U36">
        <v>51.763026420781991</v>
      </c>
      <c r="V36">
        <v>9.0992509673115425</v>
      </c>
      <c r="W36">
        <v>14.660100432632879</v>
      </c>
      <c r="X36">
        <v>64.790125382427107</v>
      </c>
      <c r="Y36">
        <v>0</v>
      </c>
      <c r="Z36">
        <v>5.7568579199999999</v>
      </c>
      <c r="AA36">
        <v>0</v>
      </c>
      <c r="AB36">
        <v>11.568563136000002</v>
      </c>
      <c r="AC36">
        <v>8.5010146560000006</v>
      </c>
      <c r="AD36">
        <v>16.071074640000003</v>
      </c>
      <c r="AE36">
        <v>21.712535395200003</v>
      </c>
      <c r="AF36">
        <v>6.1515000000000013</v>
      </c>
      <c r="AG36">
        <v>25.911816000000002</v>
      </c>
      <c r="AH36">
        <v>67.171467599999986</v>
      </c>
      <c r="AI36">
        <v>1.3977539999999999</v>
      </c>
      <c r="AJ36">
        <v>0</v>
      </c>
      <c r="AK36">
        <v>22.073040000000006</v>
      </c>
      <c r="AL36">
        <v>52.013999999999996</v>
      </c>
      <c r="AM36">
        <v>0</v>
      </c>
      <c r="AN36">
        <v>0</v>
      </c>
      <c r="AO36">
        <v>12.0086064</v>
      </c>
      <c r="AP36">
        <v>5.0635367999999996</v>
      </c>
      <c r="AQ36">
        <v>0</v>
      </c>
      <c r="AR36">
        <v>22.546771200000002</v>
      </c>
      <c r="AS36">
        <v>11.8162368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28.56078413571144</v>
      </c>
      <c r="BB36">
        <f t="shared" si="0"/>
        <v>910.93869740933792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160.78574364383257</v>
      </c>
      <c r="L37">
        <v>126.97094495758232</v>
      </c>
      <c r="M37">
        <v>31.890582959641257</v>
      </c>
      <c r="N37">
        <v>51.878874530690645</v>
      </c>
      <c r="O37">
        <v>73.285625156367274</v>
      </c>
      <c r="P37">
        <v>24.82255809656758</v>
      </c>
      <c r="Q37">
        <v>9.5822668744434552</v>
      </c>
      <c r="R37">
        <v>18.6156980349345</v>
      </c>
      <c r="S37">
        <v>11.589909540636043</v>
      </c>
      <c r="T37">
        <v>0</v>
      </c>
      <c r="U37">
        <v>51.763026420781991</v>
      </c>
      <c r="V37">
        <v>9.0992509673115425</v>
      </c>
      <c r="W37">
        <v>14.660100432632879</v>
      </c>
      <c r="X37">
        <v>64.790125382427107</v>
      </c>
      <c r="Y37">
        <v>0</v>
      </c>
      <c r="Z37">
        <v>5.7568579199999999</v>
      </c>
      <c r="AA37">
        <v>0</v>
      </c>
      <c r="AB37">
        <v>11.568563136000002</v>
      </c>
      <c r="AC37">
        <v>8.5010146560000006</v>
      </c>
      <c r="AD37">
        <v>16.071074640000003</v>
      </c>
      <c r="AE37">
        <v>21.712535395200003</v>
      </c>
      <c r="AF37">
        <v>6.1515000000000013</v>
      </c>
      <c r="AG37">
        <v>25.911816000000002</v>
      </c>
      <c r="AH37">
        <v>67.171467599999986</v>
      </c>
      <c r="AI37">
        <v>1.3977539999999999</v>
      </c>
      <c r="AJ37">
        <v>0</v>
      </c>
      <c r="AK37">
        <v>22.073040000000006</v>
      </c>
      <c r="AL37">
        <v>52.013999999999996</v>
      </c>
      <c r="AM37">
        <v>0</v>
      </c>
      <c r="AN37">
        <v>0</v>
      </c>
      <c r="AO37">
        <v>12.5251056</v>
      </c>
      <c r="AP37">
        <v>5.0635367999999996</v>
      </c>
      <c r="AQ37">
        <v>0</v>
      </c>
      <c r="AR37">
        <v>14.546303999999999</v>
      </c>
      <c r="AS37">
        <v>14.356727712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28.410502193311434</v>
      </c>
      <c r="BB37">
        <f t="shared" si="0"/>
        <v>906.14550226373785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160.78574364383257</v>
      </c>
      <c r="L38">
        <v>126.97094495758232</v>
      </c>
      <c r="M38">
        <v>31.890582959641257</v>
      </c>
      <c r="N38">
        <v>51.878874530690645</v>
      </c>
      <c r="O38">
        <v>73.285625156367274</v>
      </c>
      <c r="P38">
        <v>24.82255809656758</v>
      </c>
      <c r="Q38">
        <v>9.5822668744434552</v>
      </c>
      <c r="R38">
        <v>18.6156980349345</v>
      </c>
      <c r="S38">
        <v>11.589909540636043</v>
      </c>
      <c r="T38">
        <v>0</v>
      </c>
      <c r="U38">
        <v>51.763026420781991</v>
      </c>
      <c r="V38">
        <v>9.0992509673115425</v>
      </c>
      <c r="W38">
        <v>14.660100432632879</v>
      </c>
      <c r="X38">
        <v>64.790125382427107</v>
      </c>
      <c r="Y38">
        <v>0</v>
      </c>
      <c r="Z38">
        <v>5.7568579199999999</v>
      </c>
      <c r="AA38">
        <v>0</v>
      </c>
      <c r="AB38">
        <v>11.568563136000002</v>
      </c>
      <c r="AC38">
        <v>8.5010146560000006</v>
      </c>
      <c r="AD38">
        <v>16.071074640000003</v>
      </c>
      <c r="AE38">
        <v>21.712535395200003</v>
      </c>
      <c r="AF38">
        <v>6.1515000000000013</v>
      </c>
      <c r="AG38">
        <v>25.911816000000002</v>
      </c>
      <c r="AH38">
        <v>67.171467599999986</v>
      </c>
      <c r="AI38">
        <v>1.3977539999999999</v>
      </c>
      <c r="AJ38">
        <v>0</v>
      </c>
      <c r="AK38">
        <v>22.073040000000006</v>
      </c>
      <c r="AL38">
        <v>52.013999999999996</v>
      </c>
      <c r="AM38">
        <v>0</v>
      </c>
      <c r="AN38">
        <v>0</v>
      </c>
      <c r="AO38">
        <v>12.5251056</v>
      </c>
      <c r="AP38">
        <v>5.0635367999999996</v>
      </c>
      <c r="AQ38">
        <v>0</v>
      </c>
      <c r="AR38">
        <v>14.546303999999999</v>
      </c>
      <c r="AS38">
        <v>10.634613120000001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28.297349779711432</v>
      </c>
      <c r="BB38">
        <f t="shared" si="0"/>
        <v>902.53654008533795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160.78574364383257</v>
      </c>
      <c r="L39">
        <v>126.97094495758232</v>
      </c>
      <c r="M39">
        <v>31.890582959641257</v>
      </c>
      <c r="N39">
        <v>51.878874530690645</v>
      </c>
      <c r="O39">
        <v>73.285625156367274</v>
      </c>
      <c r="P39">
        <v>24.82255809656758</v>
      </c>
      <c r="Q39">
        <v>9.5822668744434552</v>
      </c>
      <c r="R39">
        <v>18.6156980349345</v>
      </c>
      <c r="S39">
        <v>11.589909540636043</v>
      </c>
      <c r="T39">
        <v>0</v>
      </c>
      <c r="U39">
        <v>51.763026420781991</v>
      </c>
      <c r="V39">
        <v>9.0992509673115425</v>
      </c>
      <c r="W39">
        <v>14.933378640776697</v>
      </c>
      <c r="X39">
        <v>64.790125382427107</v>
      </c>
      <c r="Y39">
        <v>0</v>
      </c>
      <c r="Z39">
        <v>5.7568579199999999</v>
      </c>
      <c r="AA39">
        <v>0</v>
      </c>
      <c r="AB39">
        <v>11.568563136000002</v>
      </c>
      <c r="AC39">
        <v>8.5010146560000006</v>
      </c>
      <c r="AD39">
        <v>16.071074640000003</v>
      </c>
      <c r="AE39">
        <v>21.712535395200003</v>
      </c>
      <c r="AF39">
        <v>6.1515000000000013</v>
      </c>
      <c r="AG39">
        <v>25.911816000000002</v>
      </c>
      <c r="AH39">
        <v>67.171467599999986</v>
      </c>
      <c r="AI39">
        <v>1.3977539999999999</v>
      </c>
      <c r="AJ39">
        <v>0</v>
      </c>
      <c r="AK39">
        <v>22.073040000000006</v>
      </c>
      <c r="AL39">
        <v>52.013999999999996</v>
      </c>
      <c r="AM39">
        <v>0</v>
      </c>
      <c r="AN39">
        <v>0</v>
      </c>
      <c r="AO39">
        <v>12.5251056</v>
      </c>
      <c r="AP39">
        <v>5.0635367999999996</v>
      </c>
      <c r="AQ39">
        <v>0</v>
      </c>
      <c r="AR39">
        <v>14.546303999999999</v>
      </c>
      <c r="AS39">
        <v>10.634613120000001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28.305657525103079</v>
      </c>
      <c r="BB39">
        <f t="shared" si="0"/>
        <v>902.80151054808994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160.78574364383257</v>
      </c>
      <c r="L40">
        <v>126.97094495758232</v>
      </c>
      <c r="M40">
        <v>31.890582959641257</v>
      </c>
      <c r="N40">
        <v>51.878874530690645</v>
      </c>
      <c r="O40">
        <v>73.285625156367274</v>
      </c>
      <c r="P40">
        <v>24.82255809656758</v>
      </c>
      <c r="Q40">
        <v>9.5823833521444683</v>
      </c>
      <c r="R40">
        <v>18.615575007036309</v>
      </c>
      <c r="S40">
        <v>11.590994545454548</v>
      </c>
      <c r="T40">
        <v>0</v>
      </c>
      <c r="U40">
        <v>51.763026420781991</v>
      </c>
      <c r="V40">
        <v>9.0992509673115425</v>
      </c>
      <c r="W40">
        <v>14.933378640776697</v>
      </c>
      <c r="X40">
        <v>64.790125382427107</v>
      </c>
      <c r="Y40">
        <v>0</v>
      </c>
      <c r="Z40">
        <v>5.7568579199999999</v>
      </c>
      <c r="AA40">
        <v>0</v>
      </c>
      <c r="AB40">
        <v>11.568563136000002</v>
      </c>
      <c r="AC40">
        <v>8.5010146560000006</v>
      </c>
      <c r="AD40">
        <v>16.071074640000003</v>
      </c>
      <c r="AE40">
        <v>21.712535395200003</v>
      </c>
      <c r="AF40">
        <v>6.1515000000000013</v>
      </c>
      <c r="AG40">
        <v>25.911816000000002</v>
      </c>
      <c r="AH40">
        <v>67.171467599999986</v>
      </c>
      <c r="AI40">
        <v>1.3977539999999999</v>
      </c>
      <c r="AJ40">
        <v>0</v>
      </c>
      <c r="AK40">
        <v>22.073040000000006</v>
      </c>
      <c r="AL40">
        <v>52.013999999999996</v>
      </c>
      <c r="AM40">
        <v>0</v>
      </c>
      <c r="AN40">
        <v>0</v>
      </c>
      <c r="AO40">
        <v>12.5251056</v>
      </c>
      <c r="AP40">
        <v>5.0635367999999996</v>
      </c>
      <c r="AQ40">
        <v>0</v>
      </c>
      <c r="AR40">
        <v>14.546303999999999</v>
      </c>
      <c r="AS40">
        <v>10.634613120000001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28.305690755349033</v>
      </c>
      <c r="BB40">
        <f t="shared" si="0"/>
        <v>902.80255577246544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160.78844469945355</v>
      </c>
      <c r="L41">
        <v>126.97130539071715</v>
      </c>
      <c r="M41">
        <v>31.890582959641257</v>
      </c>
      <c r="N41">
        <v>51.878874530690645</v>
      </c>
      <c r="O41">
        <v>73.285625156367274</v>
      </c>
      <c r="P41">
        <v>24.596794234592451</v>
      </c>
      <c r="Q41">
        <v>9.5823833521444683</v>
      </c>
      <c r="R41">
        <v>18.615575007036309</v>
      </c>
      <c r="S41">
        <v>11.590994545454548</v>
      </c>
      <c r="T41">
        <v>0</v>
      </c>
      <c r="U41">
        <v>51.763026420781991</v>
      </c>
      <c r="V41">
        <v>9.0992509673115425</v>
      </c>
      <c r="W41">
        <v>14.933378640776697</v>
      </c>
      <c r="X41">
        <v>64.790125382427107</v>
      </c>
      <c r="Y41">
        <v>0</v>
      </c>
      <c r="Z41">
        <v>5.7568579199999999</v>
      </c>
      <c r="AA41">
        <v>0</v>
      </c>
      <c r="AB41">
        <v>11.568563136000002</v>
      </c>
      <c r="AC41">
        <v>8.5010146560000006</v>
      </c>
      <c r="AD41">
        <v>16.071074640000003</v>
      </c>
      <c r="AE41">
        <v>21.712535395200003</v>
      </c>
      <c r="AF41">
        <v>6.1515000000000013</v>
      </c>
      <c r="AG41">
        <v>25.911816000000002</v>
      </c>
      <c r="AH41">
        <v>67.171467599999986</v>
      </c>
      <c r="AI41">
        <v>1.3977539999999999</v>
      </c>
      <c r="AJ41">
        <v>0</v>
      </c>
      <c r="AK41">
        <v>22.073040000000006</v>
      </c>
      <c r="AL41">
        <v>52.013999999999996</v>
      </c>
      <c r="AM41">
        <v>0</v>
      </c>
      <c r="AN41">
        <v>0</v>
      </c>
      <c r="AO41">
        <v>12.5251056</v>
      </c>
      <c r="AP41">
        <v>5.0635367999999996</v>
      </c>
      <c r="AQ41">
        <v>0</v>
      </c>
      <c r="AR41">
        <v>14.546303999999999</v>
      </c>
      <c r="AS41">
        <v>10.634613120000001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28.298920501828043</v>
      </c>
      <c r="BB41">
        <f t="shared" si="0"/>
        <v>902.58662365276678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160.78844469945355</v>
      </c>
      <c r="L42">
        <v>126.97072188519952</v>
      </c>
      <c r="M42">
        <v>31.890582959641257</v>
      </c>
      <c r="N42">
        <v>51.878874530690645</v>
      </c>
      <c r="O42">
        <v>73.285625156367274</v>
      </c>
      <c r="P42">
        <v>24.596794234592451</v>
      </c>
      <c r="Q42">
        <v>9.5823833521444683</v>
      </c>
      <c r="R42">
        <v>18.615575007036309</v>
      </c>
      <c r="S42">
        <v>11.590994545454548</v>
      </c>
      <c r="T42">
        <v>0</v>
      </c>
      <c r="U42">
        <v>51.763026420781991</v>
      </c>
      <c r="V42">
        <v>9.0992509673115425</v>
      </c>
      <c r="W42">
        <v>14.933378640776697</v>
      </c>
      <c r="X42">
        <v>64.790125382427107</v>
      </c>
      <c r="Y42">
        <v>0</v>
      </c>
      <c r="Z42">
        <v>5.7568579199999999</v>
      </c>
      <c r="AA42">
        <v>0</v>
      </c>
      <c r="AB42">
        <v>11.568563136000002</v>
      </c>
      <c r="AC42">
        <v>8.5010146560000006</v>
      </c>
      <c r="AD42">
        <v>16.071074640000003</v>
      </c>
      <c r="AE42">
        <v>21.712535395200003</v>
      </c>
      <c r="AF42">
        <v>6.1515000000000013</v>
      </c>
      <c r="AG42">
        <v>25.911816000000002</v>
      </c>
      <c r="AH42">
        <v>67.171467599999986</v>
      </c>
      <c r="AI42">
        <v>1.3977539999999999</v>
      </c>
      <c r="AJ42">
        <v>0</v>
      </c>
      <c r="AK42">
        <v>22.073040000000006</v>
      </c>
      <c r="AL42">
        <v>52.013999999999996</v>
      </c>
      <c r="AM42">
        <v>0</v>
      </c>
      <c r="AN42">
        <v>0</v>
      </c>
      <c r="AO42">
        <v>12.5251056</v>
      </c>
      <c r="AP42">
        <v>5.0635367999999996</v>
      </c>
      <c r="AQ42">
        <v>0</v>
      </c>
      <c r="AR42">
        <v>17.455564800000001</v>
      </c>
      <c r="AS42">
        <v>10.634613120000001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28.387344466587045</v>
      </c>
      <c r="BB42">
        <f t="shared" si="0"/>
        <v>905.4068769824903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160.78844469945355</v>
      </c>
      <c r="L43">
        <v>126.97104513667189</v>
      </c>
      <c r="M43">
        <v>31.890582959641257</v>
      </c>
      <c r="N43">
        <v>51.878874530690645</v>
      </c>
      <c r="O43">
        <v>73.285625156367274</v>
      </c>
      <c r="P43">
        <v>24.596794234592451</v>
      </c>
      <c r="Q43">
        <v>9.5823833521444683</v>
      </c>
      <c r="R43">
        <v>18.615575007036309</v>
      </c>
      <c r="S43">
        <v>11.590994545454548</v>
      </c>
      <c r="T43">
        <v>0</v>
      </c>
      <c r="U43">
        <v>51.763026420781991</v>
      </c>
      <c r="V43">
        <v>9.0992509673115425</v>
      </c>
      <c r="W43">
        <v>14.933378640776697</v>
      </c>
      <c r="X43">
        <v>64.790125382427107</v>
      </c>
      <c r="Y43">
        <v>0</v>
      </c>
      <c r="Z43">
        <v>5.7568579199999999</v>
      </c>
      <c r="AA43">
        <v>0</v>
      </c>
      <c r="AB43">
        <v>11.568563136000002</v>
      </c>
      <c r="AC43">
        <v>8.5010146560000006</v>
      </c>
      <c r="AD43">
        <v>12.009792240000001</v>
      </c>
      <c r="AE43">
        <v>21.712535395200003</v>
      </c>
      <c r="AF43">
        <v>6.1515000000000013</v>
      </c>
      <c r="AG43">
        <v>25.911816000000002</v>
      </c>
      <c r="AH43">
        <v>67.171467599999986</v>
      </c>
      <c r="AI43">
        <v>6.1501176000000006</v>
      </c>
      <c r="AJ43">
        <v>0</v>
      </c>
      <c r="AK43">
        <v>22.073040000000006</v>
      </c>
      <c r="AL43">
        <v>52.013999999999996</v>
      </c>
      <c r="AM43">
        <v>0</v>
      </c>
      <c r="AN43">
        <v>0</v>
      </c>
      <c r="AO43">
        <v>12.5251056</v>
      </c>
      <c r="AP43">
        <v>5.0635367999999996</v>
      </c>
      <c r="AQ43">
        <v>0</v>
      </c>
      <c r="AR43">
        <v>17.455564800000001</v>
      </c>
      <c r="AS43">
        <v>11.225424960000002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28.426324068819191</v>
      </c>
      <c r="BB43">
        <f t="shared" si="0"/>
        <v>906.65011367173076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160.78844469945355</v>
      </c>
      <c r="L44">
        <v>126.97104513667189</v>
      </c>
      <c r="M44">
        <v>31.890582959641257</v>
      </c>
      <c r="N44">
        <v>51.878874530690645</v>
      </c>
      <c r="O44">
        <v>73.285625156367274</v>
      </c>
      <c r="P44">
        <v>24.596794234592451</v>
      </c>
      <c r="Q44">
        <v>9.5823833521444683</v>
      </c>
      <c r="R44">
        <v>18.615575007036309</v>
      </c>
      <c r="S44">
        <v>11.590994545454548</v>
      </c>
      <c r="T44">
        <v>0</v>
      </c>
      <c r="U44">
        <v>51.763026420781991</v>
      </c>
      <c r="V44">
        <v>9.0992509673115425</v>
      </c>
      <c r="W44">
        <v>14.933378640776697</v>
      </c>
      <c r="X44">
        <v>64.790125382427107</v>
      </c>
      <c r="Y44">
        <v>0</v>
      </c>
      <c r="Z44">
        <v>5.7568579199999999</v>
      </c>
      <c r="AA44">
        <v>0</v>
      </c>
      <c r="AB44">
        <v>11.568563136000002</v>
      </c>
      <c r="AC44">
        <v>8.5010146560000006</v>
      </c>
      <c r="AD44">
        <v>8.0250940223999994</v>
      </c>
      <c r="AE44">
        <v>21.712535395200003</v>
      </c>
      <c r="AF44">
        <v>6.1515000000000013</v>
      </c>
      <c r="AG44">
        <v>25.911816000000002</v>
      </c>
      <c r="AH44">
        <v>67.171467599999986</v>
      </c>
      <c r="AI44">
        <v>6.1501176000000006</v>
      </c>
      <c r="AJ44">
        <v>0</v>
      </c>
      <c r="AK44">
        <v>22.073040000000006</v>
      </c>
      <c r="AL44">
        <v>52.013999999999996</v>
      </c>
      <c r="AM44">
        <v>0</v>
      </c>
      <c r="AN44">
        <v>0</v>
      </c>
      <c r="AO44">
        <v>12.5251056</v>
      </c>
      <c r="AP44">
        <v>5.0635367999999996</v>
      </c>
      <c r="AQ44">
        <v>0</v>
      </c>
      <c r="AR44">
        <v>17.455564800000001</v>
      </c>
      <c r="AS44">
        <v>11.225424960000002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28.305189195219185</v>
      </c>
      <c r="BB44">
        <f t="shared" si="0"/>
        <v>902.78655032773077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160.78844469945355</v>
      </c>
      <c r="L45">
        <v>126.97001995751549</v>
      </c>
      <c r="M45">
        <v>31.890582959641257</v>
      </c>
      <c r="N45">
        <v>51.878874530690645</v>
      </c>
      <c r="O45">
        <v>73.285625156367274</v>
      </c>
      <c r="P45">
        <v>24.596794234592451</v>
      </c>
      <c r="Q45">
        <v>9.5823833521444683</v>
      </c>
      <c r="R45">
        <v>18.615575007036309</v>
      </c>
      <c r="S45">
        <v>11.590994545454548</v>
      </c>
      <c r="T45">
        <v>0</v>
      </c>
      <c r="U45">
        <v>51.763026420781991</v>
      </c>
      <c r="V45">
        <v>9.0992509673115425</v>
      </c>
      <c r="W45">
        <v>15.279507296175508</v>
      </c>
      <c r="X45">
        <v>64.790125382427107</v>
      </c>
      <c r="Y45">
        <v>0</v>
      </c>
      <c r="Z45">
        <v>5.7568579199999999</v>
      </c>
      <c r="AA45">
        <v>0</v>
      </c>
      <c r="AB45">
        <v>11.568563136000002</v>
      </c>
      <c r="AC45">
        <v>8.5010146560000006</v>
      </c>
      <c r="AD45">
        <v>8.0250940223999994</v>
      </c>
      <c r="AE45">
        <v>21.712535395200003</v>
      </c>
      <c r="AF45">
        <v>6.1515000000000013</v>
      </c>
      <c r="AG45">
        <v>25.911816000000002</v>
      </c>
      <c r="AH45">
        <v>67.171467599999986</v>
      </c>
      <c r="AI45">
        <v>6.1501176000000006</v>
      </c>
      <c r="AJ45">
        <v>0</v>
      </c>
      <c r="AK45">
        <v>22.073040000000006</v>
      </c>
      <c r="AL45">
        <v>52.013999999999996</v>
      </c>
      <c r="AM45">
        <v>0</v>
      </c>
      <c r="AN45">
        <v>0</v>
      </c>
      <c r="AO45">
        <v>12.5251056</v>
      </c>
      <c r="AP45">
        <v>5.0635367999999996</v>
      </c>
      <c r="AQ45">
        <v>0</v>
      </c>
      <c r="AR45">
        <v>14.546303999999999</v>
      </c>
      <c r="AS45">
        <v>12.407048640000001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28.263159785318976</v>
      </c>
      <c r="BB45">
        <f t="shared" si="0"/>
        <v>901.44604609387329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160.78844469945355</v>
      </c>
      <c r="L46">
        <v>126.97001995751549</v>
      </c>
      <c r="M46">
        <v>31.890582959641257</v>
      </c>
      <c r="N46">
        <v>51.878874530690645</v>
      </c>
      <c r="O46">
        <v>73.285625156367274</v>
      </c>
      <c r="P46">
        <v>24.596794234592451</v>
      </c>
      <c r="Q46">
        <v>9.5823833521444683</v>
      </c>
      <c r="R46">
        <v>18.615575007036309</v>
      </c>
      <c r="S46">
        <v>11.590994545454548</v>
      </c>
      <c r="T46">
        <v>0</v>
      </c>
      <c r="U46">
        <v>51.763026420781991</v>
      </c>
      <c r="V46">
        <v>9.0992509673115425</v>
      </c>
      <c r="W46">
        <v>15.279507296175508</v>
      </c>
      <c r="X46">
        <v>64.790125382427107</v>
      </c>
      <c r="Y46">
        <v>0</v>
      </c>
      <c r="Z46">
        <v>5.7568579199999999</v>
      </c>
      <c r="AA46">
        <v>0</v>
      </c>
      <c r="AB46">
        <v>11.568563136000002</v>
      </c>
      <c r="AC46">
        <v>8.5010146560000006</v>
      </c>
      <c r="AD46">
        <v>7.8904915199999994</v>
      </c>
      <c r="AE46">
        <v>21.712535395200003</v>
      </c>
      <c r="AF46">
        <v>6.1515000000000013</v>
      </c>
      <c r="AG46">
        <v>25.911816000000002</v>
      </c>
      <c r="AH46">
        <v>67.171467599999986</v>
      </c>
      <c r="AI46">
        <v>6.1501176000000006</v>
      </c>
      <c r="AJ46">
        <v>0</v>
      </c>
      <c r="AK46">
        <v>22.073040000000006</v>
      </c>
      <c r="AL46">
        <v>52.013999999999996</v>
      </c>
      <c r="AM46">
        <v>0</v>
      </c>
      <c r="AN46">
        <v>0</v>
      </c>
      <c r="AO46">
        <v>12.5251056</v>
      </c>
      <c r="AP46">
        <v>5.0635367999999996</v>
      </c>
      <c r="AQ46">
        <v>0</v>
      </c>
      <c r="AR46">
        <v>14.546303999999999</v>
      </c>
      <c r="AS46">
        <v>12.407048640000001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28.259067758918974</v>
      </c>
      <c r="BB46">
        <f t="shared" si="0"/>
        <v>901.31553561787325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160.78844469945355</v>
      </c>
      <c r="L47">
        <v>126.97001995751549</v>
      </c>
      <c r="M47">
        <v>31.890582959641257</v>
      </c>
      <c r="N47">
        <v>51.878874530690645</v>
      </c>
      <c r="O47">
        <v>73.285625156367274</v>
      </c>
      <c r="P47">
        <v>24.596794234592451</v>
      </c>
      <c r="Q47">
        <v>9.5823833521444683</v>
      </c>
      <c r="R47">
        <v>18.615575007036309</v>
      </c>
      <c r="S47">
        <v>11.590994545454548</v>
      </c>
      <c r="T47">
        <v>0</v>
      </c>
      <c r="U47">
        <v>51.763026420781991</v>
      </c>
      <c r="V47">
        <v>9.0992509673115425</v>
      </c>
      <c r="W47">
        <v>15.279507296175508</v>
      </c>
      <c r="X47">
        <v>64.790125382427107</v>
      </c>
      <c r="Y47">
        <v>0</v>
      </c>
      <c r="Z47">
        <v>5.7568579199999999</v>
      </c>
      <c r="AA47">
        <v>0</v>
      </c>
      <c r="AB47">
        <v>11.568563136000002</v>
      </c>
      <c r="AC47">
        <v>8.5010146560000006</v>
      </c>
      <c r="AD47">
        <v>5.801832000000001</v>
      </c>
      <c r="AE47">
        <v>21.712535395200003</v>
      </c>
      <c r="AF47">
        <v>6.1515000000000013</v>
      </c>
      <c r="AG47">
        <v>25.911816000000002</v>
      </c>
      <c r="AH47">
        <v>67.171467599999986</v>
      </c>
      <c r="AI47">
        <v>6.1501176000000006</v>
      </c>
      <c r="AJ47">
        <v>0</v>
      </c>
      <c r="AK47">
        <v>22.073040000000006</v>
      </c>
      <c r="AL47">
        <v>47.67949999999999</v>
      </c>
      <c r="AM47">
        <v>0</v>
      </c>
      <c r="AN47">
        <v>0</v>
      </c>
      <c r="AO47">
        <v>12.5251056</v>
      </c>
      <c r="AP47">
        <v>5.0635367999999996</v>
      </c>
      <c r="AQ47">
        <v>0</v>
      </c>
      <c r="AR47">
        <v>14.546303999999999</v>
      </c>
      <c r="AS47">
        <v>10.04380128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27.991960796518974</v>
      </c>
      <c r="BB47">
        <f t="shared" si="0"/>
        <v>892.79623570027331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160.78844469945355</v>
      </c>
      <c r="L48">
        <v>126.97001995751549</v>
      </c>
      <c r="M48">
        <v>31.890582959641257</v>
      </c>
      <c r="N48">
        <v>51.878874530690645</v>
      </c>
      <c r="O48">
        <v>73.285625156367274</v>
      </c>
      <c r="P48">
        <v>24.596794234592451</v>
      </c>
      <c r="Q48">
        <v>9.5823833521444683</v>
      </c>
      <c r="R48">
        <v>18.615575007036309</v>
      </c>
      <c r="S48">
        <v>11.590994545454548</v>
      </c>
      <c r="T48">
        <v>0</v>
      </c>
      <c r="U48">
        <v>51.763026420781991</v>
      </c>
      <c r="V48">
        <v>9.0992509673115425</v>
      </c>
      <c r="W48">
        <v>15.279507296175508</v>
      </c>
      <c r="X48">
        <v>64.790125382427107</v>
      </c>
      <c r="Y48">
        <v>0</v>
      </c>
      <c r="Z48">
        <v>5.7568579199999999</v>
      </c>
      <c r="AA48">
        <v>0</v>
      </c>
      <c r="AB48">
        <v>11.568563136000002</v>
      </c>
      <c r="AC48">
        <v>8.5010146560000006</v>
      </c>
      <c r="AD48">
        <v>5.801832000000001</v>
      </c>
      <c r="AE48">
        <v>21.712535395200003</v>
      </c>
      <c r="AF48">
        <v>6.1515000000000013</v>
      </c>
      <c r="AG48">
        <v>25.911816000000002</v>
      </c>
      <c r="AH48">
        <v>67.171467599999986</v>
      </c>
      <c r="AI48">
        <v>6.1501176000000006</v>
      </c>
      <c r="AJ48">
        <v>0</v>
      </c>
      <c r="AK48">
        <v>22.073040000000006</v>
      </c>
      <c r="AL48">
        <v>47.67949999999999</v>
      </c>
      <c r="AM48">
        <v>0</v>
      </c>
      <c r="AN48">
        <v>0</v>
      </c>
      <c r="AO48">
        <v>12.5251056</v>
      </c>
      <c r="AP48">
        <v>5.0635367999999996</v>
      </c>
      <c r="AQ48">
        <v>0</v>
      </c>
      <c r="AR48">
        <v>14.546303999999999</v>
      </c>
      <c r="AS48">
        <v>10.04380128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27.991960796518974</v>
      </c>
      <c r="BB48">
        <f t="shared" si="0"/>
        <v>892.79623570027331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160.78844469945355</v>
      </c>
      <c r="L49">
        <v>126.97001995751549</v>
      </c>
      <c r="M49">
        <v>31.890582959641257</v>
      </c>
      <c r="N49">
        <v>51.878874530690645</v>
      </c>
      <c r="O49">
        <v>73.285625156367274</v>
      </c>
      <c r="P49">
        <v>24.596794234592451</v>
      </c>
      <c r="Q49">
        <v>9.5823833521444683</v>
      </c>
      <c r="R49">
        <v>18.615575007036309</v>
      </c>
      <c r="S49">
        <v>11.590994545454548</v>
      </c>
      <c r="T49">
        <v>0</v>
      </c>
      <c r="U49">
        <v>51.763026420781991</v>
      </c>
      <c r="V49">
        <v>9.0992509673115425</v>
      </c>
      <c r="W49">
        <v>15.279507296175508</v>
      </c>
      <c r="X49">
        <v>64.790125382427107</v>
      </c>
      <c r="Y49">
        <v>0</v>
      </c>
      <c r="Z49">
        <v>5.7568579199999999</v>
      </c>
      <c r="AA49">
        <v>0</v>
      </c>
      <c r="AB49">
        <v>11.568563136000002</v>
      </c>
      <c r="AC49">
        <v>8.5010146560000006</v>
      </c>
      <c r="AD49">
        <v>5.801832000000001</v>
      </c>
      <c r="AE49">
        <v>21.712535395200003</v>
      </c>
      <c r="AF49">
        <v>6.1515000000000013</v>
      </c>
      <c r="AG49">
        <v>25.911816000000002</v>
      </c>
      <c r="AH49">
        <v>67.171467599999986</v>
      </c>
      <c r="AI49">
        <v>1.3977539999999999</v>
      </c>
      <c r="AJ49">
        <v>0</v>
      </c>
      <c r="AK49">
        <v>22.073040000000006</v>
      </c>
      <c r="AL49">
        <v>47.67949999999999</v>
      </c>
      <c r="AM49">
        <v>0</v>
      </c>
      <c r="AN49">
        <v>0</v>
      </c>
      <c r="AO49">
        <v>12.5251056</v>
      </c>
      <c r="AP49">
        <v>5.0635367999999996</v>
      </c>
      <c r="AQ49">
        <v>0</v>
      </c>
      <c r="AR49">
        <v>11.637043200000001</v>
      </c>
      <c r="AS49">
        <v>9.2757458880000012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27.735698576518971</v>
      </c>
      <c r="BB49">
        <f t="shared" si="0"/>
        <v>884.62281812827314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160.78844469945355</v>
      </c>
      <c r="L50">
        <v>126.97001995751549</v>
      </c>
      <c r="M50">
        <v>31.890582959641257</v>
      </c>
      <c r="N50">
        <v>51.878874530690645</v>
      </c>
      <c r="O50">
        <v>73.285625156367274</v>
      </c>
      <c r="P50">
        <v>24.596794234592451</v>
      </c>
      <c r="Q50">
        <v>9.5842931442080364</v>
      </c>
      <c r="R50">
        <v>18.616576763990267</v>
      </c>
      <c r="S50">
        <v>11.591431184056271</v>
      </c>
      <c r="T50">
        <v>0</v>
      </c>
      <c r="U50">
        <v>51.763026420781991</v>
      </c>
      <c r="V50">
        <v>9.0992509673115425</v>
      </c>
      <c r="W50">
        <v>15.279507296175508</v>
      </c>
      <c r="X50">
        <v>64.790125382427107</v>
      </c>
      <c r="Y50">
        <v>0</v>
      </c>
      <c r="Z50">
        <v>5.7568579199999999</v>
      </c>
      <c r="AA50">
        <v>0</v>
      </c>
      <c r="AB50">
        <v>11.568563136000002</v>
      </c>
      <c r="AC50">
        <v>8.5010146560000006</v>
      </c>
      <c r="AD50">
        <v>5.801832000000001</v>
      </c>
      <c r="AE50">
        <v>21.712535395200003</v>
      </c>
      <c r="AF50">
        <v>6.1515000000000013</v>
      </c>
      <c r="AG50">
        <v>25.911816000000002</v>
      </c>
      <c r="AH50">
        <v>67.171467599999986</v>
      </c>
      <c r="AI50">
        <v>1.3977539999999999</v>
      </c>
      <c r="AJ50">
        <v>0</v>
      </c>
      <c r="AK50">
        <v>22.073040000000006</v>
      </c>
      <c r="AL50">
        <v>47.67949999999999</v>
      </c>
      <c r="AM50">
        <v>0</v>
      </c>
      <c r="AN50">
        <v>0</v>
      </c>
      <c r="AO50">
        <v>12.5251056</v>
      </c>
      <c r="AP50">
        <v>5.0635367999999996</v>
      </c>
      <c r="AQ50">
        <v>0</v>
      </c>
      <c r="AR50">
        <v>11.637043200000001</v>
      </c>
      <c r="AS50">
        <v>9.2757458880000012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27.735800367706389</v>
      </c>
      <c r="BB50">
        <f t="shared" si="0"/>
        <v>884.62606452470516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160.78844469945355</v>
      </c>
      <c r="L51">
        <v>126.97001995751549</v>
      </c>
      <c r="M51">
        <v>31.890582959641257</v>
      </c>
      <c r="N51">
        <v>51.878874530690645</v>
      </c>
      <c r="O51">
        <v>73.285625156367274</v>
      </c>
      <c r="P51">
        <v>24.596794234592451</v>
      </c>
      <c r="Q51">
        <v>9.5842931442080364</v>
      </c>
      <c r="R51">
        <v>18.616576763990267</v>
      </c>
      <c r="S51">
        <v>11.591431184056271</v>
      </c>
      <c r="T51">
        <v>0</v>
      </c>
      <c r="U51">
        <v>51.763026420781991</v>
      </c>
      <c r="V51">
        <v>9.09644776119403</v>
      </c>
      <c r="W51">
        <v>14.933378640776697</v>
      </c>
      <c r="X51">
        <v>64.790125382427107</v>
      </c>
      <c r="Y51">
        <v>0</v>
      </c>
      <c r="Z51">
        <v>5.7568579199999999</v>
      </c>
      <c r="AA51">
        <v>0</v>
      </c>
      <c r="AB51">
        <v>11.568563136000002</v>
      </c>
      <c r="AC51">
        <v>8.5010146560000006</v>
      </c>
      <c r="AD51">
        <v>8.0250940223999994</v>
      </c>
      <c r="AE51">
        <v>21.712535395200003</v>
      </c>
      <c r="AF51">
        <v>6.1515000000000013</v>
      </c>
      <c r="AG51">
        <v>25.911816000000002</v>
      </c>
      <c r="AH51">
        <v>67.171467599999986</v>
      </c>
      <c r="AI51">
        <v>1.3977539999999999</v>
      </c>
      <c r="AJ51">
        <v>0</v>
      </c>
      <c r="AK51">
        <v>22.073040000000006</v>
      </c>
      <c r="AL51">
        <v>47.67949999999999</v>
      </c>
      <c r="AM51">
        <v>0</v>
      </c>
      <c r="AN51">
        <v>0</v>
      </c>
      <c r="AO51">
        <v>12.5251056</v>
      </c>
      <c r="AP51">
        <v>5.0635367999999996</v>
      </c>
      <c r="AQ51">
        <v>0</v>
      </c>
      <c r="AR51">
        <v>11.637043200000001</v>
      </c>
      <c r="AS51">
        <v>9.2757458880000012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27.792780013775406</v>
      </c>
      <c r="BB51">
        <f t="shared" si="0"/>
        <v>886.44341503951978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160.78844469945355</v>
      </c>
      <c r="L52">
        <v>126.97001995751549</v>
      </c>
      <c r="M52">
        <v>31.890582959641257</v>
      </c>
      <c r="N52">
        <v>51.878874530690645</v>
      </c>
      <c r="O52">
        <v>73.285625156367274</v>
      </c>
      <c r="P52">
        <v>24.596794234592451</v>
      </c>
      <c r="Q52">
        <v>9.5842931442080364</v>
      </c>
      <c r="R52">
        <v>18.616576763990267</v>
      </c>
      <c r="S52">
        <v>11.591431184056271</v>
      </c>
      <c r="T52">
        <v>0</v>
      </c>
      <c r="U52">
        <v>51.763026420781991</v>
      </c>
      <c r="V52">
        <v>9.09644776119403</v>
      </c>
      <c r="W52">
        <v>14.933378640776697</v>
      </c>
      <c r="X52">
        <v>64.790125382427107</v>
      </c>
      <c r="Y52">
        <v>0</v>
      </c>
      <c r="Z52">
        <v>5.7568579199999999</v>
      </c>
      <c r="AA52">
        <v>0</v>
      </c>
      <c r="AB52">
        <v>11.568563136000002</v>
      </c>
      <c r="AC52">
        <v>8.5010146560000006</v>
      </c>
      <c r="AD52">
        <v>8.0250940223999994</v>
      </c>
      <c r="AE52">
        <v>21.712535395200003</v>
      </c>
      <c r="AF52">
        <v>6.1515000000000013</v>
      </c>
      <c r="AG52">
        <v>25.911816000000002</v>
      </c>
      <c r="AH52">
        <v>67.171467599999986</v>
      </c>
      <c r="AI52">
        <v>1.3977539999999999</v>
      </c>
      <c r="AJ52">
        <v>0</v>
      </c>
      <c r="AK52">
        <v>22.073040000000006</v>
      </c>
      <c r="AL52">
        <v>47.67949999999999</v>
      </c>
      <c r="AM52">
        <v>0</v>
      </c>
      <c r="AN52">
        <v>0</v>
      </c>
      <c r="AO52">
        <v>12.5251056</v>
      </c>
      <c r="AP52">
        <v>5.0635367999999996</v>
      </c>
      <c r="AQ52">
        <v>0</v>
      </c>
      <c r="AR52">
        <v>11.637043200000001</v>
      </c>
      <c r="AS52">
        <v>9.2757458880000012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27.792780013775406</v>
      </c>
      <c r="BB52">
        <f t="shared" si="0"/>
        <v>886.44341503951978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160.78640343573548</v>
      </c>
      <c r="L53">
        <v>126.97001995751549</v>
      </c>
      <c r="M53">
        <v>31.890582959641257</v>
      </c>
      <c r="N53">
        <v>51.878874530690645</v>
      </c>
      <c r="O53">
        <v>73.285625156367274</v>
      </c>
      <c r="P53">
        <v>23.417464323007312</v>
      </c>
      <c r="Q53">
        <v>9.5842931442080364</v>
      </c>
      <c r="R53">
        <v>18.616576763990267</v>
      </c>
      <c r="S53">
        <v>11.591431184056271</v>
      </c>
      <c r="T53">
        <v>0</v>
      </c>
      <c r="U53">
        <v>51.763026420781991</v>
      </c>
      <c r="V53">
        <v>9.09644776119403</v>
      </c>
      <c r="W53">
        <v>15.279507296175508</v>
      </c>
      <c r="X53">
        <v>64.790125382427107</v>
      </c>
      <c r="Y53">
        <v>0</v>
      </c>
      <c r="Z53">
        <v>5.7568579199999999</v>
      </c>
      <c r="AA53">
        <v>0</v>
      </c>
      <c r="AB53">
        <v>11.568563136000002</v>
      </c>
      <c r="AC53">
        <v>8.5010146560000006</v>
      </c>
      <c r="AD53">
        <v>8.0250940223999994</v>
      </c>
      <c r="AE53">
        <v>21.712535395200003</v>
      </c>
      <c r="AF53">
        <v>6.1515000000000013</v>
      </c>
      <c r="AG53">
        <v>25.911816000000002</v>
      </c>
      <c r="AH53">
        <v>67.171467599999986</v>
      </c>
      <c r="AI53">
        <v>0</v>
      </c>
      <c r="AJ53">
        <v>0</v>
      </c>
      <c r="AK53">
        <v>22.073040000000006</v>
      </c>
      <c r="AL53">
        <v>47.67949999999999</v>
      </c>
      <c r="AM53">
        <v>0</v>
      </c>
      <c r="AN53">
        <v>0</v>
      </c>
      <c r="AO53">
        <v>12.5251056</v>
      </c>
      <c r="AP53">
        <v>5.0635367999999996</v>
      </c>
      <c r="AQ53">
        <v>0</v>
      </c>
      <c r="AR53">
        <v>14.546303999999999</v>
      </c>
      <c r="AS53">
        <v>9.2757458880000012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27.813338733863773</v>
      </c>
      <c r="BB53">
        <f t="shared" si="0"/>
        <v>887.09912059952705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160.78640343573548</v>
      </c>
      <c r="L54">
        <v>126.97001995751549</v>
      </c>
      <c r="M54">
        <v>31.890582959641257</v>
      </c>
      <c r="N54">
        <v>51.878874530690645</v>
      </c>
      <c r="O54">
        <v>73.285625156367274</v>
      </c>
      <c r="P54">
        <v>23.417464323007312</v>
      </c>
      <c r="Q54">
        <v>9.5842931442080364</v>
      </c>
      <c r="R54">
        <v>18.616576763990267</v>
      </c>
      <c r="S54">
        <v>11.591431184056271</v>
      </c>
      <c r="T54">
        <v>0</v>
      </c>
      <c r="U54">
        <v>51.763026420781991</v>
      </c>
      <c r="V54">
        <v>9.09644776119403</v>
      </c>
      <c r="W54">
        <v>15.279507296175508</v>
      </c>
      <c r="X54">
        <v>64.790125382427107</v>
      </c>
      <c r="Y54">
        <v>0</v>
      </c>
      <c r="Z54">
        <v>5.7568579199999999</v>
      </c>
      <c r="AA54">
        <v>0</v>
      </c>
      <c r="AB54">
        <v>11.568563136000002</v>
      </c>
      <c r="AC54">
        <v>8.5010146560000006</v>
      </c>
      <c r="AD54">
        <v>8.0250940223999994</v>
      </c>
      <c r="AE54">
        <v>21.712535395200003</v>
      </c>
      <c r="AF54">
        <v>6.1515000000000013</v>
      </c>
      <c r="AG54">
        <v>25.911816000000002</v>
      </c>
      <c r="AH54">
        <v>67.171467599999986</v>
      </c>
      <c r="AI54">
        <v>0</v>
      </c>
      <c r="AJ54">
        <v>0</v>
      </c>
      <c r="AK54">
        <v>22.073040000000006</v>
      </c>
      <c r="AL54">
        <v>47.67949999999999</v>
      </c>
      <c r="AM54">
        <v>0</v>
      </c>
      <c r="AN54">
        <v>0</v>
      </c>
      <c r="AO54">
        <v>12.5251056</v>
      </c>
      <c r="AP54">
        <v>5.0635367999999996</v>
      </c>
      <c r="AQ54">
        <v>0</v>
      </c>
      <c r="AR54">
        <v>14.546303999999999</v>
      </c>
      <c r="AS54">
        <v>9.2757458880000012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27.813338733863773</v>
      </c>
      <c r="BB54">
        <f t="shared" si="0"/>
        <v>887.09912059952705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160.78880063725759</v>
      </c>
      <c r="L55">
        <v>126.97000189234815</v>
      </c>
      <c r="M55">
        <v>31.890582959641257</v>
      </c>
      <c r="N55">
        <v>51.878874530690645</v>
      </c>
      <c r="O55">
        <v>73.285625156367274</v>
      </c>
      <c r="P55">
        <v>23.417464323007312</v>
      </c>
      <c r="Q55">
        <v>9.5888064022662896</v>
      </c>
      <c r="R55">
        <v>18.618146210407239</v>
      </c>
      <c r="S55">
        <v>11.592436330442721</v>
      </c>
      <c r="T55">
        <v>0</v>
      </c>
      <c r="U55">
        <v>51.763026420781991</v>
      </c>
      <c r="V55">
        <v>9.09644776119403</v>
      </c>
      <c r="W55">
        <v>15.279507296175508</v>
      </c>
      <c r="X55">
        <v>64.790125382427107</v>
      </c>
      <c r="Y55">
        <v>0</v>
      </c>
      <c r="Z55">
        <v>2.8784289599999999</v>
      </c>
      <c r="AA55">
        <v>0</v>
      </c>
      <c r="AB55">
        <v>11.568563136000002</v>
      </c>
      <c r="AC55">
        <v>8.5010146560000006</v>
      </c>
      <c r="AD55">
        <v>8.0250940223999994</v>
      </c>
      <c r="AE55">
        <v>21.712535395200003</v>
      </c>
      <c r="AF55">
        <v>6.1515000000000013</v>
      </c>
      <c r="AG55">
        <v>25.911816000000002</v>
      </c>
      <c r="AH55">
        <v>67.171467599999986</v>
      </c>
      <c r="AI55">
        <v>0</v>
      </c>
      <c r="AJ55">
        <v>0</v>
      </c>
      <c r="AK55">
        <v>22.073040000000006</v>
      </c>
      <c r="AL55">
        <v>47.67949999999999</v>
      </c>
      <c r="AM55">
        <v>0</v>
      </c>
      <c r="AN55">
        <v>0</v>
      </c>
      <c r="AO55">
        <v>12.5251056</v>
      </c>
      <c r="AP55">
        <v>5.0635367999999996</v>
      </c>
      <c r="AQ55">
        <v>0</v>
      </c>
      <c r="AR55">
        <v>22.546771200000002</v>
      </c>
      <c r="AS55">
        <v>9.2757458880000012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27.969336372186511</v>
      </c>
      <c r="BB55">
        <f t="shared" si="0"/>
        <v>892.07462818842055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160.78880063725759</v>
      </c>
      <c r="L56">
        <v>126.97000189234815</v>
      </c>
      <c r="M56">
        <v>31.890582959641257</v>
      </c>
      <c r="N56">
        <v>51.878874530690645</v>
      </c>
      <c r="O56">
        <v>73.285625156367274</v>
      </c>
      <c r="P56">
        <v>23.417464323007312</v>
      </c>
      <c r="Q56">
        <v>9.5888064022662896</v>
      </c>
      <c r="R56">
        <v>18.618146210407239</v>
      </c>
      <c r="S56">
        <v>11.592436330442721</v>
      </c>
      <c r="T56">
        <v>0</v>
      </c>
      <c r="U56">
        <v>51.763026420781991</v>
      </c>
      <c r="V56">
        <v>9.09644776119403</v>
      </c>
      <c r="W56">
        <v>15.279507296175508</v>
      </c>
      <c r="X56">
        <v>64.790125382427107</v>
      </c>
      <c r="Y56">
        <v>0</v>
      </c>
      <c r="Z56">
        <v>2.8784289599999999</v>
      </c>
      <c r="AA56">
        <v>0</v>
      </c>
      <c r="AB56">
        <v>11.568563136000002</v>
      </c>
      <c r="AC56">
        <v>8.5010146560000006</v>
      </c>
      <c r="AD56">
        <v>8.0250940223999994</v>
      </c>
      <c r="AE56">
        <v>21.712535395200003</v>
      </c>
      <c r="AF56">
        <v>6.1515000000000013</v>
      </c>
      <c r="AG56">
        <v>25.911816000000002</v>
      </c>
      <c r="AH56">
        <v>67.171467599999986</v>
      </c>
      <c r="AI56">
        <v>0</v>
      </c>
      <c r="AJ56">
        <v>0</v>
      </c>
      <c r="AK56">
        <v>22.073040000000006</v>
      </c>
      <c r="AL56">
        <v>47.67949999999999</v>
      </c>
      <c r="AM56">
        <v>0</v>
      </c>
      <c r="AN56">
        <v>0</v>
      </c>
      <c r="AO56">
        <v>12.5251056</v>
      </c>
      <c r="AP56">
        <v>5.0635367999999996</v>
      </c>
      <c r="AQ56">
        <v>0</v>
      </c>
      <c r="AR56">
        <v>22.546771200000002</v>
      </c>
      <c r="AS56">
        <v>9.2757458880000012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27.969336372186511</v>
      </c>
      <c r="BB56">
        <f t="shared" si="0"/>
        <v>892.07462818842055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160.78880063725759</v>
      </c>
      <c r="L57">
        <v>126.96909507399575</v>
      </c>
      <c r="M57">
        <v>31.890582959641257</v>
      </c>
      <c r="N57">
        <v>51.878874530690645</v>
      </c>
      <c r="O57">
        <v>73.285625156367274</v>
      </c>
      <c r="P57">
        <v>23.417464323007312</v>
      </c>
      <c r="Q57">
        <v>9.5888064022662896</v>
      </c>
      <c r="R57">
        <v>18.618146210407239</v>
      </c>
      <c r="S57">
        <v>11.592436330442721</v>
      </c>
      <c r="T57">
        <v>0</v>
      </c>
      <c r="U57">
        <v>51.763026420781991</v>
      </c>
      <c r="V57">
        <v>9.09644776119403</v>
      </c>
      <c r="W57">
        <v>15.279507296175508</v>
      </c>
      <c r="X57">
        <v>64.790125382427107</v>
      </c>
      <c r="Y57">
        <v>0</v>
      </c>
      <c r="Z57">
        <v>2.8784289599999999</v>
      </c>
      <c r="AA57">
        <v>0</v>
      </c>
      <c r="AB57">
        <v>11.568563136000002</v>
      </c>
      <c r="AC57">
        <v>8.5010146560000006</v>
      </c>
      <c r="AD57">
        <v>8.0250940223999994</v>
      </c>
      <c r="AE57">
        <v>21.712535395200003</v>
      </c>
      <c r="AF57">
        <v>6.1515000000000013</v>
      </c>
      <c r="AG57">
        <v>25.911816000000002</v>
      </c>
      <c r="AH57">
        <v>67.171467599999986</v>
      </c>
      <c r="AI57">
        <v>0</v>
      </c>
      <c r="AJ57">
        <v>0</v>
      </c>
      <c r="AK57">
        <v>22.073040000000006</v>
      </c>
      <c r="AL57">
        <v>47.67949999999999</v>
      </c>
      <c r="AM57">
        <v>0</v>
      </c>
      <c r="AN57">
        <v>0</v>
      </c>
      <c r="AO57">
        <v>12.5251056</v>
      </c>
      <c r="AP57">
        <v>5.0635367999999996</v>
      </c>
      <c r="AQ57">
        <v>0</v>
      </c>
      <c r="AR57">
        <v>14.546303999999999</v>
      </c>
      <c r="AS57">
        <v>13.588672319999999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27.857207835117752</v>
      </c>
      <c r="BB57">
        <f t="shared" si="0"/>
        <v>888.49830913913695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160.78880063725759</v>
      </c>
      <c r="L58">
        <v>126.96950865638129</v>
      </c>
      <c r="M58">
        <v>31.890582959641257</v>
      </c>
      <c r="N58">
        <v>51.878874530690645</v>
      </c>
      <c r="O58">
        <v>73.285625156367274</v>
      </c>
      <c r="P58">
        <v>23.417464323007312</v>
      </c>
      <c r="Q58">
        <v>9.5888064022662896</v>
      </c>
      <c r="R58">
        <v>18.618146210407239</v>
      </c>
      <c r="S58">
        <v>11.592436330442721</v>
      </c>
      <c r="T58">
        <v>0</v>
      </c>
      <c r="U58">
        <v>51.763026420781991</v>
      </c>
      <c r="V58">
        <v>9.09644776119403</v>
      </c>
      <c r="W58">
        <v>15.279507296175508</v>
      </c>
      <c r="X58">
        <v>64.790125382427107</v>
      </c>
      <c r="Y58">
        <v>0</v>
      </c>
      <c r="Z58">
        <v>2.8784289599999999</v>
      </c>
      <c r="AA58">
        <v>0</v>
      </c>
      <c r="AB58">
        <v>11.568563136000002</v>
      </c>
      <c r="AC58">
        <v>8.5010146560000006</v>
      </c>
      <c r="AD58">
        <v>8.0250940223999994</v>
      </c>
      <c r="AE58">
        <v>21.712535395200003</v>
      </c>
      <c r="AF58">
        <v>6.1515000000000013</v>
      </c>
      <c r="AG58">
        <v>25.911816000000002</v>
      </c>
      <c r="AH58">
        <v>67.171467599999986</v>
      </c>
      <c r="AI58">
        <v>0</v>
      </c>
      <c r="AJ58">
        <v>0</v>
      </c>
      <c r="AK58">
        <v>22.073040000000006</v>
      </c>
      <c r="AL58">
        <v>47.67949999999999</v>
      </c>
      <c r="AM58">
        <v>0</v>
      </c>
      <c r="AN58">
        <v>0</v>
      </c>
      <c r="AO58">
        <v>12.5251056</v>
      </c>
      <c r="AP58">
        <v>5.0635367999999996</v>
      </c>
      <c r="AQ58">
        <v>0</v>
      </c>
      <c r="AR58">
        <v>14.546303999999999</v>
      </c>
      <c r="AS58">
        <v>9.2757458880000012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27.726107307440884</v>
      </c>
      <c r="BB58">
        <f t="shared" si="0"/>
        <v>884.31689681719934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160.78640343573548</v>
      </c>
      <c r="L59">
        <v>126.97075401632745</v>
      </c>
      <c r="M59">
        <v>31.890582959641257</v>
      </c>
      <c r="N59">
        <v>51.878874530690645</v>
      </c>
      <c r="O59">
        <v>73.285625156367274</v>
      </c>
      <c r="P59">
        <v>23.417464323007312</v>
      </c>
      <c r="Q59">
        <v>9.5842931442080364</v>
      </c>
      <c r="R59">
        <v>18.616576763990267</v>
      </c>
      <c r="S59">
        <v>11.591431184056271</v>
      </c>
      <c r="T59">
        <v>0</v>
      </c>
      <c r="U59">
        <v>51.763026420781991</v>
      </c>
      <c r="V59">
        <v>9.09644776119403</v>
      </c>
      <c r="W59">
        <v>15.279507296175508</v>
      </c>
      <c r="X59">
        <v>64.790125382427107</v>
      </c>
      <c r="Y59">
        <v>0</v>
      </c>
      <c r="Z59">
        <v>2.8784289599999999</v>
      </c>
      <c r="AA59">
        <v>0</v>
      </c>
      <c r="AB59">
        <v>11.568563136000002</v>
      </c>
      <c r="AC59">
        <v>8.5010146560000006</v>
      </c>
      <c r="AD59">
        <v>8.0250940223999994</v>
      </c>
      <c r="AE59">
        <v>21.712535395200003</v>
      </c>
      <c r="AF59">
        <v>6.1515000000000013</v>
      </c>
      <c r="AG59">
        <v>25.911816000000002</v>
      </c>
      <c r="AH59">
        <v>67.171467599999986</v>
      </c>
      <c r="AI59">
        <v>0</v>
      </c>
      <c r="AJ59">
        <v>0</v>
      </c>
      <c r="AK59">
        <v>22.073040000000006</v>
      </c>
      <c r="AL59">
        <v>52.013999999999996</v>
      </c>
      <c r="AM59">
        <v>0</v>
      </c>
      <c r="AN59">
        <v>0</v>
      </c>
      <c r="AO59">
        <v>12.5251056</v>
      </c>
      <c r="AP59">
        <v>5.0635367999999996</v>
      </c>
      <c r="AQ59">
        <v>0</v>
      </c>
      <c r="AR59">
        <v>14.546303999999999</v>
      </c>
      <c r="AS59">
        <v>9.2757458880000012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27.857625862949469</v>
      </c>
      <c r="BB59">
        <f t="shared" si="0"/>
        <v>888.51163856925314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160.78640343573548</v>
      </c>
      <c r="L60">
        <v>126.97075401632745</v>
      </c>
      <c r="M60">
        <v>31.890582959641257</v>
      </c>
      <c r="N60">
        <v>51.878874530690645</v>
      </c>
      <c r="O60">
        <v>73.285625156367274</v>
      </c>
      <c r="P60">
        <v>23.417464323007312</v>
      </c>
      <c r="Q60">
        <v>9.5842931442080364</v>
      </c>
      <c r="R60">
        <v>18.616576763990267</v>
      </c>
      <c r="S60">
        <v>11.591431184056271</v>
      </c>
      <c r="T60">
        <v>0</v>
      </c>
      <c r="U60">
        <v>51.763026420781991</v>
      </c>
      <c r="V60">
        <v>9.09644776119403</v>
      </c>
      <c r="W60">
        <v>15.279507296175508</v>
      </c>
      <c r="X60">
        <v>64.790125382427107</v>
      </c>
      <c r="Y60">
        <v>0</v>
      </c>
      <c r="Z60">
        <v>2.8784289599999999</v>
      </c>
      <c r="AA60">
        <v>0</v>
      </c>
      <c r="AB60">
        <v>11.568563136000002</v>
      </c>
      <c r="AC60">
        <v>8.5010146560000006</v>
      </c>
      <c r="AD60">
        <v>8.0250940223999994</v>
      </c>
      <c r="AE60">
        <v>21.712535395200003</v>
      </c>
      <c r="AF60">
        <v>6.1515000000000013</v>
      </c>
      <c r="AG60">
        <v>25.911816000000002</v>
      </c>
      <c r="AH60">
        <v>67.171467599999986</v>
      </c>
      <c r="AI60">
        <v>0</v>
      </c>
      <c r="AJ60">
        <v>0</v>
      </c>
      <c r="AK60">
        <v>22.073040000000006</v>
      </c>
      <c r="AL60">
        <v>52.013999999999996</v>
      </c>
      <c r="AM60">
        <v>0</v>
      </c>
      <c r="AN60">
        <v>0</v>
      </c>
      <c r="AO60">
        <v>12.5251056</v>
      </c>
      <c r="AP60">
        <v>5.0635367999999996</v>
      </c>
      <c r="AQ60">
        <v>0</v>
      </c>
      <c r="AR60">
        <v>14.546303999999999</v>
      </c>
      <c r="AS60">
        <v>9.2757458880000012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27.857625862949469</v>
      </c>
      <c r="BB60">
        <f t="shared" si="0"/>
        <v>888.51163856925314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160.78640343573548</v>
      </c>
      <c r="L61">
        <v>126.97075401632745</v>
      </c>
      <c r="M61">
        <v>31.890582959641257</v>
      </c>
      <c r="N61">
        <v>51.878874530690645</v>
      </c>
      <c r="O61">
        <v>73.285625156367274</v>
      </c>
      <c r="P61">
        <v>23.417464323007312</v>
      </c>
      <c r="Q61">
        <v>9.5842931442080364</v>
      </c>
      <c r="R61">
        <v>18.616576763990267</v>
      </c>
      <c r="S61">
        <v>11.591431184056271</v>
      </c>
      <c r="T61">
        <v>0</v>
      </c>
      <c r="U61">
        <v>51.763026420781991</v>
      </c>
      <c r="V61">
        <v>9.09644776119403</v>
      </c>
      <c r="W61">
        <v>15.279507296175508</v>
      </c>
      <c r="X61">
        <v>64.790125382427107</v>
      </c>
      <c r="Y61">
        <v>0</v>
      </c>
      <c r="Z61">
        <v>2.8784289599999999</v>
      </c>
      <c r="AA61">
        <v>0</v>
      </c>
      <c r="AB61">
        <v>11.568563136000002</v>
      </c>
      <c r="AC61">
        <v>8.5010146560000006</v>
      </c>
      <c r="AD61">
        <v>12.009792240000001</v>
      </c>
      <c r="AE61">
        <v>21.712535395200003</v>
      </c>
      <c r="AF61">
        <v>6.1515000000000013</v>
      </c>
      <c r="AG61">
        <v>25.911816000000002</v>
      </c>
      <c r="AH61">
        <v>67.171467599999986</v>
      </c>
      <c r="AI61">
        <v>0</v>
      </c>
      <c r="AJ61">
        <v>0</v>
      </c>
      <c r="AK61">
        <v>22.073040000000006</v>
      </c>
      <c r="AL61">
        <v>53.747799999999991</v>
      </c>
      <c r="AM61">
        <v>0</v>
      </c>
      <c r="AN61">
        <v>0</v>
      </c>
      <c r="AO61">
        <v>12.5251056</v>
      </c>
      <c r="AP61">
        <v>5.0635367999999996</v>
      </c>
      <c r="AQ61">
        <v>0</v>
      </c>
      <c r="AR61">
        <v>14.546303999999999</v>
      </c>
      <c r="AS61">
        <v>10.634613120000001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28.072777950165978</v>
      </c>
      <c r="BB61">
        <f t="shared" si="0"/>
        <v>895.37385193163664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160.78640343573548</v>
      </c>
      <c r="L62">
        <v>126.97075401632745</v>
      </c>
      <c r="M62">
        <v>31.890582959641257</v>
      </c>
      <c r="N62">
        <v>51.878874530690645</v>
      </c>
      <c r="O62">
        <v>73.285625156367274</v>
      </c>
      <c r="P62">
        <v>23.417464323007312</v>
      </c>
      <c r="Q62">
        <v>9.5842931442080364</v>
      </c>
      <c r="R62">
        <v>18.616576763990267</v>
      </c>
      <c r="S62">
        <v>11.591431184056271</v>
      </c>
      <c r="T62">
        <v>0</v>
      </c>
      <c r="U62">
        <v>51.763026420781991</v>
      </c>
      <c r="V62">
        <v>9.09644776119403</v>
      </c>
      <c r="W62">
        <v>15.279507296175508</v>
      </c>
      <c r="X62">
        <v>64.790125382427107</v>
      </c>
      <c r="Y62">
        <v>0</v>
      </c>
      <c r="Z62">
        <v>2.8784289599999999</v>
      </c>
      <c r="AA62">
        <v>0</v>
      </c>
      <c r="AB62">
        <v>5.7842815680000008</v>
      </c>
      <c r="AC62">
        <v>8.5010146560000006</v>
      </c>
      <c r="AD62">
        <v>12.009792240000001</v>
      </c>
      <c r="AE62">
        <v>21.712535395200003</v>
      </c>
      <c r="AF62">
        <v>6.1515000000000013</v>
      </c>
      <c r="AG62">
        <v>25.911816000000002</v>
      </c>
      <c r="AH62">
        <v>67.171467599999986</v>
      </c>
      <c r="AI62">
        <v>0</v>
      </c>
      <c r="AJ62">
        <v>0</v>
      </c>
      <c r="AK62">
        <v>22.073040000000006</v>
      </c>
      <c r="AL62">
        <v>53.747799999999991</v>
      </c>
      <c r="AM62">
        <v>0</v>
      </c>
      <c r="AN62">
        <v>0</v>
      </c>
      <c r="AO62">
        <v>12.5251056</v>
      </c>
      <c r="AP62">
        <v>5.0635367999999996</v>
      </c>
      <c r="AQ62">
        <v>0</v>
      </c>
      <c r="AR62">
        <v>14.546303999999999</v>
      </c>
      <c r="AS62">
        <v>10.634613120000001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27.896935885365977</v>
      </c>
      <c r="BB62">
        <f t="shared" si="0"/>
        <v>889.76541242843666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160.78640343573548</v>
      </c>
      <c r="L63">
        <v>126.97075401632745</v>
      </c>
      <c r="M63">
        <v>31.890582959641257</v>
      </c>
      <c r="N63">
        <v>51.878874530690645</v>
      </c>
      <c r="O63">
        <v>73.285625156367274</v>
      </c>
      <c r="P63">
        <v>23.417464323007312</v>
      </c>
      <c r="Q63">
        <v>9.5842931442080364</v>
      </c>
      <c r="R63">
        <v>18.616576763990267</v>
      </c>
      <c r="S63">
        <v>11.591431184056271</v>
      </c>
      <c r="T63">
        <v>0</v>
      </c>
      <c r="U63">
        <v>51.763026420781991</v>
      </c>
      <c r="V63">
        <v>9.09644776119403</v>
      </c>
      <c r="W63">
        <v>15.279507296175508</v>
      </c>
      <c r="X63">
        <v>64.790125382427107</v>
      </c>
      <c r="Y63">
        <v>0</v>
      </c>
      <c r="Z63">
        <v>2.8784289599999999</v>
      </c>
      <c r="AA63">
        <v>0</v>
      </c>
      <c r="AB63">
        <v>5.7842815680000008</v>
      </c>
      <c r="AC63">
        <v>8.5010146560000006</v>
      </c>
      <c r="AD63">
        <v>12.009792240000001</v>
      </c>
      <c r="AE63">
        <v>21.712535395200003</v>
      </c>
      <c r="AF63">
        <v>6.1515000000000013</v>
      </c>
      <c r="AG63">
        <v>25.911816000000002</v>
      </c>
      <c r="AH63">
        <v>67.171467599999986</v>
      </c>
      <c r="AI63">
        <v>0</v>
      </c>
      <c r="AJ63">
        <v>0</v>
      </c>
      <c r="AK63">
        <v>22.073040000000006</v>
      </c>
      <c r="AL63">
        <v>53.747799999999991</v>
      </c>
      <c r="AM63">
        <v>0</v>
      </c>
      <c r="AN63">
        <v>0</v>
      </c>
      <c r="AO63">
        <v>12.5251056</v>
      </c>
      <c r="AP63">
        <v>5.0635367999999996</v>
      </c>
      <c r="AQ63">
        <v>0</v>
      </c>
      <c r="AR63">
        <v>22.546771200000002</v>
      </c>
      <c r="AS63">
        <v>13.588672319999999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28.229953575765979</v>
      </c>
      <c r="BB63">
        <f t="shared" si="0"/>
        <v>900.38692113803666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160.78640343573548</v>
      </c>
      <c r="L64">
        <v>126.97075401632745</v>
      </c>
      <c r="M64">
        <v>31.890582959641257</v>
      </c>
      <c r="N64">
        <v>51.878874530690645</v>
      </c>
      <c r="O64">
        <v>73.285625156367274</v>
      </c>
      <c r="P64">
        <v>23.417464323007312</v>
      </c>
      <c r="Q64">
        <v>9.5842931442080364</v>
      </c>
      <c r="R64">
        <v>18.616576763990267</v>
      </c>
      <c r="S64">
        <v>11.591431184056271</v>
      </c>
      <c r="T64">
        <v>0</v>
      </c>
      <c r="U64">
        <v>51.763026420781991</v>
      </c>
      <c r="V64">
        <v>9.09644776119403</v>
      </c>
      <c r="W64">
        <v>15.279507296175508</v>
      </c>
      <c r="X64">
        <v>64.790125382427107</v>
      </c>
      <c r="Y64">
        <v>0</v>
      </c>
      <c r="Z64">
        <v>2.8784289599999999</v>
      </c>
      <c r="AA64">
        <v>0</v>
      </c>
      <c r="AB64">
        <v>5.7842815680000008</v>
      </c>
      <c r="AC64">
        <v>8.4450869280000003</v>
      </c>
      <c r="AD64">
        <v>12.009792240000001</v>
      </c>
      <c r="AE64">
        <v>21.712535395200003</v>
      </c>
      <c r="AF64">
        <v>6.1515000000000013</v>
      </c>
      <c r="AG64">
        <v>25.911816000000002</v>
      </c>
      <c r="AH64">
        <v>67.171467599999986</v>
      </c>
      <c r="AI64">
        <v>0</v>
      </c>
      <c r="AJ64">
        <v>0</v>
      </c>
      <c r="AK64">
        <v>22.073040000000006</v>
      </c>
      <c r="AL64">
        <v>53.747799999999991</v>
      </c>
      <c r="AM64">
        <v>0</v>
      </c>
      <c r="AN64">
        <v>0</v>
      </c>
      <c r="AO64">
        <v>12.5251056</v>
      </c>
      <c r="AP64">
        <v>5.0635367999999996</v>
      </c>
      <c r="AQ64">
        <v>0</v>
      </c>
      <c r="AR64">
        <v>22.546771200000002</v>
      </c>
      <c r="AS64">
        <v>13.588672319999999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28.228253432565982</v>
      </c>
      <c r="BB64">
        <f t="shared" si="0"/>
        <v>900.3326935532366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160.78640343573548</v>
      </c>
      <c r="L65">
        <v>126.97075401632745</v>
      </c>
      <c r="M65">
        <v>31.890582959641257</v>
      </c>
      <c r="N65">
        <v>51.878874530690645</v>
      </c>
      <c r="O65">
        <v>73.285625156367274</v>
      </c>
      <c r="P65">
        <v>23.265370467682601</v>
      </c>
      <c r="Q65">
        <v>9.5842931442080364</v>
      </c>
      <c r="R65">
        <v>18.616576763990267</v>
      </c>
      <c r="S65">
        <v>11.591431184056271</v>
      </c>
      <c r="T65">
        <v>0</v>
      </c>
      <c r="U65">
        <v>51.763026420781991</v>
      </c>
      <c r="V65">
        <v>9.09644776119403</v>
      </c>
      <c r="W65">
        <v>15.279507296175508</v>
      </c>
      <c r="X65">
        <v>64.790125382427107</v>
      </c>
      <c r="Y65">
        <v>0</v>
      </c>
      <c r="Z65">
        <v>2.8784289599999999</v>
      </c>
      <c r="AA65">
        <v>0</v>
      </c>
      <c r="AB65">
        <v>5.7842815680000008</v>
      </c>
      <c r="AC65">
        <v>4.2505073280000003</v>
      </c>
      <c r="AD65">
        <v>16.01305632</v>
      </c>
      <c r="AE65">
        <v>21.712535395200003</v>
      </c>
      <c r="AF65">
        <v>6.1515000000000013</v>
      </c>
      <c r="AG65">
        <v>25.911816000000002</v>
      </c>
      <c r="AH65">
        <v>67.171467599999986</v>
      </c>
      <c r="AI65">
        <v>0</v>
      </c>
      <c r="AJ65">
        <v>0</v>
      </c>
      <c r="AK65">
        <v>22.073040000000006</v>
      </c>
      <c r="AL65">
        <v>53.747799999999991</v>
      </c>
      <c r="AM65">
        <v>0</v>
      </c>
      <c r="AN65">
        <v>0</v>
      </c>
      <c r="AO65">
        <v>12.783355200000003</v>
      </c>
      <c r="AP65">
        <v>5.0635367999999996</v>
      </c>
      <c r="AQ65">
        <v>0</v>
      </c>
      <c r="AR65">
        <v>14.546303999999999</v>
      </c>
      <c r="AS65">
        <v>13.588672319999999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27.982450126564114</v>
      </c>
      <c r="BB65">
        <f t="shared" si="0"/>
        <v>892.49286988391384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160.78640343573548</v>
      </c>
      <c r="L66">
        <v>126.97075401632745</v>
      </c>
      <c r="M66">
        <v>31.890582959641257</v>
      </c>
      <c r="N66">
        <v>51.878874530690645</v>
      </c>
      <c r="O66">
        <v>73.285625156367274</v>
      </c>
      <c r="P66">
        <v>23.265370467682601</v>
      </c>
      <c r="Q66">
        <v>9.5842931442080364</v>
      </c>
      <c r="R66">
        <v>18.616576763990267</v>
      </c>
      <c r="S66">
        <v>11.591431184056271</v>
      </c>
      <c r="T66">
        <v>0</v>
      </c>
      <c r="U66">
        <v>51.763026420781991</v>
      </c>
      <c r="V66">
        <v>9.09644776119403</v>
      </c>
      <c r="W66">
        <v>15.279507296175508</v>
      </c>
      <c r="X66">
        <v>64.790125382427107</v>
      </c>
      <c r="Y66">
        <v>0</v>
      </c>
      <c r="Z66">
        <v>2.8784289599999999</v>
      </c>
      <c r="AA66">
        <v>0</v>
      </c>
      <c r="AB66">
        <v>5.7842815680000008</v>
      </c>
      <c r="AC66">
        <v>4.2505073280000003</v>
      </c>
      <c r="AD66">
        <v>16.071074640000003</v>
      </c>
      <c r="AE66">
        <v>21.712535395200003</v>
      </c>
      <c r="AF66">
        <v>6.1515000000000013</v>
      </c>
      <c r="AG66">
        <v>25.911816000000002</v>
      </c>
      <c r="AH66">
        <v>67.171467599999986</v>
      </c>
      <c r="AI66">
        <v>0</v>
      </c>
      <c r="AJ66">
        <v>0</v>
      </c>
      <c r="AK66">
        <v>22.073040000000006</v>
      </c>
      <c r="AL66">
        <v>53.747799999999991</v>
      </c>
      <c r="AM66">
        <v>0</v>
      </c>
      <c r="AN66">
        <v>0</v>
      </c>
      <c r="AO66">
        <v>12.783355200000003</v>
      </c>
      <c r="AP66">
        <v>5.0635367999999996</v>
      </c>
      <c r="AQ66">
        <v>0</v>
      </c>
      <c r="AR66">
        <v>14.546303999999999</v>
      </c>
      <c r="AS66">
        <v>10.634613120000001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27.894410290564117</v>
      </c>
      <c r="BB66">
        <f t="shared" si="0"/>
        <v>889.68486883991386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160.78640343573548</v>
      </c>
      <c r="L67">
        <v>126.97075401632745</v>
      </c>
      <c r="M67">
        <v>31.890582959641257</v>
      </c>
      <c r="N67">
        <v>51.878874530690645</v>
      </c>
      <c r="O67">
        <v>73.285625156367274</v>
      </c>
      <c r="P67">
        <v>23.265370467682601</v>
      </c>
      <c r="Q67">
        <v>9.5842931442080364</v>
      </c>
      <c r="R67">
        <v>18.616576763990267</v>
      </c>
      <c r="S67">
        <v>11.591431184056271</v>
      </c>
      <c r="T67">
        <v>0</v>
      </c>
      <c r="U67">
        <v>51.763026420781991</v>
      </c>
      <c r="V67">
        <v>9.09644776119403</v>
      </c>
      <c r="W67">
        <v>15.279507296175508</v>
      </c>
      <c r="X67">
        <v>64.790125382427107</v>
      </c>
      <c r="Y67">
        <v>0</v>
      </c>
      <c r="Z67">
        <v>2.8784289599999999</v>
      </c>
      <c r="AA67">
        <v>0</v>
      </c>
      <c r="AB67">
        <v>5.7842815680000008</v>
      </c>
      <c r="AC67">
        <v>4.2505073280000003</v>
      </c>
      <c r="AD67">
        <v>16.071074640000003</v>
      </c>
      <c r="AE67">
        <v>21.712535395200003</v>
      </c>
      <c r="AF67">
        <v>6.1515000000000013</v>
      </c>
      <c r="AG67">
        <v>25.911816000000002</v>
      </c>
      <c r="AH67">
        <v>67.171467599999986</v>
      </c>
      <c r="AI67">
        <v>1.3977539999999999</v>
      </c>
      <c r="AJ67">
        <v>0</v>
      </c>
      <c r="AK67">
        <v>22.073040000000006</v>
      </c>
      <c r="AL67">
        <v>53.747799999999991</v>
      </c>
      <c r="AM67">
        <v>0</v>
      </c>
      <c r="AN67">
        <v>0</v>
      </c>
      <c r="AO67">
        <v>12.783355200000003</v>
      </c>
      <c r="AP67">
        <v>5.0635367999999996</v>
      </c>
      <c r="AQ67">
        <v>0</v>
      </c>
      <c r="AR67">
        <v>14.546303999999999</v>
      </c>
      <c r="AS67">
        <v>12.407048640000001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27.990784385764123</v>
      </c>
      <c r="BB67">
        <f t="shared" si="0"/>
        <v>892.75868426471379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160.78640343573548</v>
      </c>
      <c r="L68">
        <v>126.97075401632745</v>
      </c>
      <c r="M68">
        <v>31.890582959641257</v>
      </c>
      <c r="N68">
        <v>51.878874530690645</v>
      </c>
      <c r="O68">
        <v>73.285625156367274</v>
      </c>
      <c r="P68">
        <v>23.265370467682601</v>
      </c>
      <c r="Q68">
        <v>9.5842931442080364</v>
      </c>
      <c r="R68">
        <v>18.616576763990267</v>
      </c>
      <c r="S68">
        <v>11.591431184056271</v>
      </c>
      <c r="T68">
        <v>0</v>
      </c>
      <c r="U68">
        <v>51.763026420781991</v>
      </c>
      <c r="V68">
        <v>9.09644776119403</v>
      </c>
      <c r="W68">
        <v>15.279507296175508</v>
      </c>
      <c r="X68">
        <v>64.790125382427107</v>
      </c>
      <c r="Y68">
        <v>0</v>
      </c>
      <c r="Z68">
        <v>2.8784289599999999</v>
      </c>
      <c r="AA68">
        <v>0</v>
      </c>
      <c r="AB68">
        <v>5.7842815680000008</v>
      </c>
      <c r="AC68">
        <v>4.2505073280000003</v>
      </c>
      <c r="AD68">
        <v>16.071074640000003</v>
      </c>
      <c r="AE68">
        <v>21.712535395200003</v>
      </c>
      <c r="AF68">
        <v>6.1515000000000013</v>
      </c>
      <c r="AG68">
        <v>25.911816000000002</v>
      </c>
      <c r="AH68">
        <v>67.171467599999986</v>
      </c>
      <c r="AI68">
        <v>6.1501176000000006</v>
      </c>
      <c r="AJ68">
        <v>0</v>
      </c>
      <c r="AK68">
        <v>22.073040000000006</v>
      </c>
      <c r="AL68">
        <v>53.747799999999991</v>
      </c>
      <c r="AM68">
        <v>0</v>
      </c>
      <c r="AN68">
        <v>0</v>
      </c>
      <c r="AO68">
        <v>12.783355200000003</v>
      </c>
      <c r="AP68">
        <v>5.0635367999999996</v>
      </c>
      <c r="AQ68">
        <v>0</v>
      </c>
      <c r="AR68">
        <v>14.546303999999999</v>
      </c>
      <c r="AS68">
        <v>12.407048640000001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28.135256151364118</v>
      </c>
      <c r="BB68">
        <f t="shared" ref="BB68:BB99" si="1">SUM(B68:AZ68)-BA68</f>
        <v>897.36657609911379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160.78640343573548</v>
      </c>
      <c r="L69">
        <v>126.97075401632745</v>
      </c>
      <c r="M69">
        <v>31.890582959641257</v>
      </c>
      <c r="N69">
        <v>51.878874530690645</v>
      </c>
      <c r="O69">
        <v>73.285625156367274</v>
      </c>
      <c r="P69">
        <v>23.265370467682601</v>
      </c>
      <c r="Q69">
        <v>9.5842931442080364</v>
      </c>
      <c r="R69">
        <v>18.616576763990267</v>
      </c>
      <c r="S69">
        <v>11.591431184056271</v>
      </c>
      <c r="T69">
        <v>0</v>
      </c>
      <c r="U69">
        <v>51.763026420781991</v>
      </c>
      <c r="V69">
        <v>9.09644776119403</v>
      </c>
      <c r="W69">
        <v>15.279507296175508</v>
      </c>
      <c r="X69">
        <v>64.790125382427107</v>
      </c>
      <c r="Y69">
        <v>0</v>
      </c>
      <c r="Z69">
        <v>2.8784289599999999</v>
      </c>
      <c r="AA69">
        <v>0</v>
      </c>
      <c r="AB69">
        <v>5.7842815680000008</v>
      </c>
      <c r="AC69">
        <v>4.2505073280000003</v>
      </c>
      <c r="AD69">
        <v>16.071074640000003</v>
      </c>
      <c r="AE69">
        <v>21.712535395200003</v>
      </c>
      <c r="AF69">
        <v>6.1515000000000013</v>
      </c>
      <c r="AG69">
        <v>25.911816000000002</v>
      </c>
      <c r="AH69">
        <v>67.171467599999986</v>
      </c>
      <c r="AI69">
        <v>6.1501176000000006</v>
      </c>
      <c r="AJ69">
        <v>0</v>
      </c>
      <c r="AK69">
        <v>22.073040000000006</v>
      </c>
      <c r="AL69">
        <v>53.747799999999991</v>
      </c>
      <c r="AM69">
        <v>0</v>
      </c>
      <c r="AN69">
        <v>0</v>
      </c>
      <c r="AO69">
        <v>12.783355200000003</v>
      </c>
      <c r="AP69">
        <v>5.0635367999999996</v>
      </c>
      <c r="AQ69">
        <v>0</v>
      </c>
      <c r="AR69">
        <v>14.546303999999999</v>
      </c>
      <c r="AS69">
        <v>12.407048640000001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28.135256151364118</v>
      </c>
      <c r="BB69">
        <f t="shared" si="1"/>
        <v>897.36657609911379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160.78640343573548</v>
      </c>
      <c r="L70">
        <v>126.97075401632745</v>
      </c>
      <c r="M70">
        <v>31.890582959641257</v>
      </c>
      <c r="N70">
        <v>51.878874530690645</v>
      </c>
      <c r="O70">
        <v>73.285625156367274</v>
      </c>
      <c r="P70">
        <v>23.265370467682601</v>
      </c>
      <c r="Q70">
        <v>9.5842931442080364</v>
      </c>
      <c r="R70">
        <v>18.616576763990267</v>
      </c>
      <c r="S70">
        <v>11.591431184056271</v>
      </c>
      <c r="T70">
        <v>0</v>
      </c>
      <c r="U70">
        <v>51.763026420781991</v>
      </c>
      <c r="V70">
        <v>9.09644776119403</v>
      </c>
      <c r="W70">
        <v>15.279507296175508</v>
      </c>
      <c r="X70">
        <v>64.790125382427107</v>
      </c>
      <c r="Y70">
        <v>0</v>
      </c>
      <c r="Z70">
        <v>2.8784289599999999</v>
      </c>
      <c r="AA70">
        <v>3.4696800000000003</v>
      </c>
      <c r="AB70">
        <v>5.7842815680000008</v>
      </c>
      <c r="AC70">
        <v>4.2505073280000003</v>
      </c>
      <c r="AD70">
        <v>16.071074640000003</v>
      </c>
      <c r="AE70">
        <v>21.712535395200003</v>
      </c>
      <c r="AF70">
        <v>6.1515000000000013</v>
      </c>
      <c r="AG70">
        <v>25.911816000000002</v>
      </c>
      <c r="AH70">
        <v>67.171467599999986</v>
      </c>
      <c r="AI70">
        <v>6.1501176000000006</v>
      </c>
      <c r="AJ70">
        <v>0</v>
      </c>
      <c r="AK70">
        <v>22.073040000000006</v>
      </c>
      <c r="AL70">
        <v>53.747799999999991</v>
      </c>
      <c r="AM70">
        <v>0</v>
      </c>
      <c r="AN70">
        <v>0</v>
      </c>
      <c r="AO70">
        <v>12.783355200000003</v>
      </c>
      <c r="AP70">
        <v>5.0635367999999996</v>
      </c>
      <c r="AQ70">
        <v>0</v>
      </c>
      <c r="AR70">
        <v>14.546303999999999</v>
      </c>
      <c r="AS70">
        <v>12.407048640000001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28.240734423364117</v>
      </c>
      <c r="BB70">
        <f t="shared" si="1"/>
        <v>900.73077782711391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160.78640343573548</v>
      </c>
      <c r="L71">
        <v>126.97075401632745</v>
      </c>
      <c r="M71">
        <v>31.890582959641257</v>
      </c>
      <c r="N71">
        <v>51.878874530690645</v>
      </c>
      <c r="O71">
        <v>73.285625156367274</v>
      </c>
      <c r="P71">
        <v>23.265370467682601</v>
      </c>
      <c r="Q71">
        <v>9.5842931442080364</v>
      </c>
      <c r="R71">
        <v>18.616576763990267</v>
      </c>
      <c r="S71">
        <v>11.591431184056271</v>
      </c>
      <c r="T71">
        <v>0</v>
      </c>
      <c r="U71">
        <v>51.763026420781991</v>
      </c>
      <c r="V71">
        <v>9.09644776119403</v>
      </c>
      <c r="W71">
        <v>15.279507296175508</v>
      </c>
      <c r="X71">
        <v>64.790125382427107</v>
      </c>
      <c r="Y71">
        <v>0</v>
      </c>
      <c r="Z71">
        <v>2.8784289599999999</v>
      </c>
      <c r="AA71">
        <v>6.1066368000000013</v>
      </c>
      <c r="AB71">
        <v>5.7842815680000008</v>
      </c>
      <c r="AC71">
        <v>4.2505073280000003</v>
      </c>
      <c r="AD71">
        <v>16.071074640000003</v>
      </c>
      <c r="AE71">
        <v>21.712535395200003</v>
      </c>
      <c r="AF71">
        <v>6.1515000000000013</v>
      </c>
      <c r="AG71">
        <v>25.911816000000002</v>
      </c>
      <c r="AH71">
        <v>67.171467599999986</v>
      </c>
      <c r="AI71">
        <v>1.3977539999999999</v>
      </c>
      <c r="AJ71">
        <v>0</v>
      </c>
      <c r="AK71">
        <v>22.073040000000006</v>
      </c>
      <c r="AL71">
        <v>53.747799999999991</v>
      </c>
      <c r="AM71">
        <v>4.0982344444444454</v>
      </c>
      <c r="AN71">
        <v>0</v>
      </c>
      <c r="AO71">
        <v>12.783355200000003</v>
      </c>
      <c r="AP71">
        <v>5.0635367999999996</v>
      </c>
      <c r="AQ71">
        <v>0</v>
      </c>
      <c r="AR71">
        <v>22.546771200000002</v>
      </c>
      <c r="AS71">
        <v>12.407048640000001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28.544226498792696</v>
      </c>
      <c r="BB71">
        <f t="shared" si="1"/>
        <v>910.41058059612965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160.78640343573548</v>
      </c>
      <c r="L72">
        <v>126.97075401632745</v>
      </c>
      <c r="M72">
        <v>31.890582959641257</v>
      </c>
      <c r="N72">
        <v>51.878874530690645</v>
      </c>
      <c r="O72">
        <v>73.285625156367274</v>
      </c>
      <c r="P72">
        <v>23.265370467682601</v>
      </c>
      <c r="Q72">
        <v>9.5842931442080364</v>
      </c>
      <c r="R72">
        <v>18.616576763990267</v>
      </c>
      <c r="S72">
        <v>11.591431184056271</v>
      </c>
      <c r="T72">
        <v>0</v>
      </c>
      <c r="U72">
        <v>51.763026420781991</v>
      </c>
      <c r="V72">
        <v>9.09644776119403</v>
      </c>
      <c r="W72">
        <v>15.279507296175508</v>
      </c>
      <c r="X72">
        <v>64.790125382427107</v>
      </c>
      <c r="Y72">
        <v>0</v>
      </c>
      <c r="Z72">
        <v>2.8784289599999999</v>
      </c>
      <c r="AA72">
        <v>12.340957824000002</v>
      </c>
      <c r="AB72">
        <v>5.7842815680000008</v>
      </c>
      <c r="AC72">
        <v>4.2505073280000003</v>
      </c>
      <c r="AD72">
        <v>16.071074640000003</v>
      </c>
      <c r="AE72">
        <v>21.712535395200003</v>
      </c>
      <c r="AF72">
        <v>6.1515000000000013</v>
      </c>
      <c r="AG72">
        <v>25.911816000000002</v>
      </c>
      <c r="AH72">
        <v>67.171467599999986</v>
      </c>
      <c r="AI72">
        <v>1.3977539999999999</v>
      </c>
      <c r="AJ72">
        <v>0</v>
      </c>
      <c r="AK72">
        <v>22.073040000000006</v>
      </c>
      <c r="AL72">
        <v>53.747799999999991</v>
      </c>
      <c r="AM72">
        <v>4.6368595428571435</v>
      </c>
      <c r="AN72">
        <v>0</v>
      </c>
      <c r="AO72">
        <v>12.783355200000003</v>
      </c>
      <c r="AP72">
        <v>5.0635367999999996</v>
      </c>
      <c r="AQ72">
        <v>0</v>
      </c>
      <c r="AR72">
        <v>22.546771200000002</v>
      </c>
      <c r="AS72">
        <v>12.407048640000001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28.75012413470381</v>
      </c>
      <c r="BB72">
        <f t="shared" si="1"/>
        <v>916.97762908263121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160.78640343573548</v>
      </c>
      <c r="L73">
        <v>126.97075401632745</v>
      </c>
      <c r="M73">
        <v>31.890582959641257</v>
      </c>
      <c r="N73">
        <v>51.878874530690645</v>
      </c>
      <c r="O73">
        <v>73.285625156367274</v>
      </c>
      <c r="P73">
        <v>23.265370467682601</v>
      </c>
      <c r="Q73">
        <v>9.5842931442080364</v>
      </c>
      <c r="R73">
        <v>18.616576763990267</v>
      </c>
      <c r="S73">
        <v>11.591431184056271</v>
      </c>
      <c r="T73">
        <v>0</v>
      </c>
      <c r="U73">
        <v>51.763026420781991</v>
      </c>
      <c r="V73">
        <v>9.09644776119403</v>
      </c>
      <c r="W73">
        <v>15.279507296175508</v>
      </c>
      <c r="X73">
        <v>64.790125382427107</v>
      </c>
      <c r="Y73">
        <v>0</v>
      </c>
      <c r="Z73">
        <v>2.8784289599999999</v>
      </c>
      <c r="AA73">
        <v>12.340957824000002</v>
      </c>
      <c r="AB73">
        <v>5.7842815680000008</v>
      </c>
      <c r="AC73">
        <v>8.5010146560000006</v>
      </c>
      <c r="AD73">
        <v>16.071074640000003</v>
      </c>
      <c r="AE73">
        <v>21.712535395200003</v>
      </c>
      <c r="AF73">
        <v>6.1515000000000013</v>
      </c>
      <c r="AG73">
        <v>25.911816000000002</v>
      </c>
      <c r="AH73">
        <v>67.171467599999986</v>
      </c>
      <c r="AI73">
        <v>1.3977539999999999</v>
      </c>
      <c r="AJ73">
        <v>0</v>
      </c>
      <c r="AK73">
        <v>22.073040000000006</v>
      </c>
      <c r="AL73">
        <v>54.614699999999992</v>
      </c>
      <c r="AM73">
        <v>4.6368595428571435</v>
      </c>
      <c r="AN73">
        <v>0</v>
      </c>
      <c r="AO73">
        <v>12.783355200000003</v>
      </c>
      <c r="AP73">
        <v>5.0635367999999996</v>
      </c>
      <c r="AQ73">
        <v>0</v>
      </c>
      <c r="AR73">
        <v>14.546303999999999</v>
      </c>
      <c r="AS73">
        <v>12.407048640000001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28.662478985070763</v>
      </c>
      <c r="BB73">
        <f t="shared" si="1"/>
        <v>914.18221436026431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160.78640343573548</v>
      </c>
      <c r="L74">
        <v>126.97075401632745</v>
      </c>
      <c r="M74">
        <v>31.890582959641257</v>
      </c>
      <c r="N74">
        <v>51.878874530690645</v>
      </c>
      <c r="O74">
        <v>73.285625156367274</v>
      </c>
      <c r="P74">
        <v>23.265370467682601</v>
      </c>
      <c r="Q74">
        <v>9.5842931442080364</v>
      </c>
      <c r="R74">
        <v>18.616576763990267</v>
      </c>
      <c r="S74">
        <v>11.591431184056271</v>
      </c>
      <c r="T74">
        <v>0</v>
      </c>
      <c r="U74">
        <v>51.763026420781991</v>
      </c>
      <c r="V74">
        <v>9.09644776119403</v>
      </c>
      <c r="W74">
        <v>15.279507296175508</v>
      </c>
      <c r="X74">
        <v>64.790125382427107</v>
      </c>
      <c r="Y74">
        <v>0</v>
      </c>
      <c r="Z74">
        <v>0.4831200000000001</v>
      </c>
      <c r="AA74">
        <v>12.340957824000002</v>
      </c>
      <c r="AB74">
        <v>5.7842815680000008</v>
      </c>
      <c r="AC74">
        <v>8.5010146560000006</v>
      </c>
      <c r="AD74">
        <v>16.071074640000003</v>
      </c>
      <c r="AE74">
        <v>21.712535395200003</v>
      </c>
      <c r="AF74">
        <v>6.1515000000000013</v>
      </c>
      <c r="AG74">
        <v>25.911816000000002</v>
      </c>
      <c r="AH74">
        <v>67.171467599999986</v>
      </c>
      <c r="AI74">
        <v>1.3977539999999999</v>
      </c>
      <c r="AJ74">
        <v>0</v>
      </c>
      <c r="AK74">
        <v>22.073040000000006</v>
      </c>
      <c r="AL74">
        <v>54.614699999999992</v>
      </c>
      <c r="AM74">
        <v>6.9552893142857153</v>
      </c>
      <c r="AN74">
        <v>0</v>
      </c>
      <c r="AO74">
        <v>12.783355200000003</v>
      </c>
      <c r="AP74">
        <v>5.0635367999999996</v>
      </c>
      <c r="AQ74">
        <v>10.786490000000001</v>
      </c>
      <c r="AR74">
        <v>14.546303999999999</v>
      </c>
      <c r="AS74">
        <v>12.407048640000001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28.988050721870763</v>
      </c>
      <c r="BB74">
        <f t="shared" si="1"/>
        <v>924.56625343489281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160.78640343573548</v>
      </c>
      <c r="L75">
        <v>126.97075401632745</v>
      </c>
      <c r="M75">
        <v>31.890582959641257</v>
      </c>
      <c r="N75">
        <v>51.878874530690645</v>
      </c>
      <c r="O75">
        <v>73.285625156367274</v>
      </c>
      <c r="P75">
        <v>23.265370467682601</v>
      </c>
      <c r="Q75">
        <v>9.5842931442080364</v>
      </c>
      <c r="R75">
        <v>18.616576763990267</v>
      </c>
      <c r="S75">
        <v>11.591431184056271</v>
      </c>
      <c r="T75">
        <v>0</v>
      </c>
      <c r="U75">
        <v>51.763026420781991</v>
      </c>
      <c r="V75">
        <v>9.09644776119403</v>
      </c>
      <c r="W75">
        <v>15.279507296175508</v>
      </c>
      <c r="X75">
        <v>64.790125382427107</v>
      </c>
      <c r="Y75">
        <v>0</v>
      </c>
      <c r="Z75">
        <v>0.4831200000000001</v>
      </c>
      <c r="AA75">
        <v>14.433868800000001</v>
      </c>
      <c r="AB75">
        <v>11.568563136000002</v>
      </c>
      <c r="AC75">
        <v>8.5010146560000006</v>
      </c>
      <c r="AD75">
        <v>16.071074640000003</v>
      </c>
      <c r="AE75">
        <v>21.712535395200003</v>
      </c>
      <c r="AF75">
        <v>6.1515000000000013</v>
      </c>
      <c r="AG75">
        <v>25.911816000000002</v>
      </c>
      <c r="AH75">
        <v>67.171467599999986</v>
      </c>
      <c r="AI75">
        <v>6.1501176000000006</v>
      </c>
      <c r="AJ75">
        <v>0</v>
      </c>
      <c r="AK75">
        <v>22.073040000000006</v>
      </c>
      <c r="AL75">
        <v>54.614699999999992</v>
      </c>
      <c r="AM75">
        <v>6.9552893142857153</v>
      </c>
      <c r="AN75">
        <v>0</v>
      </c>
      <c r="AO75">
        <v>12.783355200000003</v>
      </c>
      <c r="AP75">
        <v>5.0635367999999996</v>
      </c>
      <c r="AQ75">
        <v>21.572979999999998</v>
      </c>
      <c r="AR75">
        <v>14.546303999999999</v>
      </c>
      <c r="AS75">
        <v>12.407048640000001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29.699898972175525</v>
      </c>
      <c r="BB75">
        <f t="shared" si="1"/>
        <v>947.27045132858814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160.78640343573548</v>
      </c>
      <c r="L76">
        <v>126.97075401632745</v>
      </c>
      <c r="M76">
        <v>31.890582959641257</v>
      </c>
      <c r="N76">
        <v>51.878874530690645</v>
      </c>
      <c r="O76">
        <v>73.285625156367274</v>
      </c>
      <c r="P76">
        <v>23.265370467682601</v>
      </c>
      <c r="Q76">
        <v>9.5842931442080364</v>
      </c>
      <c r="R76">
        <v>18.616576763990267</v>
      </c>
      <c r="S76">
        <v>11.591431184056271</v>
      </c>
      <c r="T76">
        <v>0</v>
      </c>
      <c r="U76">
        <v>51.763026420781991</v>
      </c>
      <c r="V76">
        <v>9.09644776119403</v>
      </c>
      <c r="W76">
        <v>15.279507296175508</v>
      </c>
      <c r="X76">
        <v>64.790125382427107</v>
      </c>
      <c r="Y76">
        <v>0</v>
      </c>
      <c r="Z76">
        <v>0.4831200000000001</v>
      </c>
      <c r="AA76">
        <v>18.4933944</v>
      </c>
      <c r="AB76">
        <v>11.568563136000002</v>
      </c>
      <c r="AC76">
        <v>8.5010146560000006</v>
      </c>
      <c r="AD76">
        <v>16.071074640000003</v>
      </c>
      <c r="AE76">
        <v>21.712535395200003</v>
      </c>
      <c r="AF76">
        <v>6.1515000000000013</v>
      </c>
      <c r="AG76">
        <v>25.911816000000002</v>
      </c>
      <c r="AH76">
        <v>67.171467599999986</v>
      </c>
      <c r="AI76">
        <v>6.1501176000000006</v>
      </c>
      <c r="AJ76">
        <v>0</v>
      </c>
      <c r="AK76">
        <v>22.073040000000006</v>
      </c>
      <c r="AL76">
        <v>54.614699999999992</v>
      </c>
      <c r="AM76">
        <v>6.9552893142857153</v>
      </c>
      <c r="AN76">
        <v>0</v>
      </c>
      <c r="AO76">
        <v>12.783355200000003</v>
      </c>
      <c r="AP76">
        <v>4.1633524800000004</v>
      </c>
      <c r="AQ76">
        <v>32.315800000000003</v>
      </c>
      <c r="AR76">
        <v>14.546303999999999</v>
      </c>
      <c r="AS76">
        <v>12.407048640000001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30.122524378340607</v>
      </c>
      <c r="BB76">
        <f t="shared" si="1"/>
        <v>960.74998720242309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160.78640343573548</v>
      </c>
      <c r="L77">
        <v>126.97075401632745</v>
      </c>
      <c r="M77">
        <v>31.890582959641257</v>
      </c>
      <c r="N77">
        <v>51.878874530690645</v>
      </c>
      <c r="O77">
        <v>73.285625156367274</v>
      </c>
      <c r="P77">
        <v>24.596794234592451</v>
      </c>
      <c r="Q77">
        <v>9.5842931442080364</v>
      </c>
      <c r="R77">
        <v>18.616576763990267</v>
      </c>
      <c r="S77">
        <v>11.591431184056271</v>
      </c>
      <c r="T77">
        <v>0</v>
      </c>
      <c r="U77">
        <v>51.763026420781991</v>
      </c>
      <c r="V77">
        <v>9.09644776119403</v>
      </c>
      <c r="W77">
        <v>15.279507296175508</v>
      </c>
      <c r="X77">
        <v>64.790125382427107</v>
      </c>
      <c r="Y77">
        <v>0</v>
      </c>
      <c r="Z77">
        <v>2.8784289599999999</v>
      </c>
      <c r="AA77">
        <v>18.511436736</v>
      </c>
      <c r="AB77">
        <v>11.568563136000002</v>
      </c>
      <c r="AC77">
        <v>8.5010146560000006</v>
      </c>
      <c r="AD77">
        <v>16.071074640000003</v>
      </c>
      <c r="AE77">
        <v>21.712535395200003</v>
      </c>
      <c r="AF77">
        <v>6.1515000000000013</v>
      </c>
      <c r="AG77">
        <v>25.911816000000002</v>
      </c>
      <c r="AH77">
        <v>67.171467599999986</v>
      </c>
      <c r="AI77">
        <v>6.1501176000000006</v>
      </c>
      <c r="AJ77">
        <v>0</v>
      </c>
      <c r="AK77">
        <v>22.073040000000006</v>
      </c>
      <c r="AL77">
        <v>59.209269999999989</v>
      </c>
      <c r="AM77">
        <v>6.9552893142857153</v>
      </c>
      <c r="AN77">
        <v>0</v>
      </c>
      <c r="AO77">
        <v>12.783355200000003</v>
      </c>
      <c r="AP77">
        <v>4.1633524800000004</v>
      </c>
      <c r="AQ77">
        <v>32.315800000000003</v>
      </c>
      <c r="AR77">
        <v>17.455564800000001</v>
      </c>
      <c r="AS77">
        <v>12.407048640000001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30.46448287463781</v>
      </c>
      <c r="BB77">
        <f t="shared" si="1"/>
        <v>971.65663456903565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160.78640343573548</v>
      </c>
      <c r="L78">
        <v>126.97075401632745</v>
      </c>
      <c r="M78">
        <v>31.890582959641257</v>
      </c>
      <c r="N78">
        <v>51.878874530690645</v>
      </c>
      <c r="O78">
        <v>73.285625156367274</v>
      </c>
      <c r="P78">
        <v>24.596794234592451</v>
      </c>
      <c r="Q78">
        <v>9.5842931442080364</v>
      </c>
      <c r="R78">
        <v>18.616576763990267</v>
      </c>
      <c r="S78">
        <v>11.591431184056271</v>
      </c>
      <c r="T78">
        <v>0</v>
      </c>
      <c r="U78">
        <v>51.763026420781991</v>
      </c>
      <c r="V78">
        <v>9.09644776119403</v>
      </c>
      <c r="W78">
        <v>15.279507296175508</v>
      </c>
      <c r="X78">
        <v>64.790125382427107</v>
      </c>
      <c r="Y78">
        <v>0</v>
      </c>
      <c r="Z78">
        <v>2.8784289599999999</v>
      </c>
      <c r="AA78">
        <v>18.511436736</v>
      </c>
      <c r="AB78">
        <v>17.352844703999999</v>
      </c>
      <c r="AC78">
        <v>12.7643852736</v>
      </c>
      <c r="AD78">
        <v>16.071074640000003</v>
      </c>
      <c r="AE78">
        <v>21.712535395200003</v>
      </c>
      <c r="AF78">
        <v>12.303000000000003</v>
      </c>
      <c r="AG78">
        <v>25.911816000000002</v>
      </c>
      <c r="AH78">
        <v>67.171467599999986</v>
      </c>
      <c r="AI78">
        <v>6.1501176000000006</v>
      </c>
      <c r="AJ78">
        <v>0</v>
      </c>
      <c r="AK78">
        <v>22.073040000000006</v>
      </c>
      <c r="AL78">
        <v>59.209269999999989</v>
      </c>
      <c r="AM78">
        <v>6.9552893142857153</v>
      </c>
      <c r="AN78">
        <v>0</v>
      </c>
      <c r="AO78">
        <v>12.783355200000003</v>
      </c>
      <c r="AP78">
        <v>4.1633524800000004</v>
      </c>
      <c r="AQ78">
        <v>42.22889</v>
      </c>
      <c r="AR78">
        <v>17.455564800000001</v>
      </c>
      <c r="AS78">
        <v>12.407048640000001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31.258294384645048</v>
      </c>
      <c r="BB78">
        <f t="shared" si="1"/>
        <v>996.97506524462847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160.78640343573548</v>
      </c>
      <c r="L79">
        <v>126.97075401632745</v>
      </c>
      <c r="M79">
        <v>31.890582959641257</v>
      </c>
      <c r="N79">
        <v>51.878874530690645</v>
      </c>
      <c r="O79">
        <v>73.285625156367274</v>
      </c>
      <c r="P79">
        <v>24.596794234592451</v>
      </c>
      <c r="Q79">
        <v>9.5842931442080364</v>
      </c>
      <c r="R79">
        <v>18.616576763990267</v>
      </c>
      <c r="S79">
        <v>11.591431184056271</v>
      </c>
      <c r="T79">
        <v>0</v>
      </c>
      <c r="U79">
        <v>51.763026420781991</v>
      </c>
      <c r="V79">
        <v>9.09644776119403</v>
      </c>
      <c r="W79">
        <v>15.279507296175508</v>
      </c>
      <c r="X79">
        <v>64.790125382427107</v>
      </c>
      <c r="Y79">
        <v>0</v>
      </c>
      <c r="Z79">
        <v>8.6352868800000007</v>
      </c>
      <c r="AA79">
        <v>18.511436736</v>
      </c>
      <c r="AB79">
        <v>17.973425519999999</v>
      </c>
      <c r="AC79">
        <v>13.422654719999999</v>
      </c>
      <c r="AD79">
        <v>16.071074640000003</v>
      </c>
      <c r="AE79">
        <v>22.877840159999998</v>
      </c>
      <c r="AF79">
        <v>20.915099999999999</v>
      </c>
      <c r="AG79">
        <v>25.911816000000002</v>
      </c>
      <c r="AH79">
        <v>67.940924040000013</v>
      </c>
      <c r="AI79">
        <v>6.1501176000000006</v>
      </c>
      <c r="AJ79">
        <v>0</v>
      </c>
      <c r="AK79">
        <v>22.073040000000006</v>
      </c>
      <c r="AL79">
        <v>59.209269999999989</v>
      </c>
      <c r="AM79">
        <v>6.9552893142857153</v>
      </c>
      <c r="AN79">
        <v>0</v>
      </c>
      <c r="AO79">
        <v>12.783355200000003</v>
      </c>
      <c r="AP79">
        <v>4.1633524800000004</v>
      </c>
      <c r="AQ79">
        <v>43.145959999999995</v>
      </c>
      <c r="AR79">
        <v>17.455564800000001</v>
      </c>
      <c r="AS79">
        <v>12.407048640000001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31.820684449779456</v>
      </c>
      <c r="BB79">
        <f t="shared" si="1"/>
        <v>1014.912314566694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160.78640343573548</v>
      </c>
      <c r="L80">
        <v>126.97075401632745</v>
      </c>
      <c r="M80">
        <v>31.890582959641257</v>
      </c>
      <c r="N80">
        <v>51.878874530690645</v>
      </c>
      <c r="O80">
        <v>73.285625156367274</v>
      </c>
      <c r="P80">
        <v>24.596794234592451</v>
      </c>
      <c r="Q80">
        <v>9.5842931442080364</v>
      </c>
      <c r="R80">
        <v>18.616576763990267</v>
      </c>
      <c r="S80">
        <v>11.591431184056271</v>
      </c>
      <c r="T80">
        <v>0</v>
      </c>
      <c r="U80">
        <v>51.763026420781991</v>
      </c>
      <c r="V80">
        <v>9.09644776119403</v>
      </c>
      <c r="W80">
        <v>15.279507296175508</v>
      </c>
      <c r="X80">
        <v>64.790125382427107</v>
      </c>
      <c r="Y80">
        <v>0</v>
      </c>
      <c r="Z80">
        <v>8.6352868800000007</v>
      </c>
      <c r="AA80">
        <v>18.511436736</v>
      </c>
      <c r="AB80">
        <v>17.973425519999999</v>
      </c>
      <c r="AC80">
        <v>13.422654719999999</v>
      </c>
      <c r="AD80">
        <v>16.071074640000003</v>
      </c>
      <c r="AE80">
        <v>22.877840159999998</v>
      </c>
      <c r="AF80">
        <v>20.915099999999999</v>
      </c>
      <c r="AG80">
        <v>25.911816000000002</v>
      </c>
      <c r="AH80">
        <v>67.940924040000013</v>
      </c>
      <c r="AI80">
        <v>28.73782224</v>
      </c>
      <c r="AJ80">
        <v>0</v>
      </c>
      <c r="AK80">
        <v>22.073040000000006</v>
      </c>
      <c r="AL80">
        <v>59.209269999999989</v>
      </c>
      <c r="AM80">
        <v>6.9552893142857153</v>
      </c>
      <c r="AN80">
        <v>0</v>
      </c>
      <c r="AO80">
        <v>12.783355200000003</v>
      </c>
      <c r="AP80">
        <v>4.1633524800000004</v>
      </c>
      <c r="AQ80">
        <v>43.145959999999995</v>
      </c>
      <c r="AR80">
        <v>17.455564800000001</v>
      </c>
      <c r="AS80">
        <v>12.407048640000001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32.507350811379467</v>
      </c>
      <c r="BB80">
        <f t="shared" si="1"/>
        <v>1036.8133528450942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160.78640343573548</v>
      </c>
      <c r="L81">
        <v>126.97075401632745</v>
      </c>
      <c r="M81">
        <v>31.890582959641257</v>
      </c>
      <c r="N81">
        <v>51.878874530690645</v>
      </c>
      <c r="O81">
        <v>73.285625156367274</v>
      </c>
      <c r="P81">
        <v>24.596794234592451</v>
      </c>
      <c r="Q81">
        <v>9.5842931442080364</v>
      </c>
      <c r="R81">
        <v>18.616576763990267</v>
      </c>
      <c r="S81">
        <v>11.591431184056271</v>
      </c>
      <c r="T81">
        <v>0</v>
      </c>
      <c r="U81">
        <v>51.763026420781991</v>
      </c>
      <c r="V81">
        <v>9.09644776119403</v>
      </c>
      <c r="W81">
        <v>15.279507296175508</v>
      </c>
      <c r="X81">
        <v>64.790125382427107</v>
      </c>
      <c r="Y81">
        <v>0</v>
      </c>
      <c r="Z81">
        <v>8.6352868800000007</v>
      </c>
      <c r="AA81">
        <v>18.511436736</v>
      </c>
      <c r="AB81">
        <v>17.973425519999999</v>
      </c>
      <c r="AC81">
        <v>13.422654719999999</v>
      </c>
      <c r="AD81">
        <v>16.071074640000003</v>
      </c>
      <c r="AE81">
        <v>22.877840159999998</v>
      </c>
      <c r="AF81">
        <v>20.915099999999999</v>
      </c>
      <c r="AG81">
        <v>25.911816000000002</v>
      </c>
      <c r="AH81">
        <v>67.940924040000013</v>
      </c>
      <c r="AI81">
        <v>28.73782224</v>
      </c>
      <c r="AJ81">
        <v>0</v>
      </c>
      <c r="AK81">
        <v>22.073040000000006</v>
      </c>
      <c r="AL81">
        <v>59.209269999999989</v>
      </c>
      <c r="AM81">
        <v>6.9552893142857153</v>
      </c>
      <c r="AN81">
        <v>0</v>
      </c>
      <c r="AO81">
        <v>12.5251056</v>
      </c>
      <c r="AP81">
        <v>4.1633524800000004</v>
      </c>
      <c r="AQ81">
        <v>43.145959999999995</v>
      </c>
      <c r="AR81">
        <v>17.455564800000001</v>
      </c>
      <c r="AS81">
        <v>12.407048640000001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32.499500111379461</v>
      </c>
      <c r="BB81">
        <f t="shared" si="1"/>
        <v>1036.5629539450943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160.78640343573548</v>
      </c>
      <c r="L82">
        <v>126.97075401632745</v>
      </c>
      <c r="M82">
        <v>31.890582959641257</v>
      </c>
      <c r="N82">
        <v>51.878874530690645</v>
      </c>
      <c r="O82">
        <v>73.285625156367274</v>
      </c>
      <c r="P82">
        <v>24.596794234592451</v>
      </c>
      <c r="Q82">
        <v>9.5842931442080364</v>
      </c>
      <c r="R82">
        <v>18.616576763990267</v>
      </c>
      <c r="S82">
        <v>11.591431184056271</v>
      </c>
      <c r="T82">
        <v>0</v>
      </c>
      <c r="U82">
        <v>51.763026420781991</v>
      </c>
      <c r="V82">
        <v>9.09644776119403</v>
      </c>
      <c r="W82">
        <v>15.279507296175508</v>
      </c>
      <c r="X82">
        <v>64.790125382427107</v>
      </c>
      <c r="Y82">
        <v>0</v>
      </c>
      <c r="Z82">
        <v>8.6352868800000007</v>
      </c>
      <c r="AA82">
        <v>18.511436736</v>
      </c>
      <c r="AB82">
        <v>17.973425519999999</v>
      </c>
      <c r="AC82">
        <v>13.422654719999999</v>
      </c>
      <c r="AD82">
        <v>16.071074640000003</v>
      </c>
      <c r="AE82">
        <v>22.877840159999998</v>
      </c>
      <c r="AF82">
        <v>20.915099999999999</v>
      </c>
      <c r="AG82">
        <v>25.911816000000002</v>
      </c>
      <c r="AH82">
        <v>67.940924040000013</v>
      </c>
      <c r="AI82">
        <v>28.73782224</v>
      </c>
      <c r="AJ82">
        <v>0</v>
      </c>
      <c r="AK82">
        <v>22.073040000000006</v>
      </c>
      <c r="AL82">
        <v>59.209269999999989</v>
      </c>
      <c r="AM82">
        <v>6.9552893142857153</v>
      </c>
      <c r="AN82">
        <v>0</v>
      </c>
      <c r="AO82">
        <v>12.5251056</v>
      </c>
      <c r="AP82">
        <v>4.1633524800000004</v>
      </c>
      <c r="AQ82">
        <v>43.145959999999995</v>
      </c>
      <c r="AR82">
        <v>17.455564800000001</v>
      </c>
      <c r="AS82">
        <v>12.407048640000001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32.499500111379461</v>
      </c>
      <c r="BB82">
        <f t="shared" si="1"/>
        <v>1036.5629539450943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160.78640343573548</v>
      </c>
      <c r="L83">
        <v>126.97075401632745</v>
      </c>
      <c r="M83">
        <v>31.890582959641257</v>
      </c>
      <c r="N83">
        <v>51.878874530690645</v>
      </c>
      <c r="O83">
        <v>73.285625156367274</v>
      </c>
      <c r="P83">
        <v>24.752964426877469</v>
      </c>
      <c r="Q83">
        <v>9.5842931442080364</v>
      </c>
      <c r="R83">
        <v>18.616576763990267</v>
      </c>
      <c r="S83">
        <v>11.591431184056271</v>
      </c>
      <c r="T83">
        <v>0</v>
      </c>
      <c r="U83">
        <v>51.763026420781991</v>
      </c>
      <c r="V83">
        <v>9.09644776119403</v>
      </c>
      <c r="W83">
        <v>15.279507296175508</v>
      </c>
      <c r="X83">
        <v>64.790125382427107</v>
      </c>
      <c r="Y83">
        <v>0</v>
      </c>
      <c r="Z83">
        <v>8.6352868800000007</v>
      </c>
      <c r="AA83">
        <v>18.511436736</v>
      </c>
      <c r="AB83">
        <v>17.973425519999999</v>
      </c>
      <c r="AC83">
        <v>13.422654719999999</v>
      </c>
      <c r="AD83">
        <v>16.071074640000003</v>
      </c>
      <c r="AE83">
        <v>22.877840159999998</v>
      </c>
      <c r="AF83">
        <v>20.915099999999999</v>
      </c>
      <c r="AG83">
        <v>25.911816000000002</v>
      </c>
      <c r="AH83">
        <v>67.940924040000013</v>
      </c>
      <c r="AI83">
        <v>28.73782224</v>
      </c>
      <c r="AJ83">
        <v>0</v>
      </c>
      <c r="AK83">
        <v>22.073040000000006</v>
      </c>
      <c r="AL83">
        <v>59.209269999999989</v>
      </c>
      <c r="AM83">
        <v>6.9552893142857153</v>
      </c>
      <c r="AN83">
        <v>0</v>
      </c>
      <c r="AO83">
        <v>12.5251056</v>
      </c>
      <c r="AP83">
        <v>4.1633524800000004</v>
      </c>
      <c r="AQ83">
        <v>43.145959999999995</v>
      </c>
      <c r="AR83">
        <v>17.455564800000001</v>
      </c>
      <c r="AS83">
        <v>12.407048640000001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32.504247685224911</v>
      </c>
      <c r="BB83">
        <f t="shared" si="1"/>
        <v>1036.7143765635335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160.78640343573548</v>
      </c>
      <c r="L84">
        <v>126.97075401632745</v>
      </c>
      <c r="M84">
        <v>31.890582959641257</v>
      </c>
      <c r="N84">
        <v>51.878874530690645</v>
      </c>
      <c r="O84">
        <v>73.285625156367274</v>
      </c>
      <c r="P84">
        <v>24.752964426877469</v>
      </c>
      <c r="Q84">
        <v>9.5842931442080364</v>
      </c>
      <c r="R84">
        <v>18.616576763990267</v>
      </c>
      <c r="S84">
        <v>11.591431184056271</v>
      </c>
      <c r="T84">
        <v>0</v>
      </c>
      <c r="U84">
        <v>51.763026420781991</v>
      </c>
      <c r="V84">
        <v>9.09644776119403</v>
      </c>
      <c r="W84">
        <v>15.279507296175508</v>
      </c>
      <c r="X84">
        <v>64.790125382427107</v>
      </c>
      <c r="Y84">
        <v>0</v>
      </c>
      <c r="Z84">
        <v>8.6352868800000007</v>
      </c>
      <c r="AA84">
        <v>18.511436736</v>
      </c>
      <c r="AB84">
        <v>17.973425519999999</v>
      </c>
      <c r="AC84">
        <v>13.422654719999999</v>
      </c>
      <c r="AD84">
        <v>16.071074640000003</v>
      </c>
      <c r="AE84">
        <v>22.877840159999998</v>
      </c>
      <c r="AF84">
        <v>20.915099999999999</v>
      </c>
      <c r="AG84">
        <v>25.911816000000002</v>
      </c>
      <c r="AH84">
        <v>67.940924040000013</v>
      </c>
      <c r="AI84">
        <v>28.73782224</v>
      </c>
      <c r="AJ84">
        <v>0</v>
      </c>
      <c r="AK84">
        <v>22.073040000000006</v>
      </c>
      <c r="AL84">
        <v>59.209269999999989</v>
      </c>
      <c r="AM84">
        <v>6.9552893142857153</v>
      </c>
      <c r="AN84">
        <v>0</v>
      </c>
      <c r="AO84">
        <v>12.5251056</v>
      </c>
      <c r="AP84">
        <v>4.1633524800000004</v>
      </c>
      <c r="AQ84">
        <v>43.145959999999995</v>
      </c>
      <c r="AR84">
        <v>17.455564800000001</v>
      </c>
      <c r="AS84">
        <v>12.407048640000001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32.504247685224911</v>
      </c>
      <c r="BB84">
        <f t="shared" si="1"/>
        <v>1036.7143765635335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160.78640343573548</v>
      </c>
      <c r="L85">
        <v>126.97075401632745</v>
      </c>
      <c r="M85">
        <v>31.890582959641257</v>
      </c>
      <c r="N85">
        <v>51.878874530690645</v>
      </c>
      <c r="O85">
        <v>73.285625156367274</v>
      </c>
      <c r="P85">
        <v>24.752964426877469</v>
      </c>
      <c r="Q85">
        <v>9.5842931442080364</v>
      </c>
      <c r="R85">
        <v>18.616576763990267</v>
      </c>
      <c r="S85">
        <v>11.591431184056271</v>
      </c>
      <c r="T85">
        <v>0</v>
      </c>
      <c r="U85">
        <v>51.763026420781991</v>
      </c>
      <c r="V85">
        <v>9.09644776119403</v>
      </c>
      <c r="W85">
        <v>15.279507296175508</v>
      </c>
      <c r="X85">
        <v>64.790125382427107</v>
      </c>
      <c r="Y85">
        <v>0</v>
      </c>
      <c r="Z85">
        <v>8.6352868800000007</v>
      </c>
      <c r="AA85">
        <v>18.511436736</v>
      </c>
      <c r="AB85">
        <v>17.973425519999999</v>
      </c>
      <c r="AC85">
        <v>13.422654719999999</v>
      </c>
      <c r="AD85">
        <v>16.071074640000003</v>
      </c>
      <c r="AE85">
        <v>22.877840159999998</v>
      </c>
      <c r="AF85">
        <v>20.915099999999999</v>
      </c>
      <c r="AG85">
        <v>25.911816000000002</v>
      </c>
      <c r="AH85">
        <v>67.940924040000013</v>
      </c>
      <c r="AI85">
        <v>28.73782224</v>
      </c>
      <c r="AJ85">
        <v>0</v>
      </c>
      <c r="AK85">
        <v>22.073040000000006</v>
      </c>
      <c r="AL85">
        <v>59.209269999999989</v>
      </c>
      <c r="AM85">
        <v>6.9552893142857153</v>
      </c>
      <c r="AN85">
        <v>0</v>
      </c>
      <c r="AO85">
        <v>12.5251056</v>
      </c>
      <c r="AP85">
        <v>4.1633524800000004</v>
      </c>
      <c r="AQ85">
        <v>43.145959999999995</v>
      </c>
      <c r="AR85">
        <v>17.455564800000001</v>
      </c>
      <c r="AS85">
        <v>12.407048640000001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32.504247685224911</v>
      </c>
      <c r="BB85">
        <f t="shared" si="1"/>
        <v>1036.7143765635335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160.78640343573548</v>
      </c>
      <c r="L86">
        <v>126.97075401632745</v>
      </c>
      <c r="M86">
        <v>31.890582959641257</v>
      </c>
      <c r="N86">
        <v>51.878874530690645</v>
      </c>
      <c r="O86">
        <v>73.285625156367274</v>
      </c>
      <c r="P86">
        <v>24.752964426877469</v>
      </c>
      <c r="Q86">
        <v>9.5842931442080364</v>
      </c>
      <c r="R86">
        <v>18.616576763990267</v>
      </c>
      <c r="S86">
        <v>11.591431184056271</v>
      </c>
      <c r="T86">
        <v>0</v>
      </c>
      <c r="U86">
        <v>51.763026420781991</v>
      </c>
      <c r="V86">
        <v>9.09644776119403</v>
      </c>
      <c r="W86">
        <v>15.279507296175508</v>
      </c>
      <c r="X86">
        <v>64.790125382427107</v>
      </c>
      <c r="Y86">
        <v>0</v>
      </c>
      <c r="Z86">
        <v>8.6352868800000007</v>
      </c>
      <c r="AA86">
        <v>18.511436736</v>
      </c>
      <c r="AB86">
        <v>17.973425519999999</v>
      </c>
      <c r="AC86">
        <v>13.422654719999999</v>
      </c>
      <c r="AD86">
        <v>16.071074640000003</v>
      </c>
      <c r="AE86">
        <v>22.877840159999998</v>
      </c>
      <c r="AF86">
        <v>20.915099999999999</v>
      </c>
      <c r="AG86">
        <v>25.911816000000002</v>
      </c>
      <c r="AH86">
        <v>67.940924040000013</v>
      </c>
      <c r="AI86">
        <v>6.1501176000000006</v>
      </c>
      <c r="AJ86">
        <v>0</v>
      </c>
      <c r="AK86">
        <v>22.073040000000006</v>
      </c>
      <c r="AL86">
        <v>59.209269999999989</v>
      </c>
      <c r="AM86">
        <v>6.9552893142857153</v>
      </c>
      <c r="AN86">
        <v>0</v>
      </c>
      <c r="AO86">
        <v>12.5251056</v>
      </c>
      <c r="AP86">
        <v>5.0635367999999996</v>
      </c>
      <c r="AQ86">
        <v>43.145959999999995</v>
      </c>
      <c r="AR86">
        <v>17.455564800000001</v>
      </c>
      <c r="AS86">
        <v>12.407048640000001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31.844946997224916</v>
      </c>
      <c r="BB86">
        <f t="shared" si="1"/>
        <v>1015.6861569315333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160.78640343573548</v>
      </c>
      <c r="L87">
        <v>126.97075401632745</v>
      </c>
      <c r="M87">
        <v>31.890582959641257</v>
      </c>
      <c r="N87">
        <v>51.878874530690645</v>
      </c>
      <c r="O87">
        <v>73.285625156367274</v>
      </c>
      <c r="P87">
        <v>24.752964426877469</v>
      </c>
      <c r="Q87">
        <v>9.5842931442080364</v>
      </c>
      <c r="R87">
        <v>18.616576763990267</v>
      </c>
      <c r="S87">
        <v>11.591431184056271</v>
      </c>
      <c r="T87">
        <v>0</v>
      </c>
      <c r="U87">
        <v>51.763026420781991</v>
      </c>
      <c r="V87">
        <v>9.09644776119403</v>
      </c>
      <c r="W87">
        <v>15.279507296175508</v>
      </c>
      <c r="X87">
        <v>64.790125382427107</v>
      </c>
      <c r="Y87">
        <v>0</v>
      </c>
      <c r="Z87">
        <v>2.8784289599999999</v>
      </c>
      <c r="AA87">
        <v>18.511436736</v>
      </c>
      <c r="AB87">
        <v>17.352844703999999</v>
      </c>
      <c r="AC87">
        <v>12.7643852736</v>
      </c>
      <c r="AD87">
        <v>16.071074640000003</v>
      </c>
      <c r="AE87">
        <v>21.712535395200003</v>
      </c>
      <c r="AF87">
        <v>13.67</v>
      </c>
      <c r="AG87">
        <v>25.911816000000002</v>
      </c>
      <c r="AH87">
        <v>67.171467599999986</v>
      </c>
      <c r="AI87">
        <v>1.3977539999999999</v>
      </c>
      <c r="AJ87">
        <v>0</v>
      </c>
      <c r="AK87">
        <v>22.073040000000006</v>
      </c>
      <c r="AL87">
        <v>59.209269999999989</v>
      </c>
      <c r="AM87">
        <v>6.9552893142857153</v>
      </c>
      <c r="AN87">
        <v>0</v>
      </c>
      <c r="AO87">
        <v>12.5251056</v>
      </c>
      <c r="AP87">
        <v>5.0635367999999996</v>
      </c>
      <c r="AQ87">
        <v>32.315800000000003</v>
      </c>
      <c r="AR87">
        <v>17.455564800000001</v>
      </c>
      <c r="AS87">
        <v>12.407048640000001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30.87828444640131</v>
      </c>
      <c r="BB87">
        <f t="shared" si="1"/>
        <v>984.85472649515691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160.78640343573548</v>
      </c>
      <c r="L88">
        <v>126.97075401632745</v>
      </c>
      <c r="M88">
        <v>31.890582959641257</v>
      </c>
      <c r="N88">
        <v>51.878874530690645</v>
      </c>
      <c r="O88">
        <v>73.285625156367274</v>
      </c>
      <c r="P88">
        <v>24.752964426877469</v>
      </c>
      <c r="Q88">
        <v>9.5842931442080364</v>
      </c>
      <c r="R88">
        <v>18.616576763990267</v>
      </c>
      <c r="S88">
        <v>11.591431184056271</v>
      </c>
      <c r="T88">
        <v>0</v>
      </c>
      <c r="U88">
        <v>51.763026420781991</v>
      </c>
      <c r="V88">
        <v>9.09644776119403</v>
      </c>
      <c r="W88">
        <v>15.279507296175508</v>
      </c>
      <c r="X88">
        <v>64.790125382427107</v>
      </c>
      <c r="Y88">
        <v>0</v>
      </c>
      <c r="Z88">
        <v>2.8784289599999999</v>
      </c>
      <c r="AA88">
        <v>18.511436736</v>
      </c>
      <c r="AB88">
        <v>17.352844703999999</v>
      </c>
      <c r="AC88">
        <v>12.7643852736</v>
      </c>
      <c r="AD88">
        <v>16.071074640000003</v>
      </c>
      <c r="AE88">
        <v>21.712535395200003</v>
      </c>
      <c r="AF88">
        <v>13.67</v>
      </c>
      <c r="AG88">
        <v>25.911816000000002</v>
      </c>
      <c r="AH88">
        <v>67.171467599999986</v>
      </c>
      <c r="AI88">
        <v>1.3977539999999999</v>
      </c>
      <c r="AJ88">
        <v>0</v>
      </c>
      <c r="AK88">
        <v>22.073040000000006</v>
      </c>
      <c r="AL88">
        <v>59.209269999999989</v>
      </c>
      <c r="AM88">
        <v>6.9552893142857153</v>
      </c>
      <c r="AN88">
        <v>0</v>
      </c>
      <c r="AO88">
        <v>12.5251056</v>
      </c>
      <c r="AP88">
        <v>5.0635367999999996</v>
      </c>
      <c r="AQ88">
        <v>32.315800000000003</v>
      </c>
      <c r="AR88">
        <v>17.455564800000001</v>
      </c>
      <c r="AS88">
        <v>12.407048640000001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30.87828444640131</v>
      </c>
      <c r="BB88">
        <f t="shared" si="1"/>
        <v>984.85472649515691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160.78640343573548</v>
      </c>
      <c r="L89">
        <v>126.97075401632745</v>
      </c>
      <c r="M89">
        <v>31.890582959641257</v>
      </c>
      <c r="N89">
        <v>51.878874530690645</v>
      </c>
      <c r="O89">
        <v>73.285625156367274</v>
      </c>
      <c r="P89">
        <v>24.752964426877469</v>
      </c>
      <c r="Q89">
        <v>9.5842931442080364</v>
      </c>
      <c r="R89">
        <v>18.616576763990267</v>
      </c>
      <c r="S89">
        <v>11.591431184056271</v>
      </c>
      <c r="T89">
        <v>0</v>
      </c>
      <c r="U89">
        <v>51.763026420781991</v>
      </c>
      <c r="V89">
        <v>9.09644776119403</v>
      </c>
      <c r="W89">
        <v>15.279507296175508</v>
      </c>
      <c r="X89">
        <v>64.790125382427107</v>
      </c>
      <c r="Y89">
        <v>0</v>
      </c>
      <c r="Z89">
        <v>2.8784289599999999</v>
      </c>
      <c r="AA89">
        <v>18.511436736</v>
      </c>
      <c r="AB89">
        <v>17.352844703999999</v>
      </c>
      <c r="AC89">
        <v>12.7643852736</v>
      </c>
      <c r="AD89">
        <v>16.071074640000003</v>
      </c>
      <c r="AE89">
        <v>21.712535395200003</v>
      </c>
      <c r="AF89">
        <v>13.67</v>
      </c>
      <c r="AG89">
        <v>25.911816000000002</v>
      </c>
      <c r="AH89">
        <v>67.171467599999986</v>
      </c>
      <c r="AI89">
        <v>1.3977539999999999</v>
      </c>
      <c r="AJ89">
        <v>0</v>
      </c>
      <c r="AK89">
        <v>22.073040000000006</v>
      </c>
      <c r="AL89">
        <v>59.209269999999989</v>
      </c>
      <c r="AM89">
        <v>6.9552893142857153</v>
      </c>
      <c r="AN89">
        <v>0</v>
      </c>
      <c r="AO89">
        <v>12.5251056</v>
      </c>
      <c r="AP89">
        <v>5.0635367999999996</v>
      </c>
      <c r="AQ89">
        <v>32.315800000000003</v>
      </c>
      <c r="AR89">
        <v>17.455564800000001</v>
      </c>
      <c r="AS89">
        <v>10.634613120000001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30.824402072801313</v>
      </c>
      <c r="BB89">
        <f t="shared" si="1"/>
        <v>983.13617334875698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160.78640343573548</v>
      </c>
      <c r="L90">
        <v>126.97075401632745</v>
      </c>
      <c r="M90">
        <v>31.890582959641257</v>
      </c>
      <c r="N90">
        <v>51.878874530690645</v>
      </c>
      <c r="O90">
        <v>73.285625156367274</v>
      </c>
      <c r="P90">
        <v>24.752964426877469</v>
      </c>
      <c r="Q90">
        <v>9.5842931442080364</v>
      </c>
      <c r="R90">
        <v>18.616576763990267</v>
      </c>
      <c r="S90">
        <v>11.591431184056271</v>
      </c>
      <c r="T90">
        <v>0</v>
      </c>
      <c r="U90">
        <v>51.763026420781991</v>
      </c>
      <c r="V90">
        <v>9.09644776119403</v>
      </c>
      <c r="W90">
        <v>15.279507296175508</v>
      </c>
      <c r="X90">
        <v>64.790125382427107</v>
      </c>
      <c r="Y90">
        <v>0</v>
      </c>
      <c r="Z90">
        <v>2.8784289599999999</v>
      </c>
      <c r="AA90">
        <v>18.511436736</v>
      </c>
      <c r="AB90">
        <v>17.352844703999999</v>
      </c>
      <c r="AC90">
        <v>12.7643852736</v>
      </c>
      <c r="AD90">
        <v>16.071074640000003</v>
      </c>
      <c r="AE90">
        <v>21.712535395200003</v>
      </c>
      <c r="AF90">
        <v>13.67</v>
      </c>
      <c r="AG90">
        <v>25.911816000000002</v>
      </c>
      <c r="AH90">
        <v>67.171467599999986</v>
      </c>
      <c r="AI90">
        <v>1.3977539999999999</v>
      </c>
      <c r="AJ90">
        <v>0</v>
      </c>
      <c r="AK90">
        <v>22.073040000000006</v>
      </c>
      <c r="AL90">
        <v>59.209269999999989</v>
      </c>
      <c r="AM90">
        <v>6.9552893142857153</v>
      </c>
      <c r="AN90">
        <v>0</v>
      </c>
      <c r="AO90">
        <v>12.5251056</v>
      </c>
      <c r="AP90">
        <v>5.0635367999999996</v>
      </c>
      <c r="AQ90">
        <v>32.315800000000003</v>
      </c>
      <c r="AR90">
        <v>17.455564800000001</v>
      </c>
      <c r="AS90">
        <v>10.634613120000001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30.824402072801313</v>
      </c>
      <c r="BB90">
        <f t="shared" si="1"/>
        <v>983.13617334875698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160.78640343573548</v>
      </c>
      <c r="L91">
        <v>126.97075401632745</v>
      </c>
      <c r="M91">
        <v>31.890582959641257</v>
      </c>
      <c r="N91">
        <v>51.878874530690645</v>
      </c>
      <c r="O91">
        <v>73.285625156367274</v>
      </c>
      <c r="P91">
        <v>24.752964426877469</v>
      </c>
      <c r="Q91">
        <v>9.5842931442080364</v>
      </c>
      <c r="R91">
        <v>18.616576763990267</v>
      </c>
      <c r="S91">
        <v>11.591431184056271</v>
      </c>
      <c r="T91">
        <v>0</v>
      </c>
      <c r="U91">
        <v>51.763026420781991</v>
      </c>
      <c r="V91">
        <v>9.09644776119403</v>
      </c>
      <c r="W91">
        <v>15.279507296175508</v>
      </c>
      <c r="X91">
        <v>64.790125382427107</v>
      </c>
      <c r="Y91">
        <v>0</v>
      </c>
      <c r="Z91">
        <v>8.6352868800000007</v>
      </c>
      <c r="AA91">
        <v>18.511436736</v>
      </c>
      <c r="AB91">
        <v>17.973425519999999</v>
      </c>
      <c r="AC91">
        <v>13.422654719999999</v>
      </c>
      <c r="AD91">
        <v>16.071074640000003</v>
      </c>
      <c r="AE91">
        <v>22.877840159999998</v>
      </c>
      <c r="AF91">
        <v>20.915099999999999</v>
      </c>
      <c r="AG91">
        <v>25.911816000000002</v>
      </c>
      <c r="AH91">
        <v>67.940924040000013</v>
      </c>
      <c r="AI91">
        <v>1.3977539999999999</v>
      </c>
      <c r="AJ91">
        <v>0</v>
      </c>
      <c r="AK91">
        <v>22.073040000000006</v>
      </c>
      <c r="AL91">
        <v>59.209269999999989</v>
      </c>
      <c r="AM91">
        <v>6.9552893142857153</v>
      </c>
      <c r="AN91">
        <v>0</v>
      </c>
      <c r="AO91">
        <v>12.783355200000003</v>
      </c>
      <c r="AP91">
        <v>5.0635367999999996</v>
      </c>
      <c r="AQ91">
        <v>43.145959999999995</v>
      </c>
      <c r="AR91">
        <v>17.455564800000001</v>
      </c>
      <c r="AS91">
        <v>10.634613120000001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31.654443558024923</v>
      </c>
      <c r="BB91">
        <f t="shared" si="1"/>
        <v>1009.6101108507332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160.78640343573548</v>
      </c>
      <c r="L92">
        <v>126.97075401632745</v>
      </c>
      <c r="M92">
        <v>31.890582959641257</v>
      </c>
      <c r="N92">
        <v>51.878874530690645</v>
      </c>
      <c r="O92">
        <v>73.285625156367274</v>
      </c>
      <c r="P92">
        <v>24.752964426877469</v>
      </c>
      <c r="Q92">
        <v>9.5842931442080364</v>
      </c>
      <c r="R92">
        <v>18.616576763990267</v>
      </c>
      <c r="S92">
        <v>11.591431184056271</v>
      </c>
      <c r="T92">
        <v>0</v>
      </c>
      <c r="U92">
        <v>51.763026420781991</v>
      </c>
      <c r="V92">
        <v>9.09644776119403</v>
      </c>
      <c r="W92">
        <v>15.279507296175508</v>
      </c>
      <c r="X92">
        <v>64.790125382427107</v>
      </c>
      <c r="Y92">
        <v>0</v>
      </c>
      <c r="Z92">
        <v>8.6352868800000007</v>
      </c>
      <c r="AA92">
        <v>18.511436736</v>
      </c>
      <c r="AB92">
        <v>17.973425519999999</v>
      </c>
      <c r="AC92">
        <v>13.422654719999999</v>
      </c>
      <c r="AD92">
        <v>16.071074640000003</v>
      </c>
      <c r="AE92">
        <v>22.877840159999998</v>
      </c>
      <c r="AF92">
        <v>20.915099999999999</v>
      </c>
      <c r="AG92">
        <v>25.911816000000002</v>
      </c>
      <c r="AH92">
        <v>67.940924040000013</v>
      </c>
      <c r="AI92">
        <v>1.3977539999999999</v>
      </c>
      <c r="AJ92">
        <v>0</v>
      </c>
      <c r="AK92">
        <v>22.073040000000006</v>
      </c>
      <c r="AL92">
        <v>59.209269999999989</v>
      </c>
      <c r="AM92">
        <v>6.9552893142857153</v>
      </c>
      <c r="AN92">
        <v>0</v>
      </c>
      <c r="AO92">
        <v>12.783355200000003</v>
      </c>
      <c r="AP92">
        <v>5.0635367999999996</v>
      </c>
      <c r="AQ92">
        <v>43.145959999999995</v>
      </c>
      <c r="AR92">
        <v>17.455564800000001</v>
      </c>
      <c r="AS92">
        <v>10.634613120000001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31.654443558024923</v>
      </c>
      <c r="BB92">
        <f t="shared" si="1"/>
        <v>1009.6101108507332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160.78640343573548</v>
      </c>
      <c r="L93">
        <v>126.97075401632745</v>
      </c>
      <c r="M93">
        <v>31.890582959641257</v>
      </c>
      <c r="N93">
        <v>51.878874530690645</v>
      </c>
      <c r="O93">
        <v>73.285625156367274</v>
      </c>
      <c r="P93">
        <v>24.752964426877469</v>
      </c>
      <c r="Q93">
        <v>9.5842931442080364</v>
      </c>
      <c r="R93">
        <v>18.616576763990267</v>
      </c>
      <c r="S93">
        <v>11.591431184056271</v>
      </c>
      <c r="T93">
        <v>0</v>
      </c>
      <c r="U93">
        <v>51.763026420781991</v>
      </c>
      <c r="V93">
        <v>9.09644776119403</v>
      </c>
      <c r="W93">
        <v>15.279507296175508</v>
      </c>
      <c r="X93">
        <v>64.790125382427107</v>
      </c>
      <c r="Y93">
        <v>0</v>
      </c>
      <c r="Z93">
        <v>8.6352868800000007</v>
      </c>
      <c r="AA93">
        <v>18.511436736</v>
      </c>
      <c r="AB93">
        <v>17.973425519999999</v>
      </c>
      <c r="AC93">
        <v>13.422654719999999</v>
      </c>
      <c r="AD93">
        <v>16.071074640000003</v>
      </c>
      <c r="AE93">
        <v>22.877840159999998</v>
      </c>
      <c r="AF93">
        <v>20.915099999999999</v>
      </c>
      <c r="AG93">
        <v>25.911816000000002</v>
      </c>
      <c r="AH93">
        <v>67.940924040000013</v>
      </c>
      <c r="AI93">
        <v>1.3977539999999999</v>
      </c>
      <c r="AJ93">
        <v>0</v>
      </c>
      <c r="AK93">
        <v>22.073040000000006</v>
      </c>
      <c r="AL93">
        <v>59.209269999999989</v>
      </c>
      <c r="AM93">
        <v>6.9552893142857153</v>
      </c>
      <c r="AN93">
        <v>0</v>
      </c>
      <c r="AO93">
        <v>12.783355200000003</v>
      </c>
      <c r="AP93">
        <v>5.0635367999999996</v>
      </c>
      <c r="AQ93">
        <v>43.145959999999995</v>
      </c>
      <c r="AR93">
        <v>17.455564800000001</v>
      </c>
      <c r="AS93">
        <v>10.634613120000001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31.654443558024923</v>
      </c>
      <c r="BB93">
        <f t="shared" si="1"/>
        <v>1009.6101108507332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160.78640343573548</v>
      </c>
      <c r="L94">
        <v>126.97075401632745</v>
      </c>
      <c r="M94">
        <v>31.890582959641257</v>
      </c>
      <c r="N94">
        <v>51.878874530690645</v>
      </c>
      <c r="O94">
        <v>73.285625156367274</v>
      </c>
      <c r="P94">
        <v>24.752964426877469</v>
      </c>
      <c r="Q94">
        <v>9.5842931442080364</v>
      </c>
      <c r="R94">
        <v>18.616576763990267</v>
      </c>
      <c r="S94">
        <v>11.591431184056271</v>
      </c>
      <c r="T94">
        <v>0</v>
      </c>
      <c r="U94">
        <v>51.763026420781991</v>
      </c>
      <c r="V94">
        <v>9.09644776119403</v>
      </c>
      <c r="W94">
        <v>15.279507296175508</v>
      </c>
      <c r="X94">
        <v>64.790125382427107</v>
      </c>
      <c r="Y94">
        <v>0</v>
      </c>
      <c r="Z94">
        <v>8.6352868800000007</v>
      </c>
      <c r="AA94">
        <v>18.511436736</v>
      </c>
      <c r="AB94">
        <v>17.973425519999999</v>
      </c>
      <c r="AC94">
        <v>13.422654719999999</v>
      </c>
      <c r="AD94">
        <v>16.071074640000003</v>
      </c>
      <c r="AE94">
        <v>22.877840159999998</v>
      </c>
      <c r="AF94">
        <v>20.915099999999999</v>
      </c>
      <c r="AG94">
        <v>25.911816000000002</v>
      </c>
      <c r="AH94">
        <v>67.940924040000013</v>
      </c>
      <c r="AI94">
        <v>1.3977539999999999</v>
      </c>
      <c r="AJ94">
        <v>0</v>
      </c>
      <c r="AK94">
        <v>22.073040000000006</v>
      </c>
      <c r="AL94">
        <v>59.209269999999989</v>
      </c>
      <c r="AM94">
        <v>6.9552893142857153</v>
      </c>
      <c r="AN94">
        <v>0</v>
      </c>
      <c r="AO94">
        <v>12.783355200000003</v>
      </c>
      <c r="AP94">
        <v>5.0635367999999996</v>
      </c>
      <c r="AQ94">
        <v>43.145959999999995</v>
      </c>
      <c r="AR94">
        <v>17.455564800000001</v>
      </c>
      <c r="AS94">
        <v>10.634613120000001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31.654443558024923</v>
      </c>
      <c r="BB94">
        <f t="shared" si="1"/>
        <v>1009.6101108507332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160.78640343573548</v>
      </c>
      <c r="L95">
        <v>126.97075401632745</v>
      </c>
      <c r="M95">
        <v>31.890582959641257</v>
      </c>
      <c r="N95">
        <v>51.878874530690645</v>
      </c>
      <c r="O95">
        <v>73.285625156367274</v>
      </c>
      <c r="P95">
        <v>24.752964426877469</v>
      </c>
      <c r="Q95">
        <v>9.5842931442080364</v>
      </c>
      <c r="R95">
        <v>18.616576763990267</v>
      </c>
      <c r="S95">
        <v>11.591431184056271</v>
      </c>
      <c r="T95">
        <v>0</v>
      </c>
      <c r="U95">
        <v>51.763026420781991</v>
      </c>
      <c r="V95">
        <v>9.09644776119403</v>
      </c>
      <c r="W95">
        <v>15.279507296175508</v>
      </c>
      <c r="X95">
        <v>64.790125382427107</v>
      </c>
      <c r="Y95">
        <v>0</v>
      </c>
      <c r="Z95">
        <v>2.8784289599999999</v>
      </c>
      <c r="AA95">
        <v>18.511436736</v>
      </c>
      <c r="AB95">
        <v>17.352844703999999</v>
      </c>
      <c r="AC95">
        <v>8.5010146560000006</v>
      </c>
      <c r="AD95">
        <v>16.071074640000003</v>
      </c>
      <c r="AE95">
        <v>21.712535395200003</v>
      </c>
      <c r="AF95">
        <v>6.2881999999999998</v>
      </c>
      <c r="AG95">
        <v>25.911816000000002</v>
      </c>
      <c r="AH95">
        <v>67.171467599999986</v>
      </c>
      <c r="AI95">
        <v>1.3977539999999999</v>
      </c>
      <c r="AJ95">
        <v>0</v>
      </c>
      <c r="AK95">
        <v>22.073040000000006</v>
      </c>
      <c r="AL95">
        <v>59.209269999999989</v>
      </c>
      <c r="AM95">
        <v>6.9552893142857153</v>
      </c>
      <c r="AN95">
        <v>0</v>
      </c>
      <c r="AO95">
        <v>12.783355200000003</v>
      </c>
      <c r="AP95">
        <v>5.0635367999999996</v>
      </c>
      <c r="AQ95">
        <v>32.315800000000003</v>
      </c>
      <c r="AR95">
        <v>15.516057600000002</v>
      </c>
      <c r="AS95">
        <v>9.4529894400000014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30.383356984862978</v>
      </c>
      <c r="BB95">
        <f t="shared" si="1"/>
        <v>969.06916653909514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160.78640343573548</v>
      </c>
      <c r="L96">
        <v>126.97075401632745</v>
      </c>
      <c r="M96">
        <v>31.890582959641257</v>
      </c>
      <c r="N96">
        <v>51.878874530690645</v>
      </c>
      <c r="O96">
        <v>73.285625156367274</v>
      </c>
      <c r="P96">
        <v>24.752964426877469</v>
      </c>
      <c r="Q96">
        <v>9.5842931442080364</v>
      </c>
      <c r="R96">
        <v>18.616576763990267</v>
      </c>
      <c r="S96">
        <v>11.591431184056271</v>
      </c>
      <c r="T96">
        <v>0</v>
      </c>
      <c r="U96">
        <v>51.763026420781991</v>
      </c>
      <c r="V96">
        <v>9.09644776119403</v>
      </c>
      <c r="W96">
        <v>15.279507296175508</v>
      </c>
      <c r="X96">
        <v>64.790125382427107</v>
      </c>
      <c r="Y96">
        <v>0</v>
      </c>
      <c r="Z96">
        <v>2.8784289599999999</v>
      </c>
      <c r="AA96">
        <v>18.511436736</v>
      </c>
      <c r="AB96">
        <v>17.352844703999999</v>
      </c>
      <c r="AC96">
        <v>8.5010146560000006</v>
      </c>
      <c r="AD96">
        <v>16.071074640000003</v>
      </c>
      <c r="AE96">
        <v>21.712535395200003</v>
      </c>
      <c r="AF96">
        <v>6.1515000000000013</v>
      </c>
      <c r="AG96">
        <v>25.911816000000002</v>
      </c>
      <c r="AH96">
        <v>67.171467599999986</v>
      </c>
      <c r="AI96">
        <v>1.3977539999999999</v>
      </c>
      <c r="AJ96">
        <v>0</v>
      </c>
      <c r="AK96">
        <v>22.073040000000006</v>
      </c>
      <c r="AL96">
        <v>59.209269999999989</v>
      </c>
      <c r="AM96">
        <v>6.9552893142857153</v>
      </c>
      <c r="AN96">
        <v>0</v>
      </c>
      <c r="AO96">
        <v>12.783355200000003</v>
      </c>
      <c r="AP96">
        <v>5.0635367999999996</v>
      </c>
      <c r="AQ96">
        <v>32.315800000000003</v>
      </c>
      <c r="AR96">
        <v>15.516057600000002</v>
      </c>
      <c r="AS96">
        <v>9.4529894400000014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30.379201914883261</v>
      </c>
      <c r="BB96">
        <f t="shared" si="1"/>
        <v>968.9366216090749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160.78640343573548</v>
      </c>
      <c r="L97">
        <v>126.97075401632745</v>
      </c>
      <c r="M97">
        <v>31.890582959641257</v>
      </c>
      <c r="N97">
        <v>51.878874530690645</v>
      </c>
      <c r="O97">
        <v>73.285625156367274</v>
      </c>
      <c r="P97">
        <v>24.752964426877469</v>
      </c>
      <c r="Q97">
        <v>9.5842931442080364</v>
      </c>
      <c r="R97">
        <v>18.616576763990267</v>
      </c>
      <c r="S97">
        <v>11.591431184056271</v>
      </c>
      <c r="T97">
        <v>0</v>
      </c>
      <c r="U97">
        <v>40.551948541894596</v>
      </c>
      <c r="V97">
        <v>9.09644776119403</v>
      </c>
      <c r="W97">
        <v>15.279507296175508</v>
      </c>
      <c r="X97">
        <v>64.790125382427107</v>
      </c>
      <c r="Y97">
        <v>0</v>
      </c>
      <c r="Z97">
        <v>2.8784289599999999</v>
      </c>
      <c r="AA97">
        <v>18.511436736</v>
      </c>
      <c r="AB97">
        <v>11.568563136000002</v>
      </c>
      <c r="AC97">
        <v>8.5010146560000006</v>
      </c>
      <c r="AD97">
        <v>16.071074640000003</v>
      </c>
      <c r="AE97">
        <v>21.712535395200003</v>
      </c>
      <c r="AF97">
        <v>6.1515000000000013</v>
      </c>
      <c r="AG97">
        <v>25.911816000000002</v>
      </c>
      <c r="AH97">
        <v>67.171467599999986</v>
      </c>
      <c r="AI97">
        <v>1.3977539999999999</v>
      </c>
      <c r="AJ97">
        <v>0</v>
      </c>
      <c r="AK97">
        <v>22.073040000000006</v>
      </c>
      <c r="AL97">
        <v>59.209269999999989</v>
      </c>
      <c r="AM97">
        <v>6.9552893142857153</v>
      </c>
      <c r="AN97">
        <v>0</v>
      </c>
      <c r="AO97">
        <v>12.783355200000003</v>
      </c>
      <c r="AP97">
        <v>5.0635367999999996</v>
      </c>
      <c r="AQ97">
        <v>32.315800000000003</v>
      </c>
      <c r="AR97">
        <v>15.516057600000002</v>
      </c>
      <c r="AS97">
        <v>9.4529894400000014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29.862542643365082</v>
      </c>
      <c r="BB97">
        <f t="shared" si="1"/>
        <v>952.45792143370579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160.78640343573548</v>
      </c>
      <c r="L98">
        <v>126.97075401632745</v>
      </c>
      <c r="M98">
        <v>31.890582959641257</v>
      </c>
      <c r="N98">
        <v>51.878874530690645</v>
      </c>
      <c r="O98">
        <v>73.285625156367274</v>
      </c>
      <c r="P98">
        <v>24.752964426877469</v>
      </c>
      <c r="Q98">
        <v>9.5842931442080364</v>
      </c>
      <c r="R98">
        <v>18.616576763990267</v>
      </c>
      <c r="S98">
        <v>11.591431184056271</v>
      </c>
      <c r="T98">
        <v>0</v>
      </c>
      <c r="U98">
        <v>40.551948541894596</v>
      </c>
      <c r="V98">
        <v>9.09644776119403</v>
      </c>
      <c r="W98">
        <v>15.279507296175508</v>
      </c>
      <c r="X98">
        <v>64.790125382427107</v>
      </c>
      <c r="Y98">
        <v>0</v>
      </c>
      <c r="Z98">
        <v>2.8784289599999999</v>
      </c>
      <c r="AA98">
        <v>18.511436736</v>
      </c>
      <c r="AB98">
        <v>11.568563136000002</v>
      </c>
      <c r="AC98">
        <v>8.5010146560000006</v>
      </c>
      <c r="AD98">
        <v>16.071074640000003</v>
      </c>
      <c r="AE98">
        <v>21.712535395200003</v>
      </c>
      <c r="AF98">
        <v>6.1515000000000013</v>
      </c>
      <c r="AG98">
        <v>25.911816000000002</v>
      </c>
      <c r="AH98">
        <v>67.171467599999986</v>
      </c>
      <c r="AI98">
        <v>1.3977539999999999</v>
      </c>
      <c r="AJ98">
        <v>0</v>
      </c>
      <c r="AK98">
        <v>22.073040000000006</v>
      </c>
      <c r="AL98">
        <v>59.209269999999989</v>
      </c>
      <c r="AM98">
        <v>6.9552893142857153</v>
      </c>
      <c r="AN98">
        <v>0</v>
      </c>
      <c r="AO98">
        <v>12.783355200000003</v>
      </c>
      <c r="AP98">
        <v>5.0635367999999996</v>
      </c>
      <c r="AQ98">
        <v>32.315800000000003</v>
      </c>
      <c r="AR98">
        <v>15.516057600000002</v>
      </c>
      <c r="AS98">
        <v>9.4529894400000014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29.862542643365082</v>
      </c>
      <c r="BB98">
        <f t="shared" si="1"/>
        <v>952.45792143370579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3.8588812137624733</v>
      </c>
      <c r="L99">
        <f t="shared" si="2"/>
        <v>3.047295117017363</v>
      </c>
      <c r="M99">
        <f t="shared" si="2"/>
        <v>0.76537399103138892</v>
      </c>
      <c r="N99">
        <f t="shared" si="2"/>
        <v>1.2450929887365767</v>
      </c>
      <c r="O99">
        <f t="shared" si="2"/>
        <v>1.7588550037528126</v>
      </c>
      <c r="P99">
        <f t="shared" si="2"/>
        <v>0.58556023805263813</v>
      </c>
      <c r="Q99">
        <f t="shared" si="2"/>
        <v>0.23002093702959647</v>
      </c>
      <c r="R99">
        <f t="shared" si="2"/>
        <v>0.44679705541711318</v>
      </c>
      <c r="S99">
        <f t="shared" si="2"/>
        <v>0.27819257226849781</v>
      </c>
      <c r="T99">
        <f t="shared" si="2"/>
        <v>0</v>
      </c>
      <c r="U99">
        <f t="shared" si="2"/>
        <v>1.2367070951593226</v>
      </c>
      <c r="V99">
        <f t="shared" si="2"/>
        <v>0.21833102107414995</v>
      </c>
      <c r="W99">
        <f t="shared" si="2"/>
        <v>0.36508680750210121</v>
      </c>
      <c r="X99">
        <f t="shared" si="2"/>
        <v>1.5549630091782531</v>
      </c>
      <c r="Y99">
        <f t="shared" si="2"/>
        <v>0</v>
      </c>
      <c r="Z99">
        <f t="shared" si="2"/>
        <v>0.10326617532000004</v>
      </c>
      <c r="AA99">
        <f t="shared" si="2"/>
        <v>0.18735994425599983</v>
      </c>
      <c r="AB99">
        <f t="shared" si="2"/>
        <v>0.28818368006399986</v>
      </c>
      <c r="AC99">
        <f t="shared" si="2"/>
        <v>0.21560348862000009</v>
      </c>
      <c r="AD99">
        <f t="shared" si="2"/>
        <v>0.3441623535072002</v>
      </c>
      <c r="AE99">
        <f t="shared" si="2"/>
        <v>0.47234512923839933</v>
      </c>
      <c r="AF99">
        <f t="shared" si="2"/>
        <v>0.22220585000000023</v>
      </c>
      <c r="AG99">
        <f t="shared" si="2"/>
        <v>0.62188358399999977</v>
      </c>
      <c r="AH99">
        <f t="shared" si="2"/>
        <v>1.6144235917200016</v>
      </c>
      <c r="AI99">
        <f t="shared" si="2"/>
        <v>0.14107531121999997</v>
      </c>
      <c r="AJ99">
        <f t="shared" si="2"/>
        <v>0</v>
      </c>
      <c r="AK99">
        <f t="shared" si="2"/>
        <v>0.52975296000000005</v>
      </c>
      <c r="AL99">
        <f t="shared" si="2"/>
        <v>1.3516921525000025</v>
      </c>
      <c r="AM99">
        <f t="shared" si="2"/>
        <v>4.6813546596825427E-2</v>
      </c>
      <c r="AN99">
        <f t="shared" si="2"/>
        <v>0</v>
      </c>
      <c r="AO99">
        <f t="shared" si="2"/>
        <v>0.30144184559999959</v>
      </c>
      <c r="AP99">
        <f t="shared" si="2"/>
        <v>0.12113105256000015</v>
      </c>
      <c r="AQ99">
        <f t="shared" si="2"/>
        <v>0.38861933000000015</v>
      </c>
      <c r="AR99">
        <f t="shared" si="2"/>
        <v>0.39287142720000001</v>
      </c>
      <c r="AS99">
        <f t="shared" si="2"/>
        <v>0.27196546024799984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0.70546100949620283</v>
      </c>
      <c r="BB99">
        <f t="shared" si="1"/>
        <v>22.500492923136513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20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51.79405503875968</v>
      </c>
      <c r="L3">
        <v>65.254159748298576</v>
      </c>
      <c r="M3">
        <v>0</v>
      </c>
      <c r="N3">
        <v>30.00311053872348</v>
      </c>
      <c r="O3">
        <v>50.379999843632724</v>
      </c>
      <c r="P3">
        <v>62.236866685826904</v>
      </c>
      <c r="Q3">
        <v>5.5401134751773062</v>
      </c>
      <c r="R3">
        <v>10.767704233576641</v>
      </c>
      <c r="S3">
        <v>6.7032297772567411</v>
      </c>
      <c r="T3">
        <v>0</v>
      </c>
      <c r="U3">
        <v>243.68535331146379</v>
      </c>
      <c r="V3">
        <v>5.2701641791044782</v>
      </c>
      <c r="W3">
        <v>8.8416865312777926</v>
      </c>
      <c r="X3">
        <v>37.469059405940591</v>
      </c>
      <c r="Y3">
        <v>0</v>
      </c>
      <c r="Z3">
        <v>3.3293303999999999</v>
      </c>
      <c r="AA3">
        <v>3.2105600000000001</v>
      </c>
      <c r="AB3">
        <v>6.69038032</v>
      </c>
      <c r="AC3">
        <v>4.9163427199999994</v>
      </c>
      <c r="AD3">
        <v>9.2942918000000017</v>
      </c>
      <c r="AE3">
        <v>4.1712895999999997</v>
      </c>
      <c r="AF3">
        <v>0</v>
      </c>
      <c r="AG3">
        <v>0</v>
      </c>
      <c r="AH3">
        <v>38.846886999999995</v>
      </c>
      <c r="AI3">
        <v>0.80835499999999982</v>
      </c>
      <c r="AJ3">
        <v>0</v>
      </c>
      <c r="AK3">
        <v>12.763079999999997</v>
      </c>
      <c r="AL3">
        <v>20.155330000000003</v>
      </c>
      <c r="AM3">
        <v>0</v>
      </c>
      <c r="AN3">
        <v>0</v>
      </c>
      <c r="AO3">
        <v>7.3182480000000005</v>
      </c>
      <c r="AP3">
        <v>3.2862773999999995</v>
      </c>
      <c r="AQ3">
        <v>0</v>
      </c>
      <c r="AR3">
        <v>8.4124799999999986</v>
      </c>
      <c r="AS3">
        <v>5.8085735999999999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21.491490542944035</v>
      </c>
      <c r="BB3">
        <f>SUM(B3:AZ3)-BA3</f>
        <v>685.46543806609475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51.79405503875968</v>
      </c>
      <c r="L4">
        <v>65.254159748298576</v>
      </c>
      <c r="M4">
        <v>0</v>
      </c>
      <c r="N4">
        <v>30.00311053872348</v>
      </c>
      <c r="O4">
        <v>50.379999843632724</v>
      </c>
      <c r="P4">
        <v>62.236866685826904</v>
      </c>
      <c r="Q4">
        <v>5.5401134751773062</v>
      </c>
      <c r="R4">
        <v>10.767704233576641</v>
      </c>
      <c r="S4">
        <v>6.7032297772567411</v>
      </c>
      <c r="T4">
        <v>0</v>
      </c>
      <c r="U4">
        <v>243.68535331146379</v>
      </c>
      <c r="V4">
        <v>5.2701641791044782</v>
      </c>
      <c r="W4">
        <v>8.8416865312777926</v>
      </c>
      <c r="X4">
        <v>37.469059405940591</v>
      </c>
      <c r="Y4">
        <v>0</v>
      </c>
      <c r="Z4">
        <v>3.3293303999999999</v>
      </c>
      <c r="AA4">
        <v>3.2105600000000001</v>
      </c>
      <c r="AB4">
        <v>6.69038032</v>
      </c>
      <c r="AC4">
        <v>4.9163427199999994</v>
      </c>
      <c r="AD4">
        <v>9.2942918000000017</v>
      </c>
      <c r="AE4">
        <v>4.1712895999999997</v>
      </c>
      <c r="AF4">
        <v>0</v>
      </c>
      <c r="AG4">
        <v>0</v>
      </c>
      <c r="AH4">
        <v>38.846886999999995</v>
      </c>
      <c r="AI4">
        <v>0.80835499999999982</v>
      </c>
      <c r="AJ4">
        <v>0</v>
      </c>
      <c r="AK4">
        <v>12.763079999999997</v>
      </c>
      <c r="AL4">
        <v>20.155330000000003</v>
      </c>
      <c r="AM4">
        <v>0</v>
      </c>
      <c r="AN4">
        <v>0</v>
      </c>
      <c r="AO4">
        <v>7.3182480000000005</v>
      </c>
      <c r="AP4">
        <v>3.2862773999999995</v>
      </c>
      <c r="AQ4">
        <v>0</v>
      </c>
      <c r="AR4">
        <v>8.4124799999999986</v>
      </c>
      <c r="AS4">
        <v>5.8085735999999999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21.491490542944035</v>
      </c>
      <c r="BB4">
        <f t="shared" ref="BB4:BB67" si="0">SUM(B4:AZ4)-BA4</f>
        <v>685.46543806609475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51.79405503875968</v>
      </c>
      <c r="L5">
        <v>65.254159748298576</v>
      </c>
      <c r="M5">
        <v>0</v>
      </c>
      <c r="N5">
        <v>30.00311053872348</v>
      </c>
      <c r="O5">
        <v>50.379999843632724</v>
      </c>
      <c r="P5">
        <v>62.236866685826904</v>
      </c>
      <c r="Q5">
        <v>5.5401134751773062</v>
      </c>
      <c r="R5">
        <v>10.767704233576641</v>
      </c>
      <c r="S5">
        <v>6.7032297772567411</v>
      </c>
      <c r="T5">
        <v>0</v>
      </c>
      <c r="U5">
        <v>243.68535331146379</v>
      </c>
      <c r="V5">
        <v>5.2701641791044782</v>
      </c>
      <c r="W5">
        <v>8.8416865312777926</v>
      </c>
      <c r="X5">
        <v>37.469059405940591</v>
      </c>
      <c r="Y5">
        <v>0</v>
      </c>
      <c r="Z5">
        <v>3.3293303999999999</v>
      </c>
      <c r="AA5">
        <v>3.2105600000000001</v>
      </c>
      <c r="AB5">
        <v>6.69038032</v>
      </c>
      <c r="AC5">
        <v>4.9163427199999994</v>
      </c>
      <c r="AD5">
        <v>9.2942918000000017</v>
      </c>
      <c r="AE5">
        <v>4.1712895999999997</v>
      </c>
      <c r="AF5">
        <v>0</v>
      </c>
      <c r="AG5">
        <v>0</v>
      </c>
      <c r="AH5">
        <v>38.846886999999995</v>
      </c>
      <c r="AI5">
        <v>0.80835499999999982</v>
      </c>
      <c r="AJ5">
        <v>0</v>
      </c>
      <c r="AK5">
        <v>12.763079999999997</v>
      </c>
      <c r="AL5">
        <v>20.155330000000003</v>
      </c>
      <c r="AM5">
        <v>0</v>
      </c>
      <c r="AN5">
        <v>0</v>
      </c>
      <c r="AO5">
        <v>7.2435719999999995</v>
      </c>
      <c r="AP5">
        <v>3.2862773999999995</v>
      </c>
      <c r="AQ5">
        <v>0</v>
      </c>
      <c r="AR5">
        <v>8.4124799999999986</v>
      </c>
      <c r="AS5">
        <v>5.8085735999999999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21.489220290944036</v>
      </c>
      <c r="BB5">
        <f t="shared" si="0"/>
        <v>685.3930323180947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51.79405503875968</v>
      </c>
      <c r="L6">
        <v>65.254159748298576</v>
      </c>
      <c r="M6">
        <v>0</v>
      </c>
      <c r="N6">
        <v>30.00311053872348</v>
      </c>
      <c r="O6">
        <v>50.379999843632724</v>
      </c>
      <c r="P6">
        <v>62.236866685826904</v>
      </c>
      <c r="Q6">
        <v>5.5401134751773062</v>
      </c>
      <c r="R6">
        <v>10.767704233576641</v>
      </c>
      <c r="S6">
        <v>6.7032297772567411</v>
      </c>
      <c r="T6">
        <v>0</v>
      </c>
      <c r="U6">
        <v>243.68535331146379</v>
      </c>
      <c r="V6">
        <v>5.2701641791044782</v>
      </c>
      <c r="W6">
        <v>8.8416865312777926</v>
      </c>
      <c r="X6">
        <v>37.469059405940591</v>
      </c>
      <c r="Y6">
        <v>0</v>
      </c>
      <c r="Z6">
        <v>3.3293303999999999</v>
      </c>
      <c r="AA6">
        <v>3.2105600000000001</v>
      </c>
      <c r="AB6">
        <v>6.69038032</v>
      </c>
      <c r="AC6">
        <v>4.9163427199999994</v>
      </c>
      <c r="AD6">
        <v>9.2942918000000017</v>
      </c>
      <c r="AE6">
        <v>4.1712895999999997</v>
      </c>
      <c r="AF6">
        <v>0</v>
      </c>
      <c r="AG6">
        <v>0</v>
      </c>
      <c r="AH6">
        <v>38.846886999999995</v>
      </c>
      <c r="AI6">
        <v>0.80835499999999982</v>
      </c>
      <c r="AJ6">
        <v>0</v>
      </c>
      <c r="AK6">
        <v>12.763079999999997</v>
      </c>
      <c r="AL6">
        <v>20.155330000000003</v>
      </c>
      <c r="AM6">
        <v>0</v>
      </c>
      <c r="AN6">
        <v>0</v>
      </c>
      <c r="AO6">
        <v>7.2435719999999995</v>
      </c>
      <c r="AP6">
        <v>3.2862773999999995</v>
      </c>
      <c r="AQ6">
        <v>0</v>
      </c>
      <c r="AR6">
        <v>8.4124799999999986</v>
      </c>
      <c r="AS6">
        <v>5.8085735999999999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21.489220290944036</v>
      </c>
      <c r="BB6">
        <f t="shared" si="0"/>
        <v>685.3930323180947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51.79405503875968</v>
      </c>
      <c r="L7">
        <v>65.254159748298576</v>
      </c>
      <c r="M7">
        <v>0</v>
      </c>
      <c r="N7">
        <v>30.00311053872348</v>
      </c>
      <c r="O7">
        <v>50.379999843632724</v>
      </c>
      <c r="P7">
        <v>62.236866685826904</v>
      </c>
      <c r="Q7">
        <v>5.5401134751773062</v>
      </c>
      <c r="R7">
        <v>10.767704233576641</v>
      </c>
      <c r="S7">
        <v>6.7032297772567411</v>
      </c>
      <c r="T7">
        <v>0</v>
      </c>
      <c r="U7">
        <v>243.68535331146379</v>
      </c>
      <c r="V7">
        <v>5.2701641791044782</v>
      </c>
      <c r="W7">
        <v>8.8416865312777926</v>
      </c>
      <c r="X7">
        <v>37.469059405940591</v>
      </c>
      <c r="Y7">
        <v>0</v>
      </c>
      <c r="Z7">
        <v>1.6646652</v>
      </c>
      <c r="AA7">
        <v>3.5685374399999996</v>
      </c>
      <c r="AB7">
        <v>6.69038032</v>
      </c>
      <c r="AC7">
        <v>4.9163427199999994</v>
      </c>
      <c r="AD7">
        <v>9.2942918000000017</v>
      </c>
      <c r="AE7">
        <v>4.1712895999999997</v>
      </c>
      <c r="AF7">
        <v>0</v>
      </c>
      <c r="AG7">
        <v>0</v>
      </c>
      <c r="AH7">
        <v>38.846886999999995</v>
      </c>
      <c r="AI7">
        <v>0.80835499999999982</v>
      </c>
      <c r="AJ7">
        <v>0</v>
      </c>
      <c r="AK7">
        <v>12.763079999999997</v>
      </c>
      <c r="AL7">
        <v>20.155330000000003</v>
      </c>
      <c r="AM7">
        <v>0</v>
      </c>
      <c r="AN7">
        <v>0</v>
      </c>
      <c r="AO7">
        <v>7.2435719999999995</v>
      </c>
      <c r="AP7">
        <v>3.2862773999999995</v>
      </c>
      <c r="AQ7">
        <v>0</v>
      </c>
      <c r="AR7">
        <v>13.039344000000002</v>
      </c>
      <c r="AS7">
        <v>8.3028434400000002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21.665979652944038</v>
      </c>
      <c r="BB7">
        <f t="shared" si="0"/>
        <v>691.03071903609452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51.79405503875968</v>
      </c>
      <c r="L8">
        <v>65.254159748298576</v>
      </c>
      <c r="M8">
        <v>0</v>
      </c>
      <c r="N8">
        <v>30.00311053872348</v>
      </c>
      <c r="O8">
        <v>50.379999843632724</v>
      </c>
      <c r="P8">
        <v>62.236866685826904</v>
      </c>
      <c r="Q8">
        <v>5.5401134751773062</v>
      </c>
      <c r="R8">
        <v>10.767704233576641</v>
      </c>
      <c r="S8">
        <v>6.7032297772567411</v>
      </c>
      <c r="T8">
        <v>0</v>
      </c>
      <c r="U8">
        <v>243.68535331146379</v>
      </c>
      <c r="V8">
        <v>5.2701641791044782</v>
      </c>
      <c r="W8">
        <v>8.8416865312777926</v>
      </c>
      <c r="X8">
        <v>37.469059405940591</v>
      </c>
      <c r="Y8">
        <v>0</v>
      </c>
      <c r="Z8">
        <v>1.6646652</v>
      </c>
      <c r="AA8">
        <v>3.5685374399999996</v>
      </c>
      <c r="AB8">
        <v>6.69038032</v>
      </c>
      <c r="AC8">
        <v>4.9163427199999994</v>
      </c>
      <c r="AD8">
        <v>9.2942918000000017</v>
      </c>
      <c r="AE8">
        <v>4.1712895999999997</v>
      </c>
      <c r="AF8">
        <v>0</v>
      </c>
      <c r="AG8">
        <v>0</v>
      </c>
      <c r="AH8">
        <v>38.846886999999995</v>
      </c>
      <c r="AI8">
        <v>0.80835499999999982</v>
      </c>
      <c r="AJ8">
        <v>0</v>
      </c>
      <c r="AK8">
        <v>12.763079999999997</v>
      </c>
      <c r="AL8">
        <v>20.155330000000003</v>
      </c>
      <c r="AM8">
        <v>0</v>
      </c>
      <c r="AN8">
        <v>0</v>
      </c>
      <c r="AO8">
        <v>7.2435719999999995</v>
      </c>
      <c r="AP8">
        <v>3.2862773999999995</v>
      </c>
      <c r="AQ8">
        <v>0</v>
      </c>
      <c r="AR8">
        <v>13.039344000000002</v>
      </c>
      <c r="AS8">
        <v>8.3028434400000002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21.665979652944038</v>
      </c>
      <c r="BB8">
        <f t="shared" si="0"/>
        <v>691.03071903609452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51.79405503875968</v>
      </c>
      <c r="L9">
        <v>65.254159748298576</v>
      </c>
      <c r="M9">
        <v>0</v>
      </c>
      <c r="N9">
        <v>30.00311053872348</v>
      </c>
      <c r="O9">
        <v>50.379999843632724</v>
      </c>
      <c r="P9">
        <v>62.236866685826904</v>
      </c>
      <c r="Q9">
        <v>5.5401134751773062</v>
      </c>
      <c r="R9">
        <v>10.767704233576641</v>
      </c>
      <c r="S9">
        <v>6.7032297772567411</v>
      </c>
      <c r="T9">
        <v>0</v>
      </c>
      <c r="U9">
        <v>243.68535331146379</v>
      </c>
      <c r="V9">
        <v>5.2701641791044782</v>
      </c>
      <c r="W9">
        <v>8.8416865312777926</v>
      </c>
      <c r="X9">
        <v>37.469059405940591</v>
      </c>
      <c r="Y9">
        <v>0</v>
      </c>
      <c r="Z9">
        <v>1.6646652</v>
      </c>
      <c r="AA9">
        <v>3.5685374399999996</v>
      </c>
      <c r="AB9">
        <v>6.69038032</v>
      </c>
      <c r="AC9">
        <v>4.9163427199999994</v>
      </c>
      <c r="AD9">
        <v>9.2942918000000017</v>
      </c>
      <c r="AE9">
        <v>4.1712895999999997</v>
      </c>
      <c r="AF9">
        <v>0</v>
      </c>
      <c r="AG9">
        <v>0</v>
      </c>
      <c r="AH9">
        <v>38.846886999999995</v>
      </c>
      <c r="AI9">
        <v>0.80835499999999982</v>
      </c>
      <c r="AJ9">
        <v>0</v>
      </c>
      <c r="AK9">
        <v>12.763079999999997</v>
      </c>
      <c r="AL9">
        <v>20.155330000000003</v>
      </c>
      <c r="AM9">
        <v>0</v>
      </c>
      <c r="AN9">
        <v>0</v>
      </c>
      <c r="AO9">
        <v>7.2435719999999995</v>
      </c>
      <c r="AP9">
        <v>3.2862773999999995</v>
      </c>
      <c r="AQ9">
        <v>0</v>
      </c>
      <c r="AR9">
        <v>8.4124799999999986</v>
      </c>
      <c r="AS9">
        <v>8.3028434400000002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21.525323088944035</v>
      </c>
      <c r="BB9">
        <f t="shared" si="0"/>
        <v>686.54451160009455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51.79405503875968</v>
      </c>
      <c r="L10">
        <v>65.254159748298576</v>
      </c>
      <c r="M10">
        <v>0</v>
      </c>
      <c r="N10">
        <v>30.00311053872348</v>
      </c>
      <c r="O10">
        <v>50.379999843632724</v>
      </c>
      <c r="P10">
        <v>62.236866685826904</v>
      </c>
      <c r="Q10">
        <v>5.5401134751773062</v>
      </c>
      <c r="R10">
        <v>10.767704233576641</v>
      </c>
      <c r="S10">
        <v>6.7032297772567411</v>
      </c>
      <c r="T10">
        <v>0</v>
      </c>
      <c r="U10">
        <v>243.68535331146379</v>
      </c>
      <c r="V10">
        <v>5.2701641791044782</v>
      </c>
      <c r="W10">
        <v>8.8416865312777926</v>
      </c>
      <c r="X10">
        <v>37.469059405940591</v>
      </c>
      <c r="Y10">
        <v>0</v>
      </c>
      <c r="Z10">
        <v>1.6646652</v>
      </c>
      <c r="AA10">
        <v>3.5685374399999996</v>
      </c>
      <c r="AB10">
        <v>6.69038032</v>
      </c>
      <c r="AC10">
        <v>4.9163427199999994</v>
      </c>
      <c r="AD10">
        <v>9.2942918000000017</v>
      </c>
      <c r="AE10">
        <v>4.1712895999999997</v>
      </c>
      <c r="AF10">
        <v>0</v>
      </c>
      <c r="AG10">
        <v>0</v>
      </c>
      <c r="AH10">
        <v>38.846886999999995</v>
      </c>
      <c r="AI10">
        <v>0.80835499999999982</v>
      </c>
      <c r="AJ10">
        <v>0</v>
      </c>
      <c r="AK10">
        <v>12.763079999999997</v>
      </c>
      <c r="AL10">
        <v>20.155330000000003</v>
      </c>
      <c r="AM10">
        <v>0</v>
      </c>
      <c r="AN10">
        <v>0</v>
      </c>
      <c r="AO10">
        <v>7.2435719999999995</v>
      </c>
      <c r="AP10">
        <v>3.2862773999999995</v>
      </c>
      <c r="AQ10">
        <v>0</v>
      </c>
      <c r="AR10">
        <v>8.4124799999999986</v>
      </c>
      <c r="AS10">
        <v>8.3028434400000002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21.525323088944035</v>
      </c>
      <c r="BB10">
        <f t="shared" si="0"/>
        <v>686.54451160009455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51.79405503875968</v>
      </c>
      <c r="L11">
        <v>65.254159748298576</v>
      </c>
      <c r="M11">
        <v>0</v>
      </c>
      <c r="N11">
        <v>30.00311053872348</v>
      </c>
      <c r="O11">
        <v>50.379999843632724</v>
      </c>
      <c r="P11">
        <v>62.236866685826904</v>
      </c>
      <c r="Q11">
        <v>5.5401134751773062</v>
      </c>
      <c r="R11">
        <v>10.767704233576641</v>
      </c>
      <c r="S11">
        <v>6.7032297772567411</v>
      </c>
      <c r="T11">
        <v>0</v>
      </c>
      <c r="U11">
        <v>243.68535331146379</v>
      </c>
      <c r="V11">
        <v>5.2701641791044782</v>
      </c>
      <c r="W11">
        <v>8.8416865312777926</v>
      </c>
      <c r="X11">
        <v>37.469059405940591</v>
      </c>
      <c r="Y11">
        <v>0</v>
      </c>
      <c r="Z11">
        <v>1.6646652</v>
      </c>
      <c r="AA11">
        <v>3.5685374399999996</v>
      </c>
      <c r="AB11">
        <v>6.69038032</v>
      </c>
      <c r="AC11">
        <v>4.9163427199999994</v>
      </c>
      <c r="AD11">
        <v>9.2942918000000017</v>
      </c>
      <c r="AE11">
        <v>4.1712895999999997</v>
      </c>
      <c r="AF11">
        <v>0</v>
      </c>
      <c r="AG11">
        <v>0</v>
      </c>
      <c r="AH11">
        <v>38.846886999999995</v>
      </c>
      <c r="AI11">
        <v>3.556762</v>
      </c>
      <c r="AJ11">
        <v>0</v>
      </c>
      <c r="AK11">
        <v>12.763079999999997</v>
      </c>
      <c r="AL11">
        <v>20.155330000000003</v>
      </c>
      <c r="AM11">
        <v>0</v>
      </c>
      <c r="AN11">
        <v>0</v>
      </c>
      <c r="AO11">
        <v>7.2435719999999995</v>
      </c>
      <c r="AP11">
        <v>3.2862773999999995</v>
      </c>
      <c r="AQ11">
        <v>0</v>
      </c>
      <c r="AR11">
        <v>9.5341439999999995</v>
      </c>
      <c r="AS11">
        <v>5.8085735999999999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21.567147236944038</v>
      </c>
      <c r="BB11">
        <f t="shared" si="0"/>
        <v>687.87848861209466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51.79405503875968</v>
      </c>
      <c r="L12">
        <v>65.254159748298576</v>
      </c>
      <c r="M12">
        <v>0</v>
      </c>
      <c r="N12">
        <v>30.00311053872348</v>
      </c>
      <c r="O12">
        <v>50.379999843632724</v>
      </c>
      <c r="P12">
        <v>62.236866685826904</v>
      </c>
      <c r="Q12">
        <v>5.5401134751773062</v>
      </c>
      <c r="R12">
        <v>10.767704233576641</v>
      </c>
      <c r="S12">
        <v>6.7032297772567411</v>
      </c>
      <c r="T12">
        <v>0</v>
      </c>
      <c r="U12">
        <v>243.68535331146379</v>
      </c>
      <c r="V12">
        <v>5.2701641791044782</v>
      </c>
      <c r="W12">
        <v>8.8416865312777926</v>
      </c>
      <c r="X12">
        <v>37.469059405940591</v>
      </c>
      <c r="Y12">
        <v>0</v>
      </c>
      <c r="Z12">
        <v>1.6646652</v>
      </c>
      <c r="AA12">
        <v>3.5685374399999996</v>
      </c>
      <c r="AB12">
        <v>6.69038032</v>
      </c>
      <c r="AC12">
        <v>4.9163427199999994</v>
      </c>
      <c r="AD12">
        <v>9.2942918000000017</v>
      </c>
      <c r="AE12">
        <v>4.1712895999999997</v>
      </c>
      <c r="AF12">
        <v>0</v>
      </c>
      <c r="AG12">
        <v>0</v>
      </c>
      <c r="AH12">
        <v>38.846886999999995</v>
      </c>
      <c r="AI12">
        <v>3.556762</v>
      </c>
      <c r="AJ12">
        <v>0</v>
      </c>
      <c r="AK12">
        <v>12.763079999999997</v>
      </c>
      <c r="AL12">
        <v>20.155330000000003</v>
      </c>
      <c r="AM12">
        <v>0</v>
      </c>
      <c r="AN12">
        <v>0</v>
      </c>
      <c r="AO12">
        <v>7.2435719999999995</v>
      </c>
      <c r="AP12">
        <v>3.2862773999999995</v>
      </c>
      <c r="AQ12">
        <v>0</v>
      </c>
      <c r="AR12">
        <v>9.5341439999999995</v>
      </c>
      <c r="AS12">
        <v>5.8085735999999999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21.567147236944038</v>
      </c>
      <c r="BB12">
        <f t="shared" si="0"/>
        <v>687.87848861209466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51.79405503875968</v>
      </c>
      <c r="L13">
        <v>65.254159748298576</v>
      </c>
      <c r="M13">
        <v>0</v>
      </c>
      <c r="N13">
        <v>30.00311053872348</v>
      </c>
      <c r="O13">
        <v>50.379999843632724</v>
      </c>
      <c r="P13">
        <v>62.236866685826904</v>
      </c>
      <c r="Q13">
        <v>5.5401134751773062</v>
      </c>
      <c r="R13">
        <v>10.767704233576641</v>
      </c>
      <c r="S13">
        <v>6.7032297772567411</v>
      </c>
      <c r="T13">
        <v>0</v>
      </c>
      <c r="U13">
        <v>243.68535331146379</v>
      </c>
      <c r="V13">
        <v>5.2701641791044782</v>
      </c>
      <c r="W13">
        <v>8.8416865312777926</v>
      </c>
      <c r="X13">
        <v>37.469059405940591</v>
      </c>
      <c r="Y13">
        <v>0</v>
      </c>
      <c r="Z13">
        <v>1.6646652</v>
      </c>
      <c r="AA13">
        <v>3.5685374399999996</v>
      </c>
      <c r="AB13">
        <v>6.69038032</v>
      </c>
      <c r="AC13">
        <v>4.9163427199999994</v>
      </c>
      <c r="AD13">
        <v>9.2942918000000017</v>
      </c>
      <c r="AE13">
        <v>4.1712895999999997</v>
      </c>
      <c r="AF13">
        <v>0</v>
      </c>
      <c r="AG13">
        <v>0</v>
      </c>
      <c r="AH13">
        <v>38.846886999999995</v>
      </c>
      <c r="AI13">
        <v>3.556762</v>
      </c>
      <c r="AJ13">
        <v>0</v>
      </c>
      <c r="AK13">
        <v>12.763079999999997</v>
      </c>
      <c r="AL13">
        <v>20.155330000000003</v>
      </c>
      <c r="AM13">
        <v>0</v>
      </c>
      <c r="AN13">
        <v>0</v>
      </c>
      <c r="AO13">
        <v>7.2435719999999995</v>
      </c>
      <c r="AP13">
        <v>3.2862773999999995</v>
      </c>
      <c r="AQ13">
        <v>0</v>
      </c>
      <c r="AR13">
        <v>9.5341439999999995</v>
      </c>
      <c r="AS13">
        <v>5.8085735999999999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21.567147236944038</v>
      </c>
      <c r="BB13">
        <f t="shared" si="0"/>
        <v>687.87848861209466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51.79405503875968</v>
      </c>
      <c r="L14">
        <v>65.254159748298576</v>
      </c>
      <c r="M14">
        <v>0</v>
      </c>
      <c r="N14">
        <v>30.00311053872348</v>
      </c>
      <c r="O14">
        <v>50.379999843632724</v>
      </c>
      <c r="P14">
        <v>62.236866685826904</v>
      </c>
      <c r="Q14">
        <v>5.5401134751773062</v>
      </c>
      <c r="R14">
        <v>10.767704233576641</v>
      </c>
      <c r="S14">
        <v>6.7032297772567411</v>
      </c>
      <c r="T14">
        <v>0</v>
      </c>
      <c r="U14">
        <v>243.68535331146379</v>
      </c>
      <c r="V14">
        <v>5.2701641791044782</v>
      </c>
      <c r="W14">
        <v>8.8416865312777926</v>
      </c>
      <c r="X14">
        <v>37.469059405940591</v>
      </c>
      <c r="Y14">
        <v>0</v>
      </c>
      <c r="Z14">
        <v>1.6646652</v>
      </c>
      <c r="AA14">
        <v>3.5685374399999996</v>
      </c>
      <c r="AB14">
        <v>6.69038032</v>
      </c>
      <c r="AC14">
        <v>4.9163427199999994</v>
      </c>
      <c r="AD14">
        <v>9.2942918000000017</v>
      </c>
      <c r="AE14">
        <v>4.1712895999999997</v>
      </c>
      <c r="AF14">
        <v>0</v>
      </c>
      <c r="AG14">
        <v>0</v>
      </c>
      <c r="AH14">
        <v>38.846886999999995</v>
      </c>
      <c r="AI14">
        <v>3.556762</v>
      </c>
      <c r="AJ14">
        <v>0</v>
      </c>
      <c r="AK14">
        <v>12.763079999999997</v>
      </c>
      <c r="AL14">
        <v>20.155330000000003</v>
      </c>
      <c r="AM14">
        <v>0</v>
      </c>
      <c r="AN14">
        <v>0</v>
      </c>
      <c r="AO14">
        <v>7.2435719999999995</v>
      </c>
      <c r="AP14">
        <v>3.2862773999999995</v>
      </c>
      <c r="AQ14">
        <v>0</v>
      </c>
      <c r="AR14">
        <v>13.039344000000002</v>
      </c>
      <c r="AS14">
        <v>5.8085735999999999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21.673705316944041</v>
      </c>
      <c r="BB14">
        <f t="shared" si="0"/>
        <v>691.2771305320947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51.79405503875968</v>
      </c>
      <c r="L15">
        <v>65.254159748298576</v>
      </c>
      <c r="M15">
        <v>0</v>
      </c>
      <c r="N15">
        <v>30.00311053872348</v>
      </c>
      <c r="O15">
        <v>50.379999843632724</v>
      </c>
      <c r="P15">
        <v>62.236866685826904</v>
      </c>
      <c r="Q15">
        <v>5.5401134751773062</v>
      </c>
      <c r="R15">
        <v>10.767704233576641</v>
      </c>
      <c r="S15">
        <v>6.7032297772567411</v>
      </c>
      <c r="T15">
        <v>0</v>
      </c>
      <c r="U15">
        <v>243.68535331146379</v>
      </c>
      <c r="V15">
        <v>5.2701641791044782</v>
      </c>
      <c r="W15">
        <v>8.8416865312777926</v>
      </c>
      <c r="X15">
        <v>37.469059405940591</v>
      </c>
      <c r="Y15">
        <v>0</v>
      </c>
      <c r="Z15">
        <v>1.6646652</v>
      </c>
      <c r="AA15">
        <v>3.5685374399999996</v>
      </c>
      <c r="AB15">
        <v>6.69038032</v>
      </c>
      <c r="AC15">
        <v>4.9163427199999994</v>
      </c>
      <c r="AD15">
        <v>9.2942918000000017</v>
      </c>
      <c r="AE15">
        <v>7.495286000000001</v>
      </c>
      <c r="AF15">
        <v>0</v>
      </c>
      <c r="AG15">
        <v>0</v>
      </c>
      <c r="AH15">
        <v>38.846886999999995</v>
      </c>
      <c r="AI15">
        <v>3.556762</v>
      </c>
      <c r="AJ15">
        <v>0</v>
      </c>
      <c r="AK15">
        <v>12.763079999999997</v>
      </c>
      <c r="AL15">
        <v>20.155330000000003</v>
      </c>
      <c r="AM15">
        <v>0</v>
      </c>
      <c r="AN15">
        <v>0</v>
      </c>
      <c r="AO15">
        <v>7.2435719999999995</v>
      </c>
      <c r="AP15">
        <v>2.9283659999999996</v>
      </c>
      <c r="AQ15">
        <v>0</v>
      </c>
      <c r="AR15">
        <v>13.039344000000002</v>
      </c>
      <c r="AS15">
        <v>8.3028434400000002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21.83970041294404</v>
      </c>
      <c r="BB15">
        <f t="shared" si="0"/>
        <v>696.57149027609455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51.79405503875968</v>
      </c>
      <c r="L16">
        <v>65.254159748298576</v>
      </c>
      <c r="M16">
        <v>0</v>
      </c>
      <c r="N16">
        <v>30.00311053872348</v>
      </c>
      <c r="O16">
        <v>50.379999843632724</v>
      </c>
      <c r="P16">
        <v>62.236866685826904</v>
      </c>
      <c r="Q16">
        <v>5.5401134751773062</v>
      </c>
      <c r="R16">
        <v>10.767704233576641</v>
      </c>
      <c r="S16">
        <v>6.7032297772567411</v>
      </c>
      <c r="T16">
        <v>0</v>
      </c>
      <c r="U16">
        <v>243.68535331146379</v>
      </c>
      <c r="V16">
        <v>5.2701641791044782</v>
      </c>
      <c r="W16">
        <v>8.8416865312777926</v>
      </c>
      <c r="X16">
        <v>37.469059405940591</v>
      </c>
      <c r="Y16">
        <v>0</v>
      </c>
      <c r="Z16">
        <v>1.6646652</v>
      </c>
      <c r="AA16">
        <v>3.5685374399999996</v>
      </c>
      <c r="AB16">
        <v>6.69038032</v>
      </c>
      <c r="AC16">
        <v>4.9163427199999994</v>
      </c>
      <c r="AD16">
        <v>9.2942918000000017</v>
      </c>
      <c r="AE16">
        <v>7.495286000000001</v>
      </c>
      <c r="AF16">
        <v>0</v>
      </c>
      <c r="AG16">
        <v>0</v>
      </c>
      <c r="AH16">
        <v>38.846886999999995</v>
      </c>
      <c r="AI16">
        <v>3.556762</v>
      </c>
      <c r="AJ16">
        <v>0</v>
      </c>
      <c r="AK16">
        <v>12.763079999999997</v>
      </c>
      <c r="AL16">
        <v>20.155330000000003</v>
      </c>
      <c r="AM16">
        <v>0</v>
      </c>
      <c r="AN16">
        <v>0</v>
      </c>
      <c r="AO16">
        <v>7.2435719999999995</v>
      </c>
      <c r="AP16">
        <v>2.9283659999999996</v>
      </c>
      <c r="AQ16">
        <v>0</v>
      </c>
      <c r="AR16">
        <v>8.6928959999999993</v>
      </c>
      <c r="AS16">
        <v>8.3028434400000002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21.707568596944036</v>
      </c>
      <c r="BB16">
        <f t="shared" si="0"/>
        <v>692.35717409209451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51.79405503875968</v>
      </c>
      <c r="L17">
        <v>65.254159748298576</v>
      </c>
      <c r="M17">
        <v>0</v>
      </c>
      <c r="N17">
        <v>30.00311053872348</v>
      </c>
      <c r="O17">
        <v>50.379999843632724</v>
      </c>
      <c r="P17">
        <v>62.236866685826904</v>
      </c>
      <c r="Q17">
        <v>5.5401134751773062</v>
      </c>
      <c r="R17">
        <v>10.767704233576641</v>
      </c>
      <c r="S17">
        <v>6.7032297772567411</v>
      </c>
      <c r="T17">
        <v>0</v>
      </c>
      <c r="U17">
        <v>243.68535331146379</v>
      </c>
      <c r="V17">
        <v>5.2701641791044782</v>
      </c>
      <c r="W17">
        <v>8.8416865312777926</v>
      </c>
      <c r="X17">
        <v>37.469059405940591</v>
      </c>
      <c r="Y17">
        <v>0</v>
      </c>
      <c r="Z17">
        <v>1.6646652</v>
      </c>
      <c r="AA17">
        <v>3.5685374399999996</v>
      </c>
      <c r="AB17">
        <v>6.69038032</v>
      </c>
      <c r="AC17">
        <v>4.9163427199999994</v>
      </c>
      <c r="AD17">
        <v>9.2942918000000017</v>
      </c>
      <c r="AE17">
        <v>7.495286000000001</v>
      </c>
      <c r="AF17">
        <v>0</v>
      </c>
      <c r="AG17">
        <v>0</v>
      </c>
      <c r="AH17">
        <v>38.846886999999995</v>
      </c>
      <c r="AI17">
        <v>3.556762</v>
      </c>
      <c r="AJ17">
        <v>0</v>
      </c>
      <c r="AK17">
        <v>12.763079999999997</v>
      </c>
      <c r="AL17">
        <v>20.155330000000003</v>
      </c>
      <c r="AM17">
        <v>0</v>
      </c>
      <c r="AN17">
        <v>0</v>
      </c>
      <c r="AO17">
        <v>7.2435719999999995</v>
      </c>
      <c r="AP17">
        <v>2.9283659999999996</v>
      </c>
      <c r="AQ17">
        <v>0</v>
      </c>
      <c r="AR17">
        <v>8.6928959999999993</v>
      </c>
      <c r="AS17">
        <v>8.3028434400000002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21.707568596944036</v>
      </c>
      <c r="BB17">
        <f t="shared" si="0"/>
        <v>692.35717409209451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51.79405503875968</v>
      </c>
      <c r="L18">
        <v>65.254159748298576</v>
      </c>
      <c r="M18">
        <v>0</v>
      </c>
      <c r="N18">
        <v>30.00311053872348</v>
      </c>
      <c r="O18">
        <v>50.379999843632724</v>
      </c>
      <c r="P18">
        <v>62.236866685826904</v>
      </c>
      <c r="Q18">
        <v>5.5401134751773062</v>
      </c>
      <c r="R18">
        <v>10.767704233576641</v>
      </c>
      <c r="S18">
        <v>6.7032297772567411</v>
      </c>
      <c r="T18">
        <v>0</v>
      </c>
      <c r="U18">
        <v>243.68535331146379</v>
      </c>
      <c r="V18">
        <v>5.2701641791044782</v>
      </c>
      <c r="W18">
        <v>8.8416865312777926</v>
      </c>
      <c r="X18">
        <v>37.469059405940591</v>
      </c>
      <c r="Y18">
        <v>0</v>
      </c>
      <c r="Z18">
        <v>1.6646652</v>
      </c>
      <c r="AA18">
        <v>3.5685374399999996</v>
      </c>
      <c r="AB18">
        <v>6.69038032</v>
      </c>
      <c r="AC18">
        <v>4.9163427199999994</v>
      </c>
      <c r="AD18">
        <v>9.2942918000000017</v>
      </c>
      <c r="AE18">
        <v>7.495286000000001</v>
      </c>
      <c r="AF18">
        <v>0</v>
      </c>
      <c r="AG18">
        <v>0</v>
      </c>
      <c r="AH18">
        <v>38.846886999999995</v>
      </c>
      <c r="AI18">
        <v>3.556762</v>
      </c>
      <c r="AJ18">
        <v>0</v>
      </c>
      <c r="AK18">
        <v>12.763079999999997</v>
      </c>
      <c r="AL18">
        <v>20.155330000000003</v>
      </c>
      <c r="AM18">
        <v>0</v>
      </c>
      <c r="AN18">
        <v>0</v>
      </c>
      <c r="AO18">
        <v>7.2435719999999995</v>
      </c>
      <c r="AP18">
        <v>2.9283659999999996</v>
      </c>
      <c r="AQ18">
        <v>0</v>
      </c>
      <c r="AR18">
        <v>8.6928959999999993</v>
      </c>
      <c r="AS18">
        <v>5.8085735999999999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21.631742738944038</v>
      </c>
      <c r="BB18">
        <f t="shared" si="0"/>
        <v>689.93873011009464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51.79405503875968</v>
      </c>
      <c r="L19">
        <v>65.254159748298576</v>
      </c>
      <c r="M19">
        <v>0</v>
      </c>
      <c r="N19">
        <v>30.00311053872348</v>
      </c>
      <c r="O19">
        <v>50.379999843632724</v>
      </c>
      <c r="P19">
        <v>62.236866685826904</v>
      </c>
      <c r="Q19">
        <v>5.5401134751773062</v>
      </c>
      <c r="R19">
        <v>10.767704233576641</v>
      </c>
      <c r="S19">
        <v>6.7032297772567411</v>
      </c>
      <c r="T19">
        <v>0</v>
      </c>
      <c r="U19">
        <v>243.68535331146379</v>
      </c>
      <c r="V19">
        <v>5.2701641791044782</v>
      </c>
      <c r="W19">
        <v>8.8416865312777926</v>
      </c>
      <c r="X19">
        <v>37.469059405940591</v>
      </c>
      <c r="Y19">
        <v>0</v>
      </c>
      <c r="Z19">
        <v>1.6646652</v>
      </c>
      <c r="AA19">
        <v>3.551682</v>
      </c>
      <c r="AB19">
        <v>6.69038032</v>
      </c>
      <c r="AC19">
        <v>4.9163427199999994</v>
      </c>
      <c r="AD19">
        <v>9.2942918000000017</v>
      </c>
      <c r="AE19">
        <v>12.556885224000002</v>
      </c>
      <c r="AF19">
        <v>0</v>
      </c>
      <c r="AG19">
        <v>0</v>
      </c>
      <c r="AH19">
        <v>38.846886999999995</v>
      </c>
      <c r="AI19">
        <v>0.80835499999999982</v>
      </c>
      <c r="AJ19">
        <v>0</v>
      </c>
      <c r="AK19">
        <v>12.763079999999997</v>
      </c>
      <c r="AL19">
        <v>20.155330000000003</v>
      </c>
      <c r="AM19">
        <v>0</v>
      </c>
      <c r="AN19">
        <v>0</v>
      </c>
      <c r="AO19">
        <v>7.2435719999999995</v>
      </c>
      <c r="AP19">
        <v>2.9283659999999996</v>
      </c>
      <c r="AQ19">
        <v>0</v>
      </c>
      <c r="AR19">
        <v>8.6928959999999993</v>
      </c>
      <c r="AS19">
        <v>5.8085735999999999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21.701551082944043</v>
      </c>
      <c r="BB19">
        <f t="shared" si="0"/>
        <v>692.16525855009456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51.79405503875968</v>
      </c>
      <c r="L20">
        <v>65.254159748298576</v>
      </c>
      <c r="M20">
        <v>0</v>
      </c>
      <c r="N20">
        <v>30.00311053872348</v>
      </c>
      <c r="O20">
        <v>50.379999843632724</v>
      </c>
      <c r="P20">
        <v>62.236866685826904</v>
      </c>
      <c r="Q20">
        <v>5.5401134751773062</v>
      </c>
      <c r="R20">
        <v>10.767704233576641</v>
      </c>
      <c r="S20">
        <v>6.7032297772567411</v>
      </c>
      <c r="T20">
        <v>0</v>
      </c>
      <c r="U20">
        <v>243.68535331146379</v>
      </c>
      <c r="V20">
        <v>5.2701641791044782</v>
      </c>
      <c r="W20">
        <v>8.8416865312777926</v>
      </c>
      <c r="X20">
        <v>37.469059405940591</v>
      </c>
      <c r="Y20">
        <v>0</v>
      </c>
      <c r="Z20">
        <v>1.6646652</v>
      </c>
      <c r="AA20">
        <v>3.3710879999999999</v>
      </c>
      <c r="AB20">
        <v>6.69038032</v>
      </c>
      <c r="AC20">
        <v>4.9163427199999994</v>
      </c>
      <c r="AD20">
        <v>9.2942918000000017</v>
      </c>
      <c r="AE20">
        <v>12.556885224000002</v>
      </c>
      <c r="AF20">
        <v>0</v>
      </c>
      <c r="AG20">
        <v>0</v>
      </c>
      <c r="AH20">
        <v>38.846886999999995</v>
      </c>
      <c r="AI20">
        <v>0.80835499999999982</v>
      </c>
      <c r="AJ20">
        <v>0</v>
      </c>
      <c r="AK20">
        <v>12.763079999999997</v>
      </c>
      <c r="AL20">
        <v>20.155330000000003</v>
      </c>
      <c r="AM20">
        <v>0</v>
      </c>
      <c r="AN20">
        <v>0</v>
      </c>
      <c r="AO20">
        <v>7.2435719999999995</v>
      </c>
      <c r="AP20">
        <v>2.9283659999999996</v>
      </c>
      <c r="AQ20">
        <v>0</v>
      </c>
      <c r="AR20">
        <v>8.6928959999999993</v>
      </c>
      <c r="AS20">
        <v>5.8085735999999999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21.696061126944045</v>
      </c>
      <c r="BB20">
        <f t="shared" si="0"/>
        <v>691.99015450609454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51.79405503875968</v>
      </c>
      <c r="L21">
        <v>65.254159748298576</v>
      </c>
      <c r="M21">
        <v>0</v>
      </c>
      <c r="N21">
        <v>30.00311053872348</v>
      </c>
      <c r="O21">
        <v>50.379999843632724</v>
      </c>
      <c r="P21">
        <v>62.236866685826904</v>
      </c>
      <c r="Q21">
        <v>5.5401134751773062</v>
      </c>
      <c r="R21">
        <v>10.767704233576641</v>
      </c>
      <c r="S21">
        <v>6.7032297772567411</v>
      </c>
      <c r="T21">
        <v>0</v>
      </c>
      <c r="U21">
        <v>243.68535331146379</v>
      </c>
      <c r="V21">
        <v>5.2701641791044782</v>
      </c>
      <c r="W21">
        <v>8.8416865312777926</v>
      </c>
      <c r="X21">
        <v>37.469059405940591</v>
      </c>
      <c r="Y21">
        <v>0</v>
      </c>
      <c r="Z21">
        <v>1.6646652</v>
      </c>
      <c r="AA21">
        <v>3.0098999999999991</v>
      </c>
      <c r="AB21">
        <v>6.69038032</v>
      </c>
      <c r="AC21">
        <v>4.9163427199999994</v>
      </c>
      <c r="AD21">
        <v>9.2942918000000017</v>
      </c>
      <c r="AE21">
        <v>12.556885224000002</v>
      </c>
      <c r="AF21">
        <v>0</v>
      </c>
      <c r="AG21">
        <v>0</v>
      </c>
      <c r="AH21">
        <v>38.846886999999995</v>
      </c>
      <c r="AI21">
        <v>0.80835499999999982</v>
      </c>
      <c r="AJ21">
        <v>0</v>
      </c>
      <c r="AK21">
        <v>12.763079999999997</v>
      </c>
      <c r="AL21">
        <v>20.155330000000003</v>
      </c>
      <c r="AM21">
        <v>0</v>
      </c>
      <c r="AN21">
        <v>0</v>
      </c>
      <c r="AO21">
        <v>7.2435719999999995</v>
      </c>
      <c r="AP21">
        <v>2.9283659999999996</v>
      </c>
      <c r="AQ21">
        <v>0</v>
      </c>
      <c r="AR21">
        <v>8.6928959999999993</v>
      </c>
      <c r="AS21">
        <v>5.8085735999999999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21.685080960944042</v>
      </c>
      <c r="BB21">
        <f t="shared" si="0"/>
        <v>691.63994667209465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51.79405503875968</v>
      </c>
      <c r="L22">
        <v>65.254159748298576</v>
      </c>
      <c r="M22">
        <v>0</v>
      </c>
      <c r="N22">
        <v>30.00311053872348</v>
      </c>
      <c r="O22">
        <v>50.379999843632724</v>
      </c>
      <c r="P22">
        <v>62.236866685826904</v>
      </c>
      <c r="Q22">
        <v>5.5401134751773062</v>
      </c>
      <c r="R22">
        <v>10.767704233576641</v>
      </c>
      <c r="S22">
        <v>6.7032297772567411</v>
      </c>
      <c r="T22">
        <v>0</v>
      </c>
      <c r="U22">
        <v>243.68535331146379</v>
      </c>
      <c r="V22">
        <v>5.2701641791044782</v>
      </c>
      <c r="W22">
        <v>8.8416865312777926</v>
      </c>
      <c r="X22">
        <v>37.469059405940591</v>
      </c>
      <c r="Y22">
        <v>0</v>
      </c>
      <c r="Z22">
        <v>1.6646652</v>
      </c>
      <c r="AA22">
        <v>3.0098999999999991</v>
      </c>
      <c r="AB22">
        <v>6.69038032</v>
      </c>
      <c r="AC22">
        <v>4.9163427199999994</v>
      </c>
      <c r="AD22">
        <v>9.2942918000000017</v>
      </c>
      <c r="AE22">
        <v>12.556885224000002</v>
      </c>
      <c r="AF22">
        <v>0</v>
      </c>
      <c r="AG22">
        <v>0</v>
      </c>
      <c r="AH22">
        <v>38.846886999999995</v>
      </c>
      <c r="AI22">
        <v>0.80835499999999982</v>
      </c>
      <c r="AJ22">
        <v>0</v>
      </c>
      <c r="AK22">
        <v>12.763079999999997</v>
      </c>
      <c r="AL22">
        <v>20.155330000000003</v>
      </c>
      <c r="AM22">
        <v>0</v>
      </c>
      <c r="AN22">
        <v>0</v>
      </c>
      <c r="AO22">
        <v>7.2435719999999995</v>
      </c>
      <c r="AP22">
        <v>2.9283659999999996</v>
      </c>
      <c r="AQ22">
        <v>0</v>
      </c>
      <c r="AR22">
        <v>8.6928959999999993</v>
      </c>
      <c r="AS22">
        <v>5.8085735999999999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21.685080960944042</v>
      </c>
      <c r="BB22">
        <f t="shared" si="0"/>
        <v>691.63994667209465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51.79405503875968</v>
      </c>
      <c r="L23">
        <v>65.254159748298576</v>
      </c>
      <c r="M23">
        <v>0</v>
      </c>
      <c r="N23">
        <v>30.00311053872348</v>
      </c>
      <c r="O23">
        <v>50.379999843632724</v>
      </c>
      <c r="P23">
        <v>62.236866685826904</v>
      </c>
      <c r="Q23">
        <v>5.5401134751773062</v>
      </c>
      <c r="R23">
        <v>10.767704233576641</v>
      </c>
      <c r="S23">
        <v>6.7032297772567411</v>
      </c>
      <c r="T23">
        <v>0</v>
      </c>
      <c r="U23">
        <v>243.68535331146379</v>
      </c>
      <c r="V23">
        <v>5.2701641791044782</v>
      </c>
      <c r="W23">
        <v>8.8416865312777926</v>
      </c>
      <c r="X23">
        <v>37.469059405940591</v>
      </c>
      <c r="Y23">
        <v>0</v>
      </c>
      <c r="Z23">
        <v>1.6646652</v>
      </c>
      <c r="AA23">
        <v>3.5685374399999996</v>
      </c>
      <c r="AB23">
        <v>6.69038032</v>
      </c>
      <c r="AC23">
        <v>4.9163427199999994</v>
      </c>
      <c r="AD23">
        <v>9.2942918000000017</v>
      </c>
      <c r="AE23">
        <v>12.556885224000002</v>
      </c>
      <c r="AF23">
        <v>0</v>
      </c>
      <c r="AG23">
        <v>0</v>
      </c>
      <c r="AH23">
        <v>38.846886999999995</v>
      </c>
      <c r="AI23">
        <v>0.80835499999999982</v>
      </c>
      <c r="AJ23">
        <v>0</v>
      </c>
      <c r="AK23">
        <v>12.763079999999997</v>
      </c>
      <c r="AL23">
        <v>21.247200000000007</v>
      </c>
      <c r="AM23">
        <v>0</v>
      </c>
      <c r="AN23">
        <v>0</v>
      </c>
      <c r="AO23">
        <v>7.2435719999999995</v>
      </c>
      <c r="AP23">
        <v>2.9283659999999996</v>
      </c>
      <c r="AQ23">
        <v>0</v>
      </c>
      <c r="AR23">
        <v>8.6928959999999993</v>
      </c>
      <c r="AS23">
        <v>5.8085735999999999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21.735256563894126</v>
      </c>
      <c r="BB23">
        <f t="shared" si="0"/>
        <v>693.24027850914445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51.79405503875968</v>
      </c>
      <c r="L24">
        <v>65.254159748298576</v>
      </c>
      <c r="M24">
        <v>0</v>
      </c>
      <c r="N24">
        <v>30.00311053872348</v>
      </c>
      <c r="O24">
        <v>50.379999843632724</v>
      </c>
      <c r="P24">
        <v>62.236866685826904</v>
      </c>
      <c r="Q24">
        <v>5.5401134751773062</v>
      </c>
      <c r="R24">
        <v>10.767704233576641</v>
      </c>
      <c r="S24">
        <v>6.7032297772567411</v>
      </c>
      <c r="T24">
        <v>0</v>
      </c>
      <c r="U24">
        <v>243.68535331146379</v>
      </c>
      <c r="V24">
        <v>5.2701641791044782</v>
      </c>
      <c r="W24">
        <v>8.8416865312777926</v>
      </c>
      <c r="X24">
        <v>37.469059405940591</v>
      </c>
      <c r="Y24">
        <v>0</v>
      </c>
      <c r="Z24">
        <v>1.6646652</v>
      </c>
      <c r="AA24">
        <v>3.5685374399999996</v>
      </c>
      <c r="AB24">
        <v>6.69038032</v>
      </c>
      <c r="AC24">
        <v>4.9163427199999994</v>
      </c>
      <c r="AD24">
        <v>9.2942918000000017</v>
      </c>
      <c r="AE24">
        <v>12.556885224000002</v>
      </c>
      <c r="AF24">
        <v>0</v>
      </c>
      <c r="AG24">
        <v>0</v>
      </c>
      <c r="AH24">
        <v>38.846886999999995</v>
      </c>
      <c r="AI24">
        <v>0.80835499999999982</v>
      </c>
      <c r="AJ24">
        <v>0</v>
      </c>
      <c r="AK24">
        <v>12.763079999999997</v>
      </c>
      <c r="AL24">
        <v>21.247200000000007</v>
      </c>
      <c r="AM24">
        <v>0</v>
      </c>
      <c r="AN24">
        <v>0</v>
      </c>
      <c r="AO24">
        <v>7.2435719999999995</v>
      </c>
      <c r="AP24">
        <v>2.9283659999999996</v>
      </c>
      <c r="AQ24">
        <v>0</v>
      </c>
      <c r="AR24">
        <v>8.6928959999999993</v>
      </c>
      <c r="AS24">
        <v>5.8085735999999999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21.735256563894126</v>
      </c>
      <c r="BB24">
        <f t="shared" si="0"/>
        <v>693.24027850914445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51.79405503875968</v>
      </c>
      <c r="L25">
        <v>65.254159748298576</v>
      </c>
      <c r="M25">
        <v>0</v>
      </c>
      <c r="N25">
        <v>30.00311053872348</v>
      </c>
      <c r="O25">
        <v>50.379999843632724</v>
      </c>
      <c r="P25">
        <v>62.236866685826904</v>
      </c>
      <c r="Q25">
        <v>5.5401134751773062</v>
      </c>
      <c r="R25">
        <v>10.767704233576641</v>
      </c>
      <c r="S25">
        <v>6.7032297772567411</v>
      </c>
      <c r="T25">
        <v>0</v>
      </c>
      <c r="U25">
        <v>243.68535331146379</v>
      </c>
      <c r="V25">
        <v>5.2701641791044782</v>
      </c>
      <c r="W25">
        <v>8.8416865312777926</v>
      </c>
      <c r="X25">
        <v>37.469059405940591</v>
      </c>
      <c r="Y25">
        <v>0</v>
      </c>
      <c r="Z25">
        <v>1.6646652</v>
      </c>
      <c r="AA25">
        <v>7.1370748800000001</v>
      </c>
      <c r="AB25">
        <v>6.69038032</v>
      </c>
      <c r="AC25">
        <v>4.9163427199999994</v>
      </c>
      <c r="AD25">
        <v>9.2942918000000017</v>
      </c>
      <c r="AE25">
        <v>12.556885224000002</v>
      </c>
      <c r="AF25">
        <v>0</v>
      </c>
      <c r="AG25">
        <v>0</v>
      </c>
      <c r="AH25">
        <v>38.846886999999995</v>
      </c>
      <c r="AI25">
        <v>0.97002599999999983</v>
      </c>
      <c r="AJ25">
        <v>0</v>
      </c>
      <c r="AK25">
        <v>12.763079999999997</v>
      </c>
      <c r="AL25">
        <v>21.247200000000007</v>
      </c>
      <c r="AM25">
        <v>0</v>
      </c>
      <c r="AN25">
        <v>0</v>
      </c>
      <c r="AO25">
        <v>7.2435719999999995</v>
      </c>
      <c r="AP25">
        <v>2.9283659999999996</v>
      </c>
      <c r="AQ25">
        <v>0</v>
      </c>
      <c r="AR25">
        <v>8.6928959999999993</v>
      </c>
      <c r="AS25">
        <v>5.8085735999999999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21.848654863894129</v>
      </c>
      <c r="BB25">
        <f t="shared" si="0"/>
        <v>696.85708864914443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51.79405503875968</v>
      </c>
      <c r="L26">
        <v>65.254159748298576</v>
      </c>
      <c r="M26">
        <v>0</v>
      </c>
      <c r="N26">
        <v>30.00311053872348</v>
      </c>
      <c r="O26">
        <v>50.379999843632724</v>
      </c>
      <c r="P26">
        <v>62.236866685826904</v>
      </c>
      <c r="Q26">
        <v>5.5401134751773062</v>
      </c>
      <c r="R26">
        <v>10.767704233576641</v>
      </c>
      <c r="S26">
        <v>6.7032297772567411</v>
      </c>
      <c r="T26">
        <v>0</v>
      </c>
      <c r="U26">
        <v>243.68535331146379</v>
      </c>
      <c r="V26">
        <v>5.2701641791044782</v>
      </c>
      <c r="W26">
        <v>8.8416865312777926</v>
      </c>
      <c r="X26">
        <v>37.469059405940591</v>
      </c>
      <c r="Y26">
        <v>0</v>
      </c>
      <c r="Z26">
        <v>1.6646652</v>
      </c>
      <c r="AA26">
        <v>7.1370748800000001</v>
      </c>
      <c r="AB26">
        <v>6.69038032</v>
      </c>
      <c r="AC26">
        <v>4.9163427199999994</v>
      </c>
      <c r="AD26">
        <v>9.2942918000000017</v>
      </c>
      <c r="AE26">
        <v>12.556885224000002</v>
      </c>
      <c r="AF26">
        <v>0</v>
      </c>
      <c r="AG26">
        <v>0</v>
      </c>
      <c r="AH26">
        <v>38.846886999999995</v>
      </c>
      <c r="AI26">
        <v>1.9400519999999997</v>
      </c>
      <c r="AJ26">
        <v>0</v>
      </c>
      <c r="AK26">
        <v>12.763079999999997</v>
      </c>
      <c r="AL26">
        <v>21.247200000000007</v>
      </c>
      <c r="AM26">
        <v>0</v>
      </c>
      <c r="AN26">
        <v>0</v>
      </c>
      <c r="AO26">
        <v>7.2435719999999995</v>
      </c>
      <c r="AP26">
        <v>2.9283659999999996</v>
      </c>
      <c r="AQ26">
        <v>0</v>
      </c>
      <c r="AR26">
        <v>8.6928959999999993</v>
      </c>
      <c r="AS26">
        <v>5.8085735999999999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21.878143501894129</v>
      </c>
      <c r="BB26">
        <f t="shared" si="0"/>
        <v>697.79762601114453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51.79405503875968</v>
      </c>
      <c r="L27">
        <v>65.254159748298576</v>
      </c>
      <c r="M27">
        <v>0</v>
      </c>
      <c r="N27">
        <v>30.00311053872348</v>
      </c>
      <c r="O27">
        <v>50.379999843632724</v>
      </c>
      <c r="P27">
        <v>62.236866685826904</v>
      </c>
      <c r="Q27">
        <v>5.5401134751773062</v>
      </c>
      <c r="R27">
        <v>10.767704233576641</v>
      </c>
      <c r="S27">
        <v>6.7032297772567411</v>
      </c>
      <c r="T27">
        <v>0</v>
      </c>
      <c r="U27">
        <v>243.68535331146379</v>
      </c>
      <c r="V27">
        <v>5.2701641791044782</v>
      </c>
      <c r="W27">
        <v>8.8416865312777926</v>
      </c>
      <c r="X27">
        <v>37.469059405940591</v>
      </c>
      <c r="Y27">
        <v>0</v>
      </c>
      <c r="Z27">
        <v>1.6646652</v>
      </c>
      <c r="AA27">
        <v>10.705612319999998</v>
      </c>
      <c r="AB27">
        <v>6.69038032</v>
      </c>
      <c r="AC27">
        <v>4.9163427199999994</v>
      </c>
      <c r="AD27">
        <v>9.2942918000000017</v>
      </c>
      <c r="AE27">
        <v>12.556885224000002</v>
      </c>
      <c r="AF27">
        <v>0</v>
      </c>
      <c r="AG27">
        <v>0</v>
      </c>
      <c r="AH27">
        <v>38.846886999999995</v>
      </c>
      <c r="AI27">
        <v>3.8801039999999993</v>
      </c>
      <c r="AJ27">
        <v>0</v>
      </c>
      <c r="AK27">
        <v>12.763079999999997</v>
      </c>
      <c r="AL27">
        <v>21.247200000000007</v>
      </c>
      <c r="AM27">
        <v>0</v>
      </c>
      <c r="AN27">
        <v>0</v>
      </c>
      <c r="AO27">
        <v>7.0942199999999991</v>
      </c>
      <c r="AP27">
        <v>2.9283659999999996</v>
      </c>
      <c r="AQ27">
        <v>0</v>
      </c>
      <c r="AR27">
        <v>9.2537279999999988</v>
      </c>
      <c r="AS27">
        <v>5.4668927999999992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22.047726601894126</v>
      </c>
      <c r="BB27">
        <f t="shared" si="0"/>
        <v>703.20643155114431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51.79405503875968</v>
      </c>
      <c r="L28">
        <v>65.254159748298576</v>
      </c>
      <c r="M28">
        <v>0</v>
      </c>
      <c r="N28">
        <v>30.00311053872348</v>
      </c>
      <c r="O28">
        <v>50.379999843632724</v>
      </c>
      <c r="P28">
        <v>62.236866685826904</v>
      </c>
      <c r="Q28">
        <v>5.5401134751773062</v>
      </c>
      <c r="R28">
        <v>10.767704233576641</v>
      </c>
      <c r="S28">
        <v>6.7032297772567411</v>
      </c>
      <c r="T28">
        <v>0</v>
      </c>
      <c r="U28">
        <v>243.68535331146379</v>
      </c>
      <c r="V28">
        <v>5.2701641791044782</v>
      </c>
      <c r="W28">
        <v>8.8416865312777926</v>
      </c>
      <c r="X28">
        <v>37.469059405940591</v>
      </c>
      <c r="Y28">
        <v>0</v>
      </c>
      <c r="Z28">
        <v>1.6646652</v>
      </c>
      <c r="AA28">
        <v>10.705612319999998</v>
      </c>
      <c r="AB28">
        <v>6.69038032</v>
      </c>
      <c r="AC28">
        <v>4.9163427199999994</v>
      </c>
      <c r="AD28">
        <v>9.2942918000000017</v>
      </c>
      <c r="AE28">
        <v>12.556885224000002</v>
      </c>
      <c r="AF28">
        <v>0</v>
      </c>
      <c r="AG28">
        <v>0</v>
      </c>
      <c r="AH28">
        <v>38.846886999999995</v>
      </c>
      <c r="AI28">
        <v>16.619778799999999</v>
      </c>
      <c r="AJ28">
        <v>0</v>
      </c>
      <c r="AK28">
        <v>12.763079999999997</v>
      </c>
      <c r="AL28">
        <v>21.247200000000007</v>
      </c>
      <c r="AM28">
        <v>0</v>
      </c>
      <c r="AN28">
        <v>0</v>
      </c>
      <c r="AO28">
        <v>7.0942199999999991</v>
      </c>
      <c r="AP28">
        <v>2.9283659999999996</v>
      </c>
      <c r="AQ28">
        <v>0</v>
      </c>
      <c r="AR28">
        <v>9.2537279999999988</v>
      </c>
      <c r="AS28">
        <v>5.4668927999999992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22.435012847894125</v>
      </c>
      <c r="BB28">
        <f t="shared" si="0"/>
        <v>715.55882010514438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51.79405503875968</v>
      </c>
      <c r="L29">
        <v>65.254159748298576</v>
      </c>
      <c r="M29">
        <v>0</v>
      </c>
      <c r="N29">
        <v>30.00311053872348</v>
      </c>
      <c r="O29">
        <v>50.379999843632724</v>
      </c>
      <c r="P29">
        <v>62.236866685826904</v>
      </c>
      <c r="Q29">
        <v>5.5401134751773062</v>
      </c>
      <c r="R29">
        <v>10.767704233576641</v>
      </c>
      <c r="S29">
        <v>6.7032297772567411</v>
      </c>
      <c r="T29">
        <v>0</v>
      </c>
      <c r="U29">
        <v>243.68535331146379</v>
      </c>
      <c r="V29">
        <v>5.2701641791044782</v>
      </c>
      <c r="W29">
        <v>8.8416865312777926</v>
      </c>
      <c r="X29">
        <v>37.469059405940591</v>
      </c>
      <c r="Y29">
        <v>0</v>
      </c>
      <c r="Z29">
        <v>1.6646652</v>
      </c>
      <c r="AA29">
        <v>10.705612319999998</v>
      </c>
      <c r="AB29">
        <v>6.69038032</v>
      </c>
      <c r="AC29">
        <v>4.9163427199999994</v>
      </c>
      <c r="AD29">
        <v>9.2942918000000017</v>
      </c>
      <c r="AE29">
        <v>12.556885224000002</v>
      </c>
      <c r="AF29">
        <v>0</v>
      </c>
      <c r="AG29">
        <v>0</v>
      </c>
      <c r="AH29">
        <v>38.846886999999995</v>
      </c>
      <c r="AI29">
        <v>16.619778799999999</v>
      </c>
      <c r="AJ29">
        <v>0</v>
      </c>
      <c r="AK29">
        <v>12.763079999999997</v>
      </c>
      <c r="AL29">
        <v>21.247200000000007</v>
      </c>
      <c r="AM29">
        <v>0</v>
      </c>
      <c r="AN29">
        <v>0</v>
      </c>
      <c r="AO29">
        <v>7.0942199999999991</v>
      </c>
      <c r="AP29">
        <v>2.9283659999999996</v>
      </c>
      <c r="AQ29">
        <v>0</v>
      </c>
      <c r="AR29">
        <v>9.2537279999999988</v>
      </c>
      <c r="AS29">
        <v>5.4668927999999992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22.435012847894125</v>
      </c>
      <c r="BB29">
        <f t="shared" si="0"/>
        <v>715.55882010514438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51.79405503875968</v>
      </c>
      <c r="L30">
        <v>65.254159748298576</v>
      </c>
      <c r="M30">
        <v>0</v>
      </c>
      <c r="N30">
        <v>30.00311053872348</v>
      </c>
      <c r="O30">
        <v>50.379999843632724</v>
      </c>
      <c r="P30">
        <v>62.236866685826904</v>
      </c>
      <c r="Q30">
        <v>5.5401134751773062</v>
      </c>
      <c r="R30">
        <v>10.767704233576641</v>
      </c>
      <c r="S30">
        <v>6.7032297772567411</v>
      </c>
      <c r="T30">
        <v>0</v>
      </c>
      <c r="U30">
        <v>243.68535331146379</v>
      </c>
      <c r="V30">
        <v>5.2701641791044782</v>
      </c>
      <c r="W30">
        <v>8.8416865312777926</v>
      </c>
      <c r="X30">
        <v>37.469059405940591</v>
      </c>
      <c r="Y30">
        <v>0</v>
      </c>
      <c r="Z30">
        <v>1.6646652</v>
      </c>
      <c r="AA30">
        <v>10.705612319999998</v>
      </c>
      <c r="AB30">
        <v>6.69038032</v>
      </c>
      <c r="AC30">
        <v>4.9163427199999994</v>
      </c>
      <c r="AD30">
        <v>9.2942918000000017</v>
      </c>
      <c r="AE30">
        <v>12.556885224000002</v>
      </c>
      <c r="AF30">
        <v>0</v>
      </c>
      <c r="AG30">
        <v>0</v>
      </c>
      <c r="AH30">
        <v>38.846886999999995</v>
      </c>
      <c r="AI30">
        <v>16.619778799999999</v>
      </c>
      <c r="AJ30">
        <v>0</v>
      </c>
      <c r="AK30">
        <v>12.763079999999997</v>
      </c>
      <c r="AL30">
        <v>21.247200000000007</v>
      </c>
      <c r="AM30">
        <v>0</v>
      </c>
      <c r="AN30">
        <v>0</v>
      </c>
      <c r="AO30">
        <v>7.0942199999999991</v>
      </c>
      <c r="AP30">
        <v>2.9283659999999996</v>
      </c>
      <c r="AQ30">
        <v>0</v>
      </c>
      <c r="AR30">
        <v>9.2537279999999988</v>
      </c>
      <c r="AS30">
        <v>5.4668927999999992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22.435012847894125</v>
      </c>
      <c r="BB30">
        <f t="shared" si="0"/>
        <v>715.55882010514438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51.79405503875968</v>
      </c>
      <c r="L31">
        <v>65.254159748298576</v>
      </c>
      <c r="M31">
        <v>0</v>
      </c>
      <c r="N31">
        <v>30.00311053872348</v>
      </c>
      <c r="O31">
        <v>50.379999843632724</v>
      </c>
      <c r="P31">
        <v>62.236866685826904</v>
      </c>
      <c r="Q31">
        <v>5.5401134751773062</v>
      </c>
      <c r="R31">
        <v>10.767704233576641</v>
      </c>
      <c r="S31">
        <v>6.7032297772567411</v>
      </c>
      <c r="T31">
        <v>0</v>
      </c>
      <c r="U31">
        <v>243.68535331146379</v>
      </c>
      <c r="V31">
        <v>5.2701641791044782</v>
      </c>
      <c r="W31">
        <v>8.8416865312777926</v>
      </c>
      <c r="X31">
        <v>37.469059405940591</v>
      </c>
      <c r="Y31">
        <v>0</v>
      </c>
      <c r="Z31">
        <v>1.6646652</v>
      </c>
      <c r="AA31">
        <v>6.8224399999999994</v>
      </c>
      <c r="AB31">
        <v>6.69038032</v>
      </c>
      <c r="AC31">
        <v>4.9163427199999994</v>
      </c>
      <c r="AD31">
        <v>9.2942918000000017</v>
      </c>
      <c r="AE31">
        <v>12.556885224000002</v>
      </c>
      <c r="AF31">
        <v>0</v>
      </c>
      <c r="AG31">
        <v>0</v>
      </c>
      <c r="AH31">
        <v>38.846886999999995</v>
      </c>
      <c r="AI31">
        <v>16.619778799999999</v>
      </c>
      <c r="AJ31">
        <v>0</v>
      </c>
      <c r="AK31">
        <v>12.763079999999997</v>
      </c>
      <c r="AL31">
        <v>21.247200000000007</v>
      </c>
      <c r="AM31">
        <v>0</v>
      </c>
      <c r="AN31">
        <v>0</v>
      </c>
      <c r="AO31">
        <v>7.0942199999999991</v>
      </c>
      <c r="AP31">
        <v>2.9283659999999996</v>
      </c>
      <c r="AQ31">
        <v>0</v>
      </c>
      <c r="AR31">
        <v>9.2537279999999988</v>
      </c>
      <c r="AS31">
        <v>8.3028434400000002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22.403177249894121</v>
      </c>
      <c r="BB31">
        <f t="shared" si="0"/>
        <v>714.5434340231443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51.79405503875968</v>
      </c>
      <c r="L32">
        <v>65.254159748298576</v>
      </c>
      <c r="M32">
        <v>0</v>
      </c>
      <c r="N32">
        <v>30.00311053872348</v>
      </c>
      <c r="O32">
        <v>50.379999843632724</v>
      </c>
      <c r="P32">
        <v>62.236866685826904</v>
      </c>
      <c r="Q32">
        <v>5.5401134751773062</v>
      </c>
      <c r="R32">
        <v>10.767704233576641</v>
      </c>
      <c r="S32">
        <v>6.7032297772567411</v>
      </c>
      <c r="T32">
        <v>0</v>
      </c>
      <c r="U32">
        <v>243.68535331146379</v>
      </c>
      <c r="V32">
        <v>5.2701641791044782</v>
      </c>
      <c r="W32">
        <v>8.8416865312777926</v>
      </c>
      <c r="X32">
        <v>37.469059405940591</v>
      </c>
      <c r="Y32">
        <v>0</v>
      </c>
      <c r="Z32">
        <v>1.6646652</v>
      </c>
      <c r="AA32">
        <v>6.8224399999999994</v>
      </c>
      <c r="AB32">
        <v>6.69038032</v>
      </c>
      <c r="AC32">
        <v>4.9163427199999994</v>
      </c>
      <c r="AD32">
        <v>9.2942918000000017</v>
      </c>
      <c r="AE32">
        <v>12.556885224000002</v>
      </c>
      <c r="AF32">
        <v>0</v>
      </c>
      <c r="AG32">
        <v>0</v>
      </c>
      <c r="AH32">
        <v>38.846886999999995</v>
      </c>
      <c r="AI32">
        <v>16.619778799999999</v>
      </c>
      <c r="AJ32">
        <v>0</v>
      </c>
      <c r="AK32">
        <v>12.763079999999997</v>
      </c>
      <c r="AL32">
        <v>21.247200000000007</v>
      </c>
      <c r="AM32">
        <v>0</v>
      </c>
      <c r="AN32">
        <v>0</v>
      </c>
      <c r="AO32">
        <v>7.0942199999999991</v>
      </c>
      <c r="AP32">
        <v>2.9283659999999996</v>
      </c>
      <c r="AQ32">
        <v>0</v>
      </c>
      <c r="AR32">
        <v>9.2537279999999988</v>
      </c>
      <c r="AS32">
        <v>8.3028434400000002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22.403177249894121</v>
      </c>
      <c r="BB32">
        <f t="shared" si="0"/>
        <v>714.5434340231443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51.79405503875968</v>
      </c>
      <c r="L33">
        <v>65.254159748298576</v>
      </c>
      <c r="M33">
        <v>0</v>
      </c>
      <c r="N33">
        <v>30.00311053872348</v>
      </c>
      <c r="O33">
        <v>50.379999843632724</v>
      </c>
      <c r="P33">
        <v>62.236866685826904</v>
      </c>
      <c r="Q33">
        <v>5.5401134751773062</v>
      </c>
      <c r="R33">
        <v>10.767704233576641</v>
      </c>
      <c r="S33">
        <v>6.7032297772567411</v>
      </c>
      <c r="T33">
        <v>0</v>
      </c>
      <c r="U33">
        <v>243.68535331146379</v>
      </c>
      <c r="V33">
        <v>5.2701641791044782</v>
      </c>
      <c r="W33">
        <v>8.4803677379480824</v>
      </c>
      <c r="X33">
        <v>37.469059405940591</v>
      </c>
      <c r="Y33">
        <v>0</v>
      </c>
      <c r="Z33">
        <v>3.3293303999999999</v>
      </c>
      <c r="AA33">
        <v>3.4112199999999997</v>
      </c>
      <c r="AB33">
        <v>6.69038032</v>
      </c>
      <c r="AC33">
        <v>4.9163427199999994</v>
      </c>
      <c r="AD33">
        <v>9.2942918000000017</v>
      </c>
      <c r="AE33">
        <v>12.556885224000002</v>
      </c>
      <c r="AF33">
        <v>0</v>
      </c>
      <c r="AG33">
        <v>0</v>
      </c>
      <c r="AH33">
        <v>38.846886999999995</v>
      </c>
      <c r="AI33">
        <v>16.619778799999999</v>
      </c>
      <c r="AJ33">
        <v>0</v>
      </c>
      <c r="AK33">
        <v>12.763079999999997</v>
      </c>
      <c r="AL33">
        <v>21.247200000000007</v>
      </c>
      <c r="AM33">
        <v>0</v>
      </c>
      <c r="AN33">
        <v>0</v>
      </c>
      <c r="AO33">
        <v>7.0942199999999991</v>
      </c>
      <c r="AP33">
        <v>2.9283659999999996</v>
      </c>
      <c r="AQ33">
        <v>0</v>
      </c>
      <c r="AR33">
        <v>10.094975999999999</v>
      </c>
      <c r="AS33">
        <v>8.3028434400000002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22.364671756674731</v>
      </c>
      <c r="BB33">
        <f t="shared" si="0"/>
        <v>713.31531392303395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51.79405503875968</v>
      </c>
      <c r="L34">
        <v>65.25333952197046</v>
      </c>
      <c r="M34">
        <v>0</v>
      </c>
      <c r="N34">
        <v>30.00311053872348</v>
      </c>
      <c r="O34">
        <v>50.379999843632724</v>
      </c>
      <c r="P34">
        <v>62.236866685826904</v>
      </c>
      <c r="Q34">
        <v>5.5401134751773062</v>
      </c>
      <c r="R34">
        <v>10.767704233576641</v>
      </c>
      <c r="S34">
        <v>6.7032297772567411</v>
      </c>
      <c r="T34">
        <v>0</v>
      </c>
      <c r="U34">
        <v>243.68535331146379</v>
      </c>
      <c r="V34">
        <v>5.2701641791044782</v>
      </c>
      <c r="W34">
        <v>8.4803677379480824</v>
      </c>
      <c r="X34">
        <v>37.469059405940591</v>
      </c>
      <c r="Y34">
        <v>0</v>
      </c>
      <c r="Z34">
        <v>3.3293303999999999</v>
      </c>
      <c r="AA34">
        <v>2.0066000000000002</v>
      </c>
      <c r="AB34">
        <v>6.69038032</v>
      </c>
      <c r="AC34">
        <v>4.9163427199999994</v>
      </c>
      <c r="AD34">
        <v>9.2942918000000017</v>
      </c>
      <c r="AE34">
        <v>12.556885224000002</v>
      </c>
      <c r="AF34">
        <v>0</v>
      </c>
      <c r="AG34">
        <v>0</v>
      </c>
      <c r="AH34">
        <v>38.846886999999995</v>
      </c>
      <c r="AI34">
        <v>3.556762</v>
      </c>
      <c r="AJ34">
        <v>0</v>
      </c>
      <c r="AK34">
        <v>12.763079999999997</v>
      </c>
      <c r="AL34">
        <v>21.247200000000007</v>
      </c>
      <c r="AM34">
        <v>0</v>
      </c>
      <c r="AN34">
        <v>0</v>
      </c>
      <c r="AO34">
        <v>7.0942199999999991</v>
      </c>
      <c r="AP34">
        <v>2.9283659999999996</v>
      </c>
      <c r="AQ34">
        <v>0</v>
      </c>
      <c r="AR34">
        <v>10.094975999999999</v>
      </c>
      <c r="AS34">
        <v>8.3028434400000002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21.924830602570054</v>
      </c>
      <c r="BB34">
        <f t="shared" si="0"/>
        <v>699.28669805081074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24.999656356167424</v>
      </c>
      <c r="L35">
        <v>18.997560806134221</v>
      </c>
      <c r="M35">
        <v>0</v>
      </c>
      <c r="N35">
        <v>30.00311053872348</v>
      </c>
      <c r="O35">
        <v>50.379999843632724</v>
      </c>
      <c r="P35">
        <v>62.236866685826904</v>
      </c>
      <c r="Q35">
        <v>5.5405506139154159</v>
      </c>
      <c r="R35">
        <v>10.764116210526316</v>
      </c>
      <c r="S35">
        <v>6.7028410372040597</v>
      </c>
      <c r="T35">
        <v>0</v>
      </c>
      <c r="U35">
        <v>243.68535331146379</v>
      </c>
      <c r="V35">
        <v>0</v>
      </c>
      <c r="W35">
        <v>8.4803677379480824</v>
      </c>
      <c r="X35">
        <v>37.469059405940591</v>
      </c>
      <c r="Y35">
        <v>0</v>
      </c>
      <c r="Z35">
        <v>3.3293303999999999</v>
      </c>
      <c r="AA35">
        <v>0</v>
      </c>
      <c r="AB35">
        <v>6.69038032</v>
      </c>
      <c r="AC35">
        <v>4.9163427199999994</v>
      </c>
      <c r="AD35">
        <v>9.2942918000000017</v>
      </c>
      <c r="AE35">
        <v>12.556885224000002</v>
      </c>
      <c r="AF35">
        <v>0</v>
      </c>
      <c r="AG35">
        <v>0</v>
      </c>
      <c r="AH35">
        <v>38.846886999999995</v>
      </c>
      <c r="AI35">
        <v>0.80835499999999982</v>
      </c>
      <c r="AJ35">
        <v>0</v>
      </c>
      <c r="AK35">
        <v>12.763079999999997</v>
      </c>
      <c r="AL35">
        <v>20.155330000000003</v>
      </c>
      <c r="AM35">
        <v>0</v>
      </c>
      <c r="AN35">
        <v>0</v>
      </c>
      <c r="AO35">
        <v>6.9448679999999996</v>
      </c>
      <c r="AP35">
        <v>2.9283659999999996</v>
      </c>
      <c r="AQ35">
        <v>0</v>
      </c>
      <c r="AR35">
        <v>13.039344000000002</v>
      </c>
      <c r="AS35">
        <v>6.8336159999999992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19.40634327454768</v>
      </c>
      <c r="BB35">
        <f t="shared" si="0"/>
        <v>618.96021573693542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24.999656356167424</v>
      </c>
      <c r="L36">
        <v>18.997683422294426</v>
      </c>
      <c r="M36">
        <v>0</v>
      </c>
      <c r="N36">
        <v>30.00311053872348</v>
      </c>
      <c r="O36">
        <v>50.379999843632724</v>
      </c>
      <c r="P36">
        <v>62.236866685826904</v>
      </c>
      <c r="Q36">
        <v>2.0010331255565452</v>
      </c>
      <c r="R36">
        <v>5.0020019650655012</v>
      </c>
      <c r="S36">
        <v>3.0005904593639574</v>
      </c>
      <c r="T36">
        <v>0</v>
      </c>
      <c r="U36">
        <v>243.68535331146379</v>
      </c>
      <c r="V36">
        <v>0</v>
      </c>
      <c r="W36">
        <v>8.4803677379480824</v>
      </c>
      <c r="X36">
        <v>37.469059405940591</v>
      </c>
      <c r="Y36">
        <v>0</v>
      </c>
      <c r="Z36">
        <v>3.3293303999999999</v>
      </c>
      <c r="AA36">
        <v>0</v>
      </c>
      <c r="AB36">
        <v>6.69038032</v>
      </c>
      <c r="AC36">
        <v>4.9163427199999994</v>
      </c>
      <c r="AD36">
        <v>9.2942918000000017</v>
      </c>
      <c r="AE36">
        <v>12.556885224000002</v>
      </c>
      <c r="AF36">
        <v>0</v>
      </c>
      <c r="AG36">
        <v>0</v>
      </c>
      <c r="AH36">
        <v>38.846886999999995</v>
      </c>
      <c r="AI36">
        <v>0.80835499999999982</v>
      </c>
      <c r="AJ36">
        <v>0</v>
      </c>
      <c r="AK36">
        <v>12.763079999999997</v>
      </c>
      <c r="AL36">
        <v>17.706000000000003</v>
      </c>
      <c r="AM36">
        <v>0</v>
      </c>
      <c r="AN36">
        <v>0</v>
      </c>
      <c r="AO36">
        <v>6.9448679999999996</v>
      </c>
      <c r="AP36">
        <v>2.9283659999999996</v>
      </c>
      <c r="AQ36">
        <v>0</v>
      </c>
      <c r="AR36">
        <v>13.039344000000002</v>
      </c>
      <c r="AS36">
        <v>6.8336159999999992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18.936569413874992</v>
      </c>
      <c r="BB36">
        <f t="shared" si="0"/>
        <v>603.97689990210847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24.999656356167424</v>
      </c>
      <c r="L37">
        <v>18.997683422294426</v>
      </c>
      <c r="M37">
        <v>0</v>
      </c>
      <c r="N37">
        <v>30.00311053872348</v>
      </c>
      <c r="O37">
        <v>50.379999843632724</v>
      </c>
      <c r="P37">
        <v>62.236866685826904</v>
      </c>
      <c r="Q37">
        <v>2.0010331255565452</v>
      </c>
      <c r="R37">
        <v>5.0020019650655012</v>
      </c>
      <c r="S37">
        <v>3.0005904593639574</v>
      </c>
      <c r="T37">
        <v>0</v>
      </c>
      <c r="U37">
        <v>243.68535331146379</v>
      </c>
      <c r="V37">
        <v>0</v>
      </c>
      <c r="W37">
        <v>8.4803677379480824</v>
      </c>
      <c r="X37">
        <v>37.469059405940591</v>
      </c>
      <c r="Y37">
        <v>0</v>
      </c>
      <c r="Z37">
        <v>3.3293303999999999</v>
      </c>
      <c r="AA37">
        <v>0</v>
      </c>
      <c r="AB37">
        <v>6.69038032</v>
      </c>
      <c r="AC37">
        <v>4.9163427199999994</v>
      </c>
      <c r="AD37">
        <v>9.2942918000000017</v>
      </c>
      <c r="AE37">
        <v>12.556885224000002</v>
      </c>
      <c r="AF37">
        <v>0</v>
      </c>
      <c r="AG37">
        <v>0</v>
      </c>
      <c r="AH37">
        <v>38.846886999999995</v>
      </c>
      <c r="AI37">
        <v>0.80835499999999982</v>
      </c>
      <c r="AJ37">
        <v>0</v>
      </c>
      <c r="AK37">
        <v>12.763079999999997</v>
      </c>
      <c r="AL37">
        <v>17.706000000000003</v>
      </c>
      <c r="AM37">
        <v>0</v>
      </c>
      <c r="AN37">
        <v>0</v>
      </c>
      <c r="AO37">
        <v>7.2435719999999995</v>
      </c>
      <c r="AP37">
        <v>2.9283659999999996</v>
      </c>
      <c r="AQ37">
        <v>0</v>
      </c>
      <c r="AR37">
        <v>8.4124799999999986</v>
      </c>
      <c r="AS37">
        <v>8.3028434400000002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18.849657725874991</v>
      </c>
      <c r="BB37">
        <f t="shared" si="0"/>
        <v>601.20487903010826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24.999656356167424</v>
      </c>
      <c r="L38">
        <v>18.997683422294426</v>
      </c>
      <c r="M38">
        <v>0</v>
      </c>
      <c r="N38">
        <v>30.00311053872348</v>
      </c>
      <c r="O38">
        <v>50.379999843632724</v>
      </c>
      <c r="P38">
        <v>62.236866685826904</v>
      </c>
      <c r="Q38">
        <v>2.0010331255565452</v>
      </c>
      <c r="R38">
        <v>5.0020019650655012</v>
      </c>
      <c r="S38">
        <v>3.0005904593639574</v>
      </c>
      <c r="T38">
        <v>0</v>
      </c>
      <c r="U38">
        <v>243.68535331146379</v>
      </c>
      <c r="V38">
        <v>0</v>
      </c>
      <c r="W38">
        <v>8.4803677379480824</v>
      </c>
      <c r="X38">
        <v>37.469059405940591</v>
      </c>
      <c r="Y38">
        <v>0</v>
      </c>
      <c r="Z38">
        <v>3.3293303999999999</v>
      </c>
      <c r="AA38">
        <v>0</v>
      </c>
      <c r="AB38">
        <v>6.69038032</v>
      </c>
      <c r="AC38">
        <v>4.9163427199999994</v>
      </c>
      <c r="AD38">
        <v>9.2942918000000017</v>
      </c>
      <c r="AE38">
        <v>12.556885224000002</v>
      </c>
      <c r="AF38">
        <v>0</v>
      </c>
      <c r="AG38">
        <v>0</v>
      </c>
      <c r="AH38">
        <v>38.846886999999995</v>
      </c>
      <c r="AI38">
        <v>0.80835499999999982</v>
      </c>
      <c r="AJ38">
        <v>0</v>
      </c>
      <c r="AK38">
        <v>12.763079999999997</v>
      </c>
      <c r="AL38">
        <v>17.706000000000003</v>
      </c>
      <c r="AM38">
        <v>0</v>
      </c>
      <c r="AN38">
        <v>0</v>
      </c>
      <c r="AO38">
        <v>7.2435719999999995</v>
      </c>
      <c r="AP38">
        <v>2.9283659999999996</v>
      </c>
      <c r="AQ38">
        <v>0</v>
      </c>
      <c r="AR38">
        <v>8.4124799999999986</v>
      </c>
      <c r="AS38">
        <v>6.1502543999999997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18.784218943874993</v>
      </c>
      <c r="BB38">
        <f t="shared" si="0"/>
        <v>599.11772877210831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24.999656356167424</v>
      </c>
      <c r="L39">
        <v>18.997683422294426</v>
      </c>
      <c r="M39">
        <v>0</v>
      </c>
      <c r="N39">
        <v>30.00311053872348</v>
      </c>
      <c r="O39">
        <v>50.379999843632724</v>
      </c>
      <c r="P39">
        <v>62.236866685826904</v>
      </c>
      <c r="Q39">
        <v>2.0010331255565452</v>
      </c>
      <c r="R39">
        <v>5.0020019650655012</v>
      </c>
      <c r="S39">
        <v>3.0005904593639574</v>
      </c>
      <c r="T39">
        <v>0</v>
      </c>
      <c r="U39">
        <v>243.68535331146379</v>
      </c>
      <c r="V39">
        <v>0</v>
      </c>
      <c r="W39">
        <v>8.6320703883495131</v>
      </c>
      <c r="X39">
        <v>37.469059405940591</v>
      </c>
      <c r="Y39">
        <v>0</v>
      </c>
      <c r="Z39">
        <v>3.3293303999999999</v>
      </c>
      <c r="AA39">
        <v>0</v>
      </c>
      <c r="AB39">
        <v>6.69038032</v>
      </c>
      <c r="AC39">
        <v>4.9163427199999994</v>
      </c>
      <c r="AD39">
        <v>9.2942918000000017</v>
      </c>
      <c r="AE39">
        <v>12.556885224000002</v>
      </c>
      <c r="AF39">
        <v>0</v>
      </c>
      <c r="AG39">
        <v>0</v>
      </c>
      <c r="AH39">
        <v>38.846886999999995</v>
      </c>
      <c r="AI39">
        <v>0.80835499999999982</v>
      </c>
      <c r="AJ39">
        <v>0</v>
      </c>
      <c r="AK39">
        <v>12.763079999999997</v>
      </c>
      <c r="AL39">
        <v>17.706000000000003</v>
      </c>
      <c r="AM39">
        <v>0</v>
      </c>
      <c r="AN39">
        <v>0</v>
      </c>
      <c r="AO39">
        <v>7.2435719999999995</v>
      </c>
      <c r="AP39">
        <v>2.9283659999999996</v>
      </c>
      <c r="AQ39">
        <v>0</v>
      </c>
      <c r="AR39">
        <v>8.4124799999999986</v>
      </c>
      <c r="AS39">
        <v>6.1502543999999997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18.788830755236031</v>
      </c>
      <c r="BB39">
        <f t="shared" si="0"/>
        <v>599.2648196111486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24.999656356167424</v>
      </c>
      <c r="L40">
        <v>18.997683422294426</v>
      </c>
      <c r="M40">
        <v>0</v>
      </c>
      <c r="N40">
        <v>30.00311053872348</v>
      </c>
      <c r="O40">
        <v>50.379999843632724</v>
      </c>
      <c r="P40">
        <v>62.236866685826904</v>
      </c>
      <c r="Q40">
        <v>2.0010574492099322</v>
      </c>
      <c r="R40">
        <v>4.9991992682240358</v>
      </c>
      <c r="S40">
        <v>3.0008713636363642</v>
      </c>
      <c r="T40">
        <v>0</v>
      </c>
      <c r="U40">
        <v>243.68535331146379</v>
      </c>
      <c r="V40">
        <v>0</v>
      </c>
      <c r="W40">
        <v>8.6320703883495131</v>
      </c>
      <c r="X40">
        <v>37.469059405940591</v>
      </c>
      <c r="Y40">
        <v>0</v>
      </c>
      <c r="Z40">
        <v>3.3293303999999999</v>
      </c>
      <c r="AA40">
        <v>0</v>
      </c>
      <c r="AB40">
        <v>6.69038032</v>
      </c>
      <c r="AC40">
        <v>4.9163427199999994</v>
      </c>
      <c r="AD40">
        <v>9.2942918000000017</v>
      </c>
      <c r="AE40">
        <v>12.556885224000002</v>
      </c>
      <c r="AF40">
        <v>0</v>
      </c>
      <c r="AG40">
        <v>0</v>
      </c>
      <c r="AH40">
        <v>38.846886999999995</v>
      </c>
      <c r="AI40">
        <v>0.80835499999999982</v>
      </c>
      <c r="AJ40">
        <v>0</v>
      </c>
      <c r="AK40">
        <v>12.763079999999997</v>
      </c>
      <c r="AL40">
        <v>17.706000000000003</v>
      </c>
      <c r="AM40">
        <v>0</v>
      </c>
      <c r="AN40">
        <v>0</v>
      </c>
      <c r="AO40">
        <v>7.2435719999999995</v>
      </c>
      <c r="AP40">
        <v>2.9283659999999996</v>
      </c>
      <c r="AQ40">
        <v>0</v>
      </c>
      <c r="AR40">
        <v>8.4124799999999986</v>
      </c>
      <c r="AS40">
        <v>6.1502543999999997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18.788754935930672</v>
      </c>
      <c r="BB40">
        <f t="shared" si="0"/>
        <v>599.26239796153834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25.00007632786885</v>
      </c>
      <c r="L41">
        <v>18.997737351125092</v>
      </c>
      <c r="M41">
        <v>0</v>
      </c>
      <c r="N41">
        <v>30.00311053872348</v>
      </c>
      <c r="O41">
        <v>50.379999843632724</v>
      </c>
      <c r="P41">
        <v>61.703404572564615</v>
      </c>
      <c r="Q41">
        <v>2.0010574492099322</v>
      </c>
      <c r="R41">
        <v>4.9991992682240358</v>
      </c>
      <c r="S41">
        <v>3.0008713636363642</v>
      </c>
      <c r="T41">
        <v>0</v>
      </c>
      <c r="U41">
        <v>243.68535331146379</v>
      </c>
      <c r="V41">
        <v>0</v>
      </c>
      <c r="W41">
        <v>8.6320703883495131</v>
      </c>
      <c r="X41">
        <v>37.469059405940591</v>
      </c>
      <c r="Y41">
        <v>0</v>
      </c>
      <c r="Z41">
        <v>3.3293303999999999</v>
      </c>
      <c r="AA41">
        <v>0</v>
      </c>
      <c r="AB41">
        <v>6.69038032</v>
      </c>
      <c r="AC41">
        <v>4.9163427199999994</v>
      </c>
      <c r="AD41">
        <v>9.2942918000000017</v>
      </c>
      <c r="AE41">
        <v>12.556885224000002</v>
      </c>
      <c r="AF41">
        <v>0</v>
      </c>
      <c r="AG41">
        <v>0</v>
      </c>
      <c r="AH41">
        <v>38.846886999999995</v>
      </c>
      <c r="AI41">
        <v>0.80835499999999982</v>
      </c>
      <c r="AJ41">
        <v>0</v>
      </c>
      <c r="AK41">
        <v>12.763079999999997</v>
      </c>
      <c r="AL41">
        <v>17.706000000000003</v>
      </c>
      <c r="AM41">
        <v>0</v>
      </c>
      <c r="AN41">
        <v>0</v>
      </c>
      <c r="AO41">
        <v>7.2435719999999995</v>
      </c>
      <c r="AP41">
        <v>2.9283659999999996</v>
      </c>
      <c r="AQ41">
        <v>0</v>
      </c>
      <c r="AR41">
        <v>8.4124799999999986</v>
      </c>
      <c r="AS41">
        <v>6.1502543999999997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18.772552078509111</v>
      </c>
      <c r="BB41">
        <f t="shared" si="0"/>
        <v>598.74561260622977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25.00007632786885</v>
      </c>
      <c r="L42">
        <v>18.997650045693895</v>
      </c>
      <c r="M42">
        <v>0</v>
      </c>
      <c r="N42">
        <v>30.00311053872348</v>
      </c>
      <c r="O42">
        <v>50.379999843632724</v>
      </c>
      <c r="P42">
        <v>61.703404572564615</v>
      </c>
      <c r="Q42">
        <v>2.0010574492099322</v>
      </c>
      <c r="R42">
        <v>4.9991992682240358</v>
      </c>
      <c r="S42">
        <v>3.0008713636363642</v>
      </c>
      <c r="T42">
        <v>0</v>
      </c>
      <c r="U42">
        <v>243.68535331146379</v>
      </c>
      <c r="V42">
        <v>0</v>
      </c>
      <c r="W42">
        <v>8.6320703883495131</v>
      </c>
      <c r="X42">
        <v>37.469059405940591</v>
      </c>
      <c r="Y42">
        <v>0</v>
      </c>
      <c r="Z42">
        <v>3.3293303999999999</v>
      </c>
      <c r="AA42">
        <v>0</v>
      </c>
      <c r="AB42">
        <v>6.69038032</v>
      </c>
      <c r="AC42">
        <v>4.9163427199999994</v>
      </c>
      <c r="AD42">
        <v>9.2942918000000017</v>
      </c>
      <c r="AE42">
        <v>12.556885224000002</v>
      </c>
      <c r="AF42">
        <v>0</v>
      </c>
      <c r="AG42">
        <v>0</v>
      </c>
      <c r="AH42">
        <v>38.846886999999995</v>
      </c>
      <c r="AI42">
        <v>0.80835499999999982</v>
      </c>
      <c r="AJ42">
        <v>0</v>
      </c>
      <c r="AK42">
        <v>12.763079999999997</v>
      </c>
      <c r="AL42">
        <v>17.706000000000003</v>
      </c>
      <c r="AM42">
        <v>0</v>
      </c>
      <c r="AN42">
        <v>0</v>
      </c>
      <c r="AO42">
        <v>7.2435719999999995</v>
      </c>
      <c r="AP42">
        <v>2.9283659999999996</v>
      </c>
      <c r="AQ42">
        <v>0</v>
      </c>
      <c r="AR42">
        <v>10.094975999999999</v>
      </c>
      <c r="AS42">
        <v>6.1502543999999997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18.823697404323273</v>
      </c>
      <c r="BB42">
        <f t="shared" si="0"/>
        <v>600.37687597498439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25.00007632786885</v>
      </c>
      <c r="L43">
        <v>18.997698411319117</v>
      </c>
      <c r="M43">
        <v>0</v>
      </c>
      <c r="N43">
        <v>30.00311053872348</v>
      </c>
      <c r="O43">
        <v>50.379999843632724</v>
      </c>
      <c r="P43">
        <v>61.703404572564615</v>
      </c>
      <c r="Q43">
        <v>2.0010574492099322</v>
      </c>
      <c r="R43">
        <v>4.9991992682240358</v>
      </c>
      <c r="S43">
        <v>3.0008713636363642</v>
      </c>
      <c r="T43">
        <v>0</v>
      </c>
      <c r="U43">
        <v>243.68535331146379</v>
      </c>
      <c r="V43">
        <v>0</v>
      </c>
      <c r="W43">
        <v>8.6320703883495131</v>
      </c>
      <c r="X43">
        <v>37.469059405940591</v>
      </c>
      <c r="Y43">
        <v>0</v>
      </c>
      <c r="Z43">
        <v>3.3293303999999999</v>
      </c>
      <c r="AA43">
        <v>0</v>
      </c>
      <c r="AB43">
        <v>6.69038032</v>
      </c>
      <c r="AC43">
        <v>4.9163427199999994</v>
      </c>
      <c r="AD43">
        <v>6.945553799999999</v>
      </c>
      <c r="AE43">
        <v>12.556885224000002</v>
      </c>
      <c r="AF43">
        <v>0</v>
      </c>
      <c r="AG43">
        <v>0</v>
      </c>
      <c r="AH43">
        <v>38.846886999999995</v>
      </c>
      <c r="AI43">
        <v>3.556762</v>
      </c>
      <c r="AJ43">
        <v>0</v>
      </c>
      <c r="AK43">
        <v>12.763079999999997</v>
      </c>
      <c r="AL43">
        <v>17.706000000000003</v>
      </c>
      <c r="AM43">
        <v>0</v>
      </c>
      <c r="AN43">
        <v>0</v>
      </c>
      <c r="AO43">
        <v>7.2435719999999995</v>
      </c>
      <c r="AP43">
        <v>2.9283659999999996</v>
      </c>
      <c r="AQ43">
        <v>0</v>
      </c>
      <c r="AR43">
        <v>10.094975999999999</v>
      </c>
      <c r="AS43">
        <v>6.4919352000000003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18.84623604042692</v>
      </c>
      <c r="BB43">
        <f t="shared" si="0"/>
        <v>601.09573550450591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25.00007632786885</v>
      </c>
      <c r="L44">
        <v>18.997698411319117</v>
      </c>
      <c r="M44">
        <v>0</v>
      </c>
      <c r="N44">
        <v>30.00311053872348</v>
      </c>
      <c r="O44">
        <v>50.379999843632724</v>
      </c>
      <c r="P44">
        <v>61.703404572564615</v>
      </c>
      <c r="Q44">
        <v>2.0010574492099322</v>
      </c>
      <c r="R44">
        <v>4.9991992682240358</v>
      </c>
      <c r="S44">
        <v>3.0008713636363642</v>
      </c>
      <c r="T44">
        <v>0</v>
      </c>
      <c r="U44">
        <v>243.68535331146379</v>
      </c>
      <c r="V44">
        <v>0</v>
      </c>
      <c r="W44">
        <v>8.6320703883495131</v>
      </c>
      <c r="X44">
        <v>37.469059405940591</v>
      </c>
      <c r="Y44">
        <v>0</v>
      </c>
      <c r="Z44">
        <v>3.3293303999999999</v>
      </c>
      <c r="AA44">
        <v>0</v>
      </c>
      <c r="AB44">
        <v>6.69038032</v>
      </c>
      <c r="AC44">
        <v>4.9163427199999994</v>
      </c>
      <c r="AD44">
        <v>4.6411062879999996</v>
      </c>
      <c r="AE44">
        <v>12.556885224000002</v>
      </c>
      <c r="AF44">
        <v>0</v>
      </c>
      <c r="AG44">
        <v>0</v>
      </c>
      <c r="AH44">
        <v>38.846886999999995</v>
      </c>
      <c r="AI44">
        <v>3.556762</v>
      </c>
      <c r="AJ44">
        <v>0</v>
      </c>
      <c r="AK44">
        <v>12.763079999999997</v>
      </c>
      <c r="AL44">
        <v>17.706000000000003</v>
      </c>
      <c r="AM44">
        <v>0</v>
      </c>
      <c r="AN44">
        <v>0</v>
      </c>
      <c r="AO44">
        <v>7.2435719999999995</v>
      </c>
      <c r="AP44">
        <v>2.9283659999999996</v>
      </c>
      <c r="AQ44">
        <v>0</v>
      </c>
      <c r="AR44">
        <v>10.094975999999999</v>
      </c>
      <c r="AS44">
        <v>6.4919352000000003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18.776180808426918</v>
      </c>
      <c r="BB44">
        <f t="shared" si="0"/>
        <v>598.86134322450607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25.00007632786885</v>
      </c>
      <c r="L45">
        <v>18.997545021667094</v>
      </c>
      <c r="M45">
        <v>0</v>
      </c>
      <c r="N45">
        <v>30.00311053872348</v>
      </c>
      <c r="O45">
        <v>50.379999843632724</v>
      </c>
      <c r="P45">
        <v>61.703404572564615</v>
      </c>
      <c r="Q45">
        <v>2.0010574492099322</v>
      </c>
      <c r="R45">
        <v>4.9991992682240358</v>
      </c>
      <c r="S45">
        <v>3.0008713636363642</v>
      </c>
      <c r="T45">
        <v>0</v>
      </c>
      <c r="U45">
        <v>243.68535331146379</v>
      </c>
      <c r="V45">
        <v>0</v>
      </c>
      <c r="W45">
        <v>8.8416865312777926</v>
      </c>
      <c r="X45">
        <v>37.469059405940591</v>
      </c>
      <c r="Y45">
        <v>0</v>
      </c>
      <c r="Z45">
        <v>3.3293303999999999</v>
      </c>
      <c r="AA45">
        <v>0</v>
      </c>
      <c r="AB45">
        <v>6.69038032</v>
      </c>
      <c r="AC45">
        <v>4.9163427199999994</v>
      </c>
      <c r="AD45">
        <v>4.6411062879999996</v>
      </c>
      <c r="AE45">
        <v>12.556885224000002</v>
      </c>
      <c r="AF45">
        <v>0</v>
      </c>
      <c r="AG45">
        <v>0</v>
      </c>
      <c r="AH45">
        <v>38.846886999999995</v>
      </c>
      <c r="AI45">
        <v>3.556762</v>
      </c>
      <c r="AJ45">
        <v>0</v>
      </c>
      <c r="AK45">
        <v>12.763079999999997</v>
      </c>
      <c r="AL45">
        <v>17.706000000000003</v>
      </c>
      <c r="AM45">
        <v>0</v>
      </c>
      <c r="AN45">
        <v>0</v>
      </c>
      <c r="AO45">
        <v>7.2435719999999995</v>
      </c>
      <c r="AP45">
        <v>2.9283659999999996</v>
      </c>
      <c r="AQ45">
        <v>0</v>
      </c>
      <c r="AR45">
        <v>8.4124799999999986</v>
      </c>
      <c r="AS45">
        <v>7.1752967999999999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18.752174584839587</v>
      </c>
      <c r="BB45">
        <f t="shared" si="0"/>
        <v>598.09567780136956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25.00007632786885</v>
      </c>
      <c r="L46">
        <v>18.997545021667094</v>
      </c>
      <c r="M46">
        <v>0</v>
      </c>
      <c r="N46">
        <v>30.00311053872348</v>
      </c>
      <c r="O46">
        <v>50.379999843632724</v>
      </c>
      <c r="P46">
        <v>61.703404572564615</v>
      </c>
      <c r="Q46">
        <v>2.0010574492099322</v>
      </c>
      <c r="R46">
        <v>4.9991992682240358</v>
      </c>
      <c r="S46">
        <v>3.0008713636363642</v>
      </c>
      <c r="T46">
        <v>0</v>
      </c>
      <c r="U46">
        <v>243.68535331146379</v>
      </c>
      <c r="V46">
        <v>0</v>
      </c>
      <c r="W46">
        <v>8.8416865312777926</v>
      </c>
      <c r="X46">
        <v>37.469059405940591</v>
      </c>
      <c r="Y46">
        <v>0</v>
      </c>
      <c r="Z46">
        <v>3.3293303999999999</v>
      </c>
      <c r="AA46">
        <v>0</v>
      </c>
      <c r="AB46">
        <v>6.69038032</v>
      </c>
      <c r="AC46">
        <v>4.9163427199999994</v>
      </c>
      <c r="AD46">
        <v>4.5632623999999993</v>
      </c>
      <c r="AE46">
        <v>12.556885224000002</v>
      </c>
      <c r="AF46">
        <v>0</v>
      </c>
      <c r="AG46">
        <v>0</v>
      </c>
      <c r="AH46">
        <v>38.846886999999995</v>
      </c>
      <c r="AI46">
        <v>3.556762</v>
      </c>
      <c r="AJ46">
        <v>0</v>
      </c>
      <c r="AK46">
        <v>12.763079999999997</v>
      </c>
      <c r="AL46">
        <v>17.706000000000003</v>
      </c>
      <c r="AM46">
        <v>0</v>
      </c>
      <c r="AN46">
        <v>0</v>
      </c>
      <c r="AO46">
        <v>7.2435719999999995</v>
      </c>
      <c r="AP46">
        <v>2.9283659999999996</v>
      </c>
      <c r="AQ46">
        <v>0</v>
      </c>
      <c r="AR46">
        <v>8.4124799999999986</v>
      </c>
      <c r="AS46">
        <v>7.1752967999999999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18.749808066839584</v>
      </c>
      <c r="BB46">
        <f t="shared" si="0"/>
        <v>598.02020043136952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25.00007632786885</v>
      </c>
      <c r="L47">
        <v>18.997545021667094</v>
      </c>
      <c r="M47">
        <v>0</v>
      </c>
      <c r="N47">
        <v>30.00311053872348</v>
      </c>
      <c r="O47">
        <v>50.379999843632724</v>
      </c>
      <c r="P47">
        <v>61.703404572564615</v>
      </c>
      <c r="Q47">
        <v>2.0010574492099322</v>
      </c>
      <c r="R47">
        <v>4.9991992682240358</v>
      </c>
      <c r="S47">
        <v>3.0008713636363642</v>
      </c>
      <c r="T47">
        <v>0</v>
      </c>
      <c r="U47">
        <v>243.68535331146379</v>
      </c>
      <c r="V47">
        <v>0</v>
      </c>
      <c r="W47">
        <v>8.8416865312777926</v>
      </c>
      <c r="X47">
        <v>37.469059405940591</v>
      </c>
      <c r="Y47">
        <v>0</v>
      </c>
      <c r="Z47">
        <v>3.3293303999999999</v>
      </c>
      <c r="AA47">
        <v>0</v>
      </c>
      <c r="AB47">
        <v>6.69038032</v>
      </c>
      <c r="AC47">
        <v>4.9163427199999994</v>
      </c>
      <c r="AD47">
        <v>3.3553400000000004</v>
      </c>
      <c r="AE47">
        <v>12.556885224000002</v>
      </c>
      <c r="AF47">
        <v>0</v>
      </c>
      <c r="AG47">
        <v>0</v>
      </c>
      <c r="AH47">
        <v>38.846886999999995</v>
      </c>
      <c r="AI47">
        <v>3.556762</v>
      </c>
      <c r="AJ47">
        <v>0</v>
      </c>
      <c r="AK47">
        <v>12.763079999999997</v>
      </c>
      <c r="AL47">
        <v>16.230500000000003</v>
      </c>
      <c r="AM47">
        <v>0</v>
      </c>
      <c r="AN47">
        <v>0</v>
      </c>
      <c r="AO47">
        <v>7.2435719999999995</v>
      </c>
      <c r="AP47">
        <v>2.9283659999999996</v>
      </c>
      <c r="AQ47">
        <v>0</v>
      </c>
      <c r="AR47">
        <v>8.4124799999999986</v>
      </c>
      <c r="AS47">
        <v>5.8085735999999999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18.626683528839589</v>
      </c>
      <c r="BB47">
        <f t="shared" si="0"/>
        <v>594.09317936936964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25.00007632786885</v>
      </c>
      <c r="L48">
        <v>18.997545021667094</v>
      </c>
      <c r="M48">
        <v>0</v>
      </c>
      <c r="N48">
        <v>30.00311053872348</v>
      </c>
      <c r="O48">
        <v>50.379999843632724</v>
      </c>
      <c r="P48">
        <v>61.703404572564615</v>
      </c>
      <c r="Q48">
        <v>2.0010574492099322</v>
      </c>
      <c r="R48">
        <v>4.9991992682240358</v>
      </c>
      <c r="S48">
        <v>3.0008713636363642</v>
      </c>
      <c r="T48">
        <v>0</v>
      </c>
      <c r="U48">
        <v>243.68535331146379</v>
      </c>
      <c r="V48">
        <v>0</v>
      </c>
      <c r="W48">
        <v>8.8416865312777926</v>
      </c>
      <c r="X48">
        <v>37.469059405940591</v>
      </c>
      <c r="Y48">
        <v>0</v>
      </c>
      <c r="Z48">
        <v>3.3293303999999999</v>
      </c>
      <c r="AA48">
        <v>0</v>
      </c>
      <c r="AB48">
        <v>6.69038032</v>
      </c>
      <c r="AC48">
        <v>4.9163427199999994</v>
      </c>
      <c r="AD48">
        <v>3.3553400000000004</v>
      </c>
      <c r="AE48">
        <v>12.556885224000002</v>
      </c>
      <c r="AF48">
        <v>0</v>
      </c>
      <c r="AG48">
        <v>0</v>
      </c>
      <c r="AH48">
        <v>38.846886999999995</v>
      </c>
      <c r="AI48">
        <v>3.556762</v>
      </c>
      <c r="AJ48">
        <v>0</v>
      </c>
      <c r="AK48">
        <v>12.763079999999997</v>
      </c>
      <c r="AL48">
        <v>16.230500000000003</v>
      </c>
      <c r="AM48">
        <v>0</v>
      </c>
      <c r="AN48">
        <v>0</v>
      </c>
      <c r="AO48">
        <v>7.2435719999999995</v>
      </c>
      <c r="AP48">
        <v>2.9283659999999996</v>
      </c>
      <c r="AQ48">
        <v>0</v>
      </c>
      <c r="AR48">
        <v>8.4124799999999986</v>
      </c>
      <c r="AS48">
        <v>5.8085735999999999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18.626683528839589</v>
      </c>
      <c r="BB48">
        <f t="shared" si="0"/>
        <v>594.09317936936964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25.00007632786885</v>
      </c>
      <c r="L49">
        <v>18.997545021667094</v>
      </c>
      <c r="M49">
        <v>0</v>
      </c>
      <c r="N49">
        <v>30.00311053872348</v>
      </c>
      <c r="O49">
        <v>50.379999843632724</v>
      </c>
      <c r="P49">
        <v>61.703404572564615</v>
      </c>
      <c r="Q49">
        <v>2.0010574492099322</v>
      </c>
      <c r="R49">
        <v>4.9991992682240358</v>
      </c>
      <c r="S49">
        <v>3.0008713636363642</v>
      </c>
      <c r="T49">
        <v>0</v>
      </c>
      <c r="U49">
        <v>243.68535331146379</v>
      </c>
      <c r="V49">
        <v>0</v>
      </c>
      <c r="W49">
        <v>8.8416865312777926</v>
      </c>
      <c r="X49">
        <v>37.469059405940591</v>
      </c>
      <c r="Y49">
        <v>0</v>
      </c>
      <c r="Z49">
        <v>3.3293303999999999</v>
      </c>
      <c r="AA49">
        <v>0</v>
      </c>
      <c r="AB49">
        <v>6.69038032</v>
      </c>
      <c r="AC49">
        <v>4.9163427199999994</v>
      </c>
      <c r="AD49">
        <v>3.3553400000000004</v>
      </c>
      <c r="AE49">
        <v>12.556885224000002</v>
      </c>
      <c r="AF49">
        <v>0</v>
      </c>
      <c r="AG49">
        <v>0</v>
      </c>
      <c r="AH49">
        <v>38.846886999999995</v>
      </c>
      <c r="AI49">
        <v>0.80835499999999982</v>
      </c>
      <c r="AJ49">
        <v>0</v>
      </c>
      <c r="AK49">
        <v>12.763079999999997</v>
      </c>
      <c r="AL49">
        <v>16.230500000000003</v>
      </c>
      <c r="AM49">
        <v>0</v>
      </c>
      <c r="AN49">
        <v>0</v>
      </c>
      <c r="AO49">
        <v>7.2435719999999995</v>
      </c>
      <c r="AP49">
        <v>2.9283659999999996</v>
      </c>
      <c r="AQ49">
        <v>0</v>
      </c>
      <c r="AR49">
        <v>6.7299839999999991</v>
      </c>
      <c r="AS49">
        <v>5.3643885600000001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18.478480878839591</v>
      </c>
      <c r="BB49">
        <f t="shared" si="0"/>
        <v>589.36629397936952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25.00007632786885</v>
      </c>
      <c r="L50">
        <v>18.997545021667094</v>
      </c>
      <c r="M50">
        <v>0</v>
      </c>
      <c r="N50">
        <v>30.00311053872348</v>
      </c>
      <c r="O50">
        <v>50.379999843632724</v>
      </c>
      <c r="P50">
        <v>61.703404572564615</v>
      </c>
      <c r="Q50">
        <v>5.5401134751773062</v>
      </c>
      <c r="R50">
        <v>10.767704233576641</v>
      </c>
      <c r="S50">
        <v>6.7032297772567411</v>
      </c>
      <c r="T50">
        <v>0</v>
      </c>
      <c r="U50">
        <v>243.68535331146379</v>
      </c>
      <c r="V50">
        <v>0</v>
      </c>
      <c r="W50">
        <v>8.8416865312777926</v>
      </c>
      <c r="X50">
        <v>37.469059405940591</v>
      </c>
      <c r="Y50">
        <v>0</v>
      </c>
      <c r="Z50">
        <v>3.3293303999999999</v>
      </c>
      <c r="AA50">
        <v>0</v>
      </c>
      <c r="AB50">
        <v>6.69038032</v>
      </c>
      <c r="AC50">
        <v>4.9163427199999994</v>
      </c>
      <c r="AD50">
        <v>3.3553400000000004</v>
      </c>
      <c r="AE50">
        <v>12.556885224000002</v>
      </c>
      <c r="AF50">
        <v>0</v>
      </c>
      <c r="AG50">
        <v>0</v>
      </c>
      <c r="AH50">
        <v>38.846886999999995</v>
      </c>
      <c r="AI50">
        <v>0.80835499999999982</v>
      </c>
      <c r="AJ50">
        <v>0</v>
      </c>
      <c r="AK50">
        <v>12.763079999999997</v>
      </c>
      <c r="AL50">
        <v>16.230500000000003</v>
      </c>
      <c r="AM50">
        <v>0</v>
      </c>
      <c r="AN50">
        <v>0</v>
      </c>
      <c r="AO50">
        <v>7.2435719999999995</v>
      </c>
      <c r="AP50">
        <v>2.9283659999999996</v>
      </c>
      <c r="AQ50">
        <v>0</v>
      </c>
      <c r="AR50">
        <v>6.7299839999999991</v>
      </c>
      <c r="AS50">
        <v>5.3643885600000001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18.873982418033762</v>
      </c>
      <c r="BB50">
        <f t="shared" si="0"/>
        <v>601.98071184511571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25.00007632786885</v>
      </c>
      <c r="L51">
        <v>18.997545021667094</v>
      </c>
      <c r="M51">
        <v>0</v>
      </c>
      <c r="N51">
        <v>30.00311053872348</v>
      </c>
      <c r="O51">
        <v>50.379999843632724</v>
      </c>
      <c r="P51">
        <v>61.703404572564615</v>
      </c>
      <c r="Q51">
        <v>5.5401134751773062</v>
      </c>
      <c r="R51">
        <v>10.767704233576641</v>
      </c>
      <c r="S51">
        <v>6.7032297772567411</v>
      </c>
      <c r="T51">
        <v>0</v>
      </c>
      <c r="U51">
        <v>243.68535331146379</v>
      </c>
      <c r="V51">
        <v>5.2701641791044782</v>
      </c>
      <c r="W51">
        <v>8.6320703883495131</v>
      </c>
      <c r="X51">
        <v>37.469059405940591</v>
      </c>
      <c r="Y51">
        <v>0</v>
      </c>
      <c r="Z51">
        <v>3.3293303999999999</v>
      </c>
      <c r="AA51">
        <v>0</v>
      </c>
      <c r="AB51">
        <v>6.69038032</v>
      </c>
      <c r="AC51">
        <v>4.9163427199999994</v>
      </c>
      <c r="AD51">
        <v>4.6411062879999996</v>
      </c>
      <c r="AE51">
        <v>12.556885224000002</v>
      </c>
      <c r="AF51">
        <v>0</v>
      </c>
      <c r="AG51">
        <v>0</v>
      </c>
      <c r="AH51">
        <v>38.846886999999995</v>
      </c>
      <c r="AI51">
        <v>0.80835499999999982</v>
      </c>
      <c r="AJ51">
        <v>0</v>
      </c>
      <c r="AK51">
        <v>12.763079999999997</v>
      </c>
      <c r="AL51">
        <v>16.230500000000003</v>
      </c>
      <c r="AM51">
        <v>0</v>
      </c>
      <c r="AN51">
        <v>0</v>
      </c>
      <c r="AO51">
        <v>7.2435719999999995</v>
      </c>
      <c r="AP51">
        <v>2.9283659999999996</v>
      </c>
      <c r="AQ51">
        <v>0</v>
      </c>
      <c r="AR51">
        <v>6.7299839999999991</v>
      </c>
      <c r="AS51">
        <v>5.3643885600000001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19.066910433220187</v>
      </c>
      <c r="BB51">
        <f t="shared" si="0"/>
        <v>608.13409815410546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25.00007632786885</v>
      </c>
      <c r="L52">
        <v>18.997545021667094</v>
      </c>
      <c r="M52">
        <v>0</v>
      </c>
      <c r="N52">
        <v>30.00311053872348</v>
      </c>
      <c r="O52">
        <v>50.379999843632724</v>
      </c>
      <c r="P52">
        <v>61.703404572564615</v>
      </c>
      <c r="Q52">
        <v>5.5401134751773062</v>
      </c>
      <c r="R52">
        <v>10.767704233576641</v>
      </c>
      <c r="S52">
        <v>6.7032297772567411</v>
      </c>
      <c r="T52">
        <v>0</v>
      </c>
      <c r="U52">
        <v>243.68535331146379</v>
      </c>
      <c r="V52">
        <v>5.2701641791044782</v>
      </c>
      <c r="W52">
        <v>8.6320703883495131</v>
      </c>
      <c r="X52">
        <v>37.469059405940591</v>
      </c>
      <c r="Y52">
        <v>0</v>
      </c>
      <c r="Z52">
        <v>3.3293303999999999</v>
      </c>
      <c r="AA52">
        <v>0</v>
      </c>
      <c r="AB52">
        <v>6.69038032</v>
      </c>
      <c r="AC52">
        <v>4.9163427199999994</v>
      </c>
      <c r="AD52">
        <v>4.6411062879999996</v>
      </c>
      <c r="AE52">
        <v>12.556885224000002</v>
      </c>
      <c r="AF52">
        <v>0</v>
      </c>
      <c r="AG52">
        <v>0</v>
      </c>
      <c r="AH52">
        <v>38.846886999999995</v>
      </c>
      <c r="AI52">
        <v>0.80835499999999982</v>
      </c>
      <c r="AJ52">
        <v>0</v>
      </c>
      <c r="AK52">
        <v>12.763079999999997</v>
      </c>
      <c r="AL52">
        <v>16.230500000000003</v>
      </c>
      <c r="AM52">
        <v>0</v>
      </c>
      <c r="AN52">
        <v>0</v>
      </c>
      <c r="AO52">
        <v>7.2435719999999995</v>
      </c>
      <c r="AP52">
        <v>2.9283659999999996</v>
      </c>
      <c r="AQ52">
        <v>0</v>
      </c>
      <c r="AR52">
        <v>6.7299839999999991</v>
      </c>
      <c r="AS52">
        <v>5.3643885600000001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19.066910433220187</v>
      </c>
      <c r="BB52">
        <f t="shared" si="0"/>
        <v>608.13409815410546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51.79405503875968</v>
      </c>
      <c r="L53">
        <v>18.997545021667094</v>
      </c>
      <c r="M53">
        <v>0</v>
      </c>
      <c r="N53">
        <v>30.00311053872348</v>
      </c>
      <c r="O53">
        <v>50.379999843632724</v>
      </c>
      <c r="P53">
        <v>58.724112426035504</v>
      </c>
      <c r="Q53">
        <v>5.5401134751773062</v>
      </c>
      <c r="R53">
        <v>10.767704233576641</v>
      </c>
      <c r="S53">
        <v>6.7032297772567411</v>
      </c>
      <c r="T53">
        <v>0</v>
      </c>
      <c r="U53">
        <v>243.68535331146379</v>
      </c>
      <c r="V53">
        <v>5.2701641791044782</v>
      </c>
      <c r="W53">
        <v>8.8416865312777926</v>
      </c>
      <c r="X53">
        <v>37.469059405940591</v>
      </c>
      <c r="Y53">
        <v>0</v>
      </c>
      <c r="Z53">
        <v>3.3293303999999999</v>
      </c>
      <c r="AA53">
        <v>0</v>
      </c>
      <c r="AB53">
        <v>6.69038032</v>
      </c>
      <c r="AC53">
        <v>4.9163427199999994</v>
      </c>
      <c r="AD53">
        <v>4.6411062879999996</v>
      </c>
      <c r="AE53">
        <v>12.556885224000002</v>
      </c>
      <c r="AF53">
        <v>0</v>
      </c>
      <c r="AG53">
        <v>0</v>
      </c>
      <c r="AH53">
        <v>38.846886999999995</v>
      </c>
      <c r="AI53">
        <v>0</v>
      </c>
      <c r="AJ53">
        <v>0</v>
      </c>
      <c r="AK53">
        <v>12.763079999999997</v>
      </c>
      <c r="AL53">
        <v>16.230500000000003</v>
      </c>
      <c r="AM53">
        <v>0</v>
      </c>
      <c r="AN53">
        <v>0</v>
      </c>
      <c r="AO53">
        <v>7.2435719999999995</v>
      </c>
      <c r="AP53">
        <v>2.9283659999999996</v>
      </c>
      <c r="AQ53">
        <v>0</v>
      </c>
      <c r="AR53">
        <v>8.4124799999999986</v>
      </c>
      <c r="AS53">
        <v>5.3643885600000001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19.823823194111235</v>
      </c>
      <c r="BB53">
        <f t="shared" si="0"/>
        <v>632.27562910050437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51.79405503875968</v>
      </c>
      <c r="L54">
        <v>18.997545021667094</v>
      </c>
      <c r="M54">
        <v>0</v>
      </c>
      <c r="N54">
        <v>30.00311053872348</v>
      </c>
      <c r="O54">
        <v>50.379999843632724</v>
      </c>
      <c r="P54">
        <v>58.724112426035504</v>
      </c>
      <c r="Q54">
        <v>5.5401134751773062</v>
      </c>
      <c r="R54">
        <v>10.767704233576641</v>
      </c>
      <c r="S54">
        <v>6.7032297772567411</v>
      </c>
      <c r="T54">
        <v>0</v>
      </c>
      <c r="U54">
        <v>243.68535331146379</v>
      </c>
      <c r="V54">
        <v>5.2701641791044782</v>
      </c>
      <c r="W54">
        <v>8.8416865312777926</v>
      </c>
      <c r="X54">
        <v>37.469059405940591</v>
      </c>
      <c r="Y54">
        <v>0</v>
      </c>
      <c r="Z54">
        <v>3.3293303999999999</v>
      </c>
      <c r="AA54">
        <v>0</v>
      </c>
      <c r="AB54">
        <v>6.69038032</v>
      </c>
      <c r="AC54">
        <v>4.9163427199999994</v>
      </c>
      <c r="AD54">
        <v>4.6411062879999996</v>
      </c>
      <c r="AE54">
        <v>12.556885224000002</v>
      </c>
      <c r="AF54">
        <v>0</v>
      </c>
      <c r="AG54">
        <v>0</v>
      </c>
      <c r="AH54">
        <v>38.846886999999995</v>
      </c>
      <c r="AI54">
        <v>0</v>
      </c>
      <c r="AJ54">
        <v>0</v>
      </c>
      <c r="AK54">
        <v>12.763079999999997</v>
      </c>
      <c r="AL54">
        <v>16.230500000000003</v>
      </c>
      <c r="AM54">
        <v>0</v>
      </c>
      <c r="AN54">
        <v>0</v>
      </c>
      <c r="AO54">
        <v>7.2435719999999995</v>
      </c>
      <c r="AP54">
        <v>2.9283659999999996</v>
      </c>
      <c r="AQ54">
        <v>0</v>
      </c>
      <c r="AR54">
        <v>8.4124799999999986</v>
      </c>
      <c r="AS54">
        <v>5.3643885600000001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19.823823194111235</v>
      </c>
      <c r="BB54">
        <f t="shared" si="0"/>
        <v>632.27562910050437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23.999713860352692</v>
      </c>
      <c r="L55">
        <v>18.419984028895605</v>
      </c>
      <c r="M55">
        <v>0</v>
      </c>
      <c r="N55">
        <v>30.00311053872348</v>
      </c>
      <c r="O55">
        <v>50.379999843632724</v>
      </c>
      <c r="P55">
        <v>58.724112426035504</v>
      </c>
      <c r="Q55">
        <v>1.9404688951841358</v>
      </c>
      <c r="R55">
        <v>4.8479383484162897</v>
      </c>
      <c r="S55">
        <v>2.9084226380648106</v>
      </c>
      <c r="T55">
        <v>0</v>
      </c>
      <c r="U55">
        <v>243.68535331146379</v>
      </c>
      <c r="V55">
        <v>5.2701641791044782</v>
      </c>
      <c r="W55">
        <v>8.8416865312777926</v>
      </c>
      <c r="X55">
        <v>37.469059405940591</v>
      </c>
      <c r="Y55">
        <v>0</v>
      </c>
      <c r="Z55">
        <v>1.6646652</v>
      </c>
      <c r="AA55">
        <v>0</v>
      </c>
      <c r="AB55">
        <v>6.69038032</v>
      </c>
      <c r="AC55">
        <v>4.9163427199999994</v>
      </c>
      <c r="AD55">
        <v>4.6411062879999996</v>
      </c>
      <c r="AE55">
        <v>12.556885224000002</v>
      </c>
      <c r="AF55">
        <v>0</v>
      </c>
      <c r="AG55">
        <v>0</v>
      </c>
      <c r="AH55">
        <v>38.846886999999995</v>
      </c>
      <c r="AI55">
        <v>0</v>
      </c>
      <c r="AJ55">
        <v>0</v>
      </c>
      <c r="AK55">
        <v>12.763079999999997</v>
      </c>
      <c r="AL55">
        <v>16.230500000000003</v>
      </c>
      <c r="AM55">
        <v>0</v>
      </c>
      <c r="AN55">
        <v>0</v>
      </c>
      <c r="AO55">
        <v>7.2435719999999995</v>
      </c>
      <c r="AP55">
        <v>2.9283659999999996</v>
      </c>
      <c r="AQ55">
        <v>0</v>
      </c>
      <c r="AR55">
        <v>13.039344000000002</v>
      </c>
      <c r="AS55">
        <v>5.3643885600000001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18.646616018121932</v>
      </c>
      <c r="BB55">
        <f t="shared" si="0"/>
        <v>594.7289153009699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23.999713860352692</v>
      </c>
      <c r="L56">
        <v>18.419984028895605</v>
      </c>
      <c r="M56">
        <v>0</v>
      </c>
      <c r="N56">
        <v>30.00311053872348</v>
      </c>
      <c r="O56">
        <v>50.379999843632724</v>
      </c>
      <c r="P56">
        <v>58.724112426035504</v>
      </c>
      <c r="Q56">
        <v>1.9404688951841358</v>
      </c>
      <c r="R56">
        <v>4.8479383484162897</v>
      </c>
      <c r="S56">
        <v>2.9084226380648106</v>
      </c>
      <c r="T56">
        <v>0</v>
      </c>
      <c r="U56">
        <v>243.68535331146379</v>
      </c>
      <c r="V56">
        <v>5.2701641791044782</v>
      </c>
      <c r="W56">
        <v>8.8416865312777926</v>
      </c>
      <c r="X56">
        <v>37.469059405940591</v>
      </c>
      <c r="Y56">
        <v>0</v>
      </c>
      <c r="Z56">
        <v>1.6646652</v>
      </c>
      <c r="AA56">
        <v>0</v>
      </c>
      <c r="AB56">
        <v>6.69038032</v>
      </c>
      <c r="AC56">
        <v>4.9163427199999994</v>
      </c>
      <c r="AD56">
        <v>4.6411062879999996</v>
      </c>
      <c r="AE56">
        <v>12.556885224000002</v>
      </c>
      <c r="AF56">
        <v>0</v>
      </c>
      <c r="AG56">
        <v>0</v>
      </c>
      <c r="AH56">
        <v>38.846886999999995</v>
      </c>
      <c r="AI56">
        <v>0</v>
      </c>
      <c r="AJ56">
        <v>0</v>
      </c>
      <c r="AK56">
        <v>12.763079999999997</v>
      </c>
      <c r="AL56">
        <v>16.230500000000003</v>
      </c>
      <c r="AM56">
        <v>0</v>
      </c>
      <c r="AN56">
        <v>0</v>
      </c>
      <c r="AO56">
        <v>7.2435719999999995</v>
      </c>
      <c r="AP56">
        <v>2.9283659999999996</v>
      </c>
      <c r="AQ56">
        <v>0</v>
      </c>
      <c r="AR56">
        <v>13.039344000000002</v>
      </c>
      <c r="AS56">
        <v>5.3643885600000001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18.646616018121932</v>
      </c>
      <c r="BB56">
        <f t="shared" si="0"/>
        <v>594.7289153009699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23.999713860352692</v>
      </c>
      <c r="L57">
        <v>18.419852473572938</v>
      </c>
      <c r="M57">
        <v>0</v>
      </c>
      <c r="N57">
        <v>30.00311053872348</v>
      </c>
      <c r="O57">
        <v>50.379999843632724</v>
      </c>
      <c r="P57">
        <v>58.724112426035504</v>
      </c>
      <c r="Q57">
        <v>1.9404688951841358</v>
      </c>
      <c r="R57">
        <v>4.8479383484162897</v>
      </c>
      <c r="S57">
        <v>2.9084226380648106</v>
      </c>
      <c r="T57">
        <v>0</v>
      </c>
      <c r="U57">
        <v>243.68535331146379</v>
      </c>
      <c r="V57">
        <v>5.2701641791044782</v>
      </c>
      <c r="W57">
        <v>8.8416865312777926</v>
      </c>
      <c r="X57">
        <v>37.469059405940591</v>
      </c>
      <c r="Y57">
        <v>0</v>
      </c>
      <c r="Z57">
        <v>1.6646652</v>
      </c>
      <c r="AA57">
        <v>0</v>
      </c>
      <c r="AB57">
        <v>6.69038032</v>
      </c>
      <c r="AC57">
        <v>4.9163427199999994</v>
      </c>
      <c r="AD57">
        <v>4.6411062879999996</v>
      </c>
      <c r="AE57">
        <v>12.556885224000002</v>
      </c>
      <c r="AF57">
        <v>0</v>
      </c>
      <c r="AG57">
        <v>0</v>
      </c>
      <c r="AH57">
        <v>38.846886999999995</v>
      </c>
      <c r="AI57">
        <v>0</v>
      </c>
      <c r="AJ57">
        <v>0</v>
      </c>
      <c r="AK57">
        <v>12.763079999999997</v>
      </c>
      <c r="AL57">
        <v>16.230500000000003</v>
      </c>
      <c r="AM57">
        <v>0</v>
      </c>
      <c r="AN57">
        <v>0</v>
      </c>
      <c r="AO57">
        <v>7.2435719999999995</v>
      </c>
      <c r="AP57">
        <v>2.9283659999999996</v>
      </c>
      <c r="AQ57">
        <v>0</v>
      </c>
      <c r="AR57">
        <v>8.4124799999999986</v>
      </c>
      <c r="AS57">
        <v>7.8586583999999977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18.581781312696378</v>
      </c>
      <c r="BB57">
        <f t="shared" si="0"/>
        <v>592.66102429107264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23.999713860352692</v>
      </c>
      <c r="L58">
        <v>18.419912473421896</v>
      </c>
      <c r="M58">
        <v>0</v>
      </c>
      <c r="N58">
        <v>30.00311053872348</v>
      </c>
      <c r="O58">
        <v>50.379999843632724</v>
      </c>
      <c r="P58">
        <v>58.724112426035504</v>
      </c>
      <c r="Q58">
        <v>1.9404688951841358</v>
      </c>
      <c r="R58">
        <v>4.8479383484162897</v>
      </c>
      <c r="S58">
        <v>2.9084226380648106</v>
      </c>
      <c r="T58">
        <v>0</v>
      </c>
      <c r="U58">
        <v>243.68535331146379</v>
      </c>
      <c r="V58">
        <v>5.2701641791044782</v>
      </c>
      <c r="W58">
        <v>8.8416865312777926</v>
      </c>
      <c r="X58">
        <v>37.469059405940591</v>
      </c>
      <c r="Y58">
        <v>0</v>
      </c>
      <c r="Z58">
        <v>1.6646652</v>
      </c>
      <c r="AA58">
        <v>0</v>
      </c>
      <c r="AB58">
        <v>6.69038032</v>
      </c>
      <c r="AC58">
        <v>4.9163427199999994</v>
      </c>
      <c r="AD58">
        <v>4.6411062879999996</v>
      </c>
      <c r="AE58">
        <v>12.556885224000002</v>
      </c>
      <c r="AF58">
        <v>0</v>
      </c>
      <c r="AG58">
        <v>0</v>
      </c>
      <c r="AH58">
        <v>38.846886999999995</v>
      </c>
      <c r="AI58">
        <v>0</v>
      </c>
      <c r="AJ58">
        <v>0</v>
      </c>
      <c r="AK58">
        <v>12.763079999999997</v>
      </c>
      <c r="AL58">
        <v>16.230500000000003</v>
      </c>
      <c r="AM58">
        <v>0</v>
      </c>
      <c r="AN58">
        <v>0</v>
      </c>
      <c r="AO58">
        <v>7.2435719999999995</v>
      </c>
      <c r="AP58">
        <v>2.9283659999999996</v>
      </c>
      <c r="AQ58">
        <v>0</v>
      </c>
      <c r="AR58">
        <v>8.4124799999999986</v>
      </c>
      <c r="AS58">
        <v>5.3643885600000001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18.505957272572381</v>
      </c>
      <c r="BB58">
        <f t="shared" si="0"/>
        <v>590.24263849104568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51.79405503875968</v>
      </c>
      <c r="L59">
        <v>65.254159748298576</v>
      </c>
      <c r="M59">
        <v>0</v>
      </c>
      <c r="N59">
        <v>30.00311053872348</v>
      </c>
      <c r="O59">
        <v>50.379999843632724</v>
      </c>
      <c r="P59">
        <v>58.724112426035504</v>
      </c>
      <c r="Q59">
        <v>5.5401134751773062</v>
      </c>
      <c r="R59">
        <v>10.767704233576641</v>
      </c>
      <c r="S59">
        <v>6.7032297772567411</v>
      </c>
      <c r="T59">
        <v>0</v>
      </c>
      <c r="U59">
        <v>243.68535331146379</v>
      </c>
      <c r="V59">
        <v>5.2701641791044782</v>
      </c>
      <c r="W59">
        <v>8.8416865312777926</v>
      </c>
      <c r="X59">
        <v>37.469059405940591</v>
      </c>
      <c r="Y59">
        <v>0</v>
      </c>
      <c r="Z59">
        <v>1.6646652</v>
      </c>
      <c r="AA59">
        <v>0</v>
      </c>
      <c r="AB59">
        <v>6.69038032</v>
      </c>
      <c r="AC59">
        <v>4.9163427199999994</v>
      </c>
      <c r="AD59">
        <v>4.6411062879999996</v>
      </c>
      <c r="AE59">
        <v>12.556885224000002</v>
      </c>
      <c r="AF59">
        <v>0</v>
      </c>
      <c r="AG59">
        <v>0</v>
      </c>
      <c r="AH59">
        <v>38.846886999999995</v>
      </c>
      <c r="AI59">
        <v>0</v>
      </c>
      <c r="AJ59">
        <v>0</v>
      </c>
      <c r="AK59">
        <v>12.763079999999997</v>
      </c>
      <c r="AL59">
        <v>17.706000000000003</v>
      </c>
      <c r="AM59">
        <v>0</v>
      </c>
      <c r="AN59">
        <v>0</v>
      </c>
      <c r="AO59">
        <v>7.2435719999999995</v>
      </c>
      <c r="AP59">
        <v>2.9283659999999996</v>
      </c>
      <c r="AQ59">
        <v>0</v>
      </c>
      <c r="AR59">
        <v>8.4124799999999986</v>
      </c>
      <c r="AS59">
        <v>5.3643885600000001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21.224273792812973</v>
      </c>
      <c r="BB59">
        <f t="shared" si="0"/>
        <v>676.942628028434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51.79405503875968</v>
      </c>
      <c r="L60">
        <v>65.254159748298576</v>
      </c>
      <c r="M60">
        <v>0</v>
      </c>
      <c r="N60">
        <v>30.00311053872348</v>
      </c>
      <c r="O60">
        <v>50.379999843632724</v>
      </c>
      <c r="P60">
        <v>58.724112426035504</v>
      </c>
      <c r="Q60">
        <v>5.5401134751773062</v>
      </c>
      <c r="R60">
        <v>10.767704233576641</v>
      </c>
      <c r="S60">
        <v>6.7032297772567411</v>
      </c>
      <c r="T60">
        <v>0</v>
      </c>
      <c r="U60">
        <v>243.68535331146379</v>
      </c>
      <c r="V60">
        <v>5.2701641791044782</v>
      </c>
      <c r="W60">
        <v>8.8416865312777926</v>
      </c>
      <c r="X60">
        <v>37.469059405940591</v>
      </c>
      <c r="Y60">
        <v>0</v>
      </c>
      <c r="Z60">
        <v>1.6646652</v>
      </c>
      <c r="AA60">
        <v>0</v>
      </c>
      <c r="AB60">
        <v>6.69038032</v>
      </c>
      <c r="AC60">
        <v>4.9163427199999994</v>
      </c>
      <c r="AD60">
        <v>4.6411062879999996</v>
      </c>
      <c r="AE60">
        <v>12.556885224000002</v>
      </c>
      <c r="AF60">
        <v>0</v>
      </c>
      <c r="AG60">
        <v>0</v>
      </c>
      <c r="AH60">
        <v>38.846886999999995</v>
      </c>
      <c r="AI60">
        <v>0</v>
      </c>
      <c r="AJ60">
        <v>0</v>
      </c>
      <c r="AK60">
        <v>12.763079999999997</v>
      </c>
      <c r="AL60">
        <v>17.706000000000003</v>
      </c>
      <c r="AM60">
        <v>0</v>
      </c>
      <c r="AN60">
        <v>0</v>
      </c>
      <c r="AO60">
        <v>7.2435719999999995</v>
      </c>
      <c r="AP60">
        <v>2.9283659999999996</v>
      </c>
      <c r="AQ60">
        <v>0</v>
      </c>
      <c r="AR60">
        <v>8.4124799999999986</v>
      </c>
      <c r="AS60">
        <v>5.3643885600000001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21.224273792812973</v>
      </c>
      <c r="BB60">
        <f t="shared" si="0"/>
        <v>676.942628028434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51.79405503875968</v>
      </c>
      <c r="L61">
        <v>65.254159748298576</v>
      </c>
      <c r="M61">
        <v>0</v>
      </c>
      <c r="N61">
        <v>30.00311053872348</v>
      </c>
      <c r="O61">
        <v>50.379999843632724</v>
      </c>
      <c r="P61">
        <v>58.724112426035504</v>
      </c>
      <c r="Q61">
        <v>5.5401134751773062</v>
      </c>
      <c r="R61">
        <v>10.767704233576641</v>
      </c>
      <c r="S61">
        <v>6.7032297772567411</v>
      </c>
      <c r="T61">
        <v>0</v>
      </c>
      <c r="U61">
        <v>243.68535331146379</v>
      </c>
      <c r="V61">
        <v>5.2701641791044782</v>
      </c>
      <c r="W61">
        <v>8.8416865312777926</v>
      </c>
      <c r="X61">
        <v>37.469059405940591</v>
      </c>
      <c r="Y61">
        <v>0</v>
      </c>
      <c r="Z61">
        <v>1.6646652</v>
      </c>
      <c r="AA61">
        <v>0</v>
      </c>
      <c r="AB61">
        <v>6.69038032</v>
      </c>
      <c r="AC61">
        <v>4.9163427199999994</v>
      </c>
      <c r="AD61">
        <v>6.945553799999999</v>
      </c>
      <c r="AE61">
        <v>12.556885224000002</v>
      </c>
      <c r="AF61">
        <v>0</v>
      </c>
      <c r="AG61">
        <v>0</v>
      </c>
      <c r="AH61">
        <v>38.846886999999995</v>
      </c>
      <c r="AI61">
        <v>0</v>
      </c>
      <c r="AJ61">
        <v>0</v>
      </c>
      <c r="AK61">
        <v>12.763079999999997</v>
      </c>
      <c r="AL61">
        <v>18.296200000000002</v>
      </c>
      <c r="AM61">
        <v>0</v>
      </c>
      <c r="AN61">
        <v>0</v>
      </c>
      <c r="AO61">
        <v>7.2435719999999995</v>
      </c>
      <c r="AP61">
        <v>2.9283659999999996</v>
      </c>
      <c r="AQ61">
        <v>0</v>
      </c>
      <c r="AR61">
        <v>8.4124799999999986</v>
      </c>
      <c r="AS61">
        <v>6.1502543999999997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21.336161430396448</v>
      </c>
      <c r="BB61">
        <f t="shared" si="0"/>
        <v>680.5112537428505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51.79405503875968</v>
      </c>
      <c r="L62">
        <v>65.254159748298576</v>
      </c>
      <c r="M62">
        <v>0</v>
      </c>
      <c r="N62">
        <v>30.00311053872348</v>
      </c>
      <c r="O62">
        <v>50.379999843632724</v>
      </c>
      <c r="P62">
        <v>58.724112426035504</v>
      </c>
      <c r="Q62">
        <v>5.5401134751773062</v>
      </c>
      <c r="R62">
        <v>10.767704233576641</v>
      </c>
      <c r="S62">
        <v>6.7032297772567411</v>
      </c>
      <c r="T62">
        <v>0</v>
      </c>
      <c r="U62">
        <v>243.68535331146379</v>
      </c>
      <c r="V62">
        <v>5.2701641791044782</v>
      </c>
      <c r="W62">
        <v>8.8416865312777926</v>
      </c>
      <c r="X62">
        <v>37.469059405940591</v>
      </c>
      <c r="Y62">
        <v>0</v>
      </c>
      <c r="Z62">
        <v>1.6646652</v>
      </c>
      <c r="AA62">
        <v>0</v>
      </c>
      <c r="AB62">
        <v>3.34519016</v>
      </c>
      <c r="AC62">
        <v>4.9163427199999994</v>
      </c>
      <c r="AD62">
        <v>6.945553799999999</v>
      </c>
      <c r="AE62">
        <v>12.556885224000002</v>
      </c>
      <c r="AF62">
        <v>0</v>
      </c>
      <c r="AG62">
        <v>0</v>
      </c>
      <c r="AH62">
        <v>38.846886999999995</v>
      </c>
      <c r="AI62">
        <v>0</v>
      </c>
      <c r="AJ62">
        <v>0</v>
      </c>
      <c r="AK62">
        <v>12.763079999999997</v>
      </c>
      <c r="AL62">
        <v>18.296200000000002</v>
      </c>
      <c r="AM62">
        <v>0</v>
      </c>
      <c r="AN62">
        <v>0</v>
      </c>
      <c r="AO62">
        <v>7.2435719999999995</v>
      </c>
      <c r="AP62">
        <v>2.9283659999999996</v>
      </c>
      <c r="AQ62">
        <v>0</v>
      </c>
      <c r="AR62">
        <v>8.4124799999999986</v>
      </c>
      <c r="AS62">
        <v>6.1502543999999997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21.234467704396447</v>
      </c>
      <c r="BB62">
        <f t="shared" si="0"/>
        <v>677.26775730885049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51.79405503875968</v>
      </c>
      <c r="L63">
        <v>65.254159748298576</v>
      </c>
      <c r="M63">
        <v>0</v>
      </c>
      <c r="N63">
        <v>30.00311053872348</v>
      </c>
      <c r="O63">
        <v>50.379999843632724</v>
      </c>
      <c r="P63">
        <v>58.724112426035504</v>
      </c>
      <c r="Q63">
        <v>5.5401134751773062</v>
      </c>
      <c r="R63">
        <v>10.767704233576641</v>
      </c>
      <c r="S63">
        <v>6.7032297772567411</v>
      </c>
      <c r="T63">
        <v>0</v>
      </c>
      <c r="U63">
        <v>243.68535331146379</v>
      </c>
      <c r="V63">
        <v>5.2701641791044782</v>
      </c>
      <c r="W63">
        <v>8.8416865312777926</v>
      </c>
      <c r="X63">
        <v>37.469059405940591</v>
      </c>
      <c r="Y63">
        <v>0</v>
      </c>
      <c r="Z63">
        <v>1.6646652</v>
      </c>
      <c r="AA63">
        <v>0</v>
      </c>
      <c r="AB63">
        <v>3.34519016</v>
      </c>
      <c r="AC63">
        <v>4.9163427199999994</v>
      </c>
      <c r="AD63">
        <v>6.945553799999999</v>
      </c>
      <c r="AE63">
        <v>12.556885224000002</v>
      </c>
      <c r="AF63">
        <v>0</v>
      </c>
      <c r="AG63">
        <v>0</v>
      </c>
      <c r="AH63">
        <v>38.846886999999995</v>
      </c>
      <c r="AI63">
        <v>0</v>
      </c>
      <c r="AJ63">
        <v>0</v>
      </c>
      <c r="AK63">
        <v>12.763079999999997</v>
      </c>
      <c r="AL63">
        <v>18.296200000000002</v>
      </c>
      <c r="AM63">
        <v>0</v>
      </c>
      <c r="AN63">
        <v>0</v>
      </c>
      <c r="AO63">
        <v>7.2435719999999995</v>
      </c>
      <c r="AP63">
        <v>2.9283659999999996</v>
      </c>
      <c r="AQ63">
        <v>0</v>
      </c>
      <c r="AR63">
        <v>13.039344000000002</v>
      </c>
      <c r="AS63">
        <v>7.8586583999999977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21.427059902396451</v>
      </c>
      <c r="BB63">
        <f t="shared" si="0"/>
        <v>683.41043311085059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51.79405503875968</v>
      </c>
      <c r="L64">
        <v>65.254159748298576</v>
      </c>
      <c r="M64">
        <v>0</v>
      </c>
      <c r="N64">
        <v>30.00311053872348</v>
      </c>
      <c r="O64">
        <v>50.379999843632724</v>
      </c>
      <c r="P64">
        <v>58.724112426035504</v>
      </c>
      <c r="Q64">
        <v>5.5401134751773062</v>
      </c>
      <c r="R64">
        <v>10.767704233576641</v>
      </c>
      <c r="S64">
        <v>6.7032297772567411</v>
      </c>
      <c r="T64">
        <v>0</v>
      </c>
      <c r="U64">
        <v>243.68535331146379</v>
      </c>
      <c r="V64">
        <v>5.2701641791044782</v>
      </c>
      <c r="W64">
        <v>8.8416865312777926</v>
      </c>
      <c r="X64">
        <v>37.469059405940591</v>
      </c>
      <c r="Y64">
        <v>0</v>
      </c>
      <c r="Z64">
        <v>1.6646652</v>
      </c>
      <c r="AA64">
        <v>0</v>
      </c>
      <c r="AB64">
        <v>3.34519016</v>
      </c>
      <c r="AC64">
        <v>4.8839983599999988</v>
      </c>
      <c r="AD64">
        <v>6.945553799999999</v>
      </c>
      <c r="AE64">
        <v>12.556885224000002</v>
      </c>
      <c r="AF64">
        <v>0</v>
      </c>
      <c r="AG64">
        <v>0</v>
      </c>
      <c r="AH64">
        <v>38.846886999999995</v>
      </c>
      <c r="AI64">
        <v>0</v>
      </c>
      <c r="AJ64">
        <v>0</v>
      </c>
      <c r="AK64">
        <v>12.763079999999997</v>
      </c>
      <c r="AL64">
        <v>18.296200000000002</v>
      </c>
      <c r="AM64">
        <v>0</v>
      </c>
      <c r="AN64">
        <v>0</v>
      </c>
      <c r="AO64">
        <v>7.2435719999999995</v>
      </c>
      <c r="AP64">
        <v>2.9283659999999996</v>
      </c>
      <c r="AQ64">
        <v>0</v>
      </c>
      <c r="AR64">
        <v>13.039344000000002</v>
      </c>
      <c r="AS64">
        <v>7.8586583999999977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21.426076668396448</v>
      </c>
      <c r="BB64">
        <f t="shared" si="0"/>
        <v>683.3790719848505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51.79405503875968</v>
      </c>
      <c r="L65">
        <v>65.254159748298576</v>
      </c>
      <c r="M65">
        <v>0</v>
      </c>
      <c r="N65">
        <v>30.00311053872348</v>
      </c>
      <c r="O65">
        <v>50.379999843632724</v>
      </c>
      <c r="P65">
        <v>58.359366789280088</v>
      </c>
      <c r="Q65">
        <v>5.5401134751773062</v>
      </c>
      <c r="R65">
        <v>10.767704233576641</v>
      </c>
      <c r="S65">
        <v>6.7032297772567411</v>
      </c>
      <c r="T65">
        <v>0</v>
      </c>
      <c r="U65">
        <v>243.68535331146379</v>
      </c>
      <c r="V65">
        <v>5.2701641791044782</v>
      </c>
      <c r="W65">
        <v>8.8416865312777926</v>
      </c>
      <c r="X65">
        <v>37.469059405940591</v>
      </c>
      <c r="Y65">
        <v>0</v>
      </c>
      <c r="Z65">
        <v>1.6646652</v>
      </c>
      <c r="AA65">
        <v>0</v>
      </c>
      <c r="AB65">
        <v>3.34519016</v>
      </c>
      <c r="AC65">
        <v>2.4581713599999997</v>
      </c>
      <c r="AD65">
        <v>9.260738400000001</v>
      </c>
      <c r="AE65">
        <v>12.556885224000002</v>
      </c>
      <c r="AF65">
        <v>0</v>
      </c>
      <c r="AG65">
        <v>0</v>
      </c>
      <c r="AH65">
        <v>38.846886999999995</v>
      </c>
      <c r="AI65">
        <v>0</v>
      </c>
      <c r="AJ65">
        <v>0</v>
      </c>
      <c r="AK65">
        <v>12.763079999999997</v>
      </c>
      <c r="AL65">
        <v>18.296200000000002</v>
      </c>
      <c r="AM65">
        <v>0</v>
      </c>
      <c r="AN65">
        <v>0</v>
      </c>
      <c r="AO65">
        <v>7.3929239999999989</v>
      </c>
      <c r="AP65">
        <v>2.9283659999999996</v>
      </c>
      <c r="AQ65">
        <v>0</v>
      </c>
      <c r="AR65">
        <v>8.4124799999999986</v>
      </c>
      <c r="AS65">
        <v>7.8586583999999977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21.275508365039087</v>
      </c>
      <c r="BB65">
        <f t="shared" si="0"/>
        <v>678.57674025145263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51.79405503875968</v>
      </c>
      <c r="L66">
        <v>65.254159748298576</v>
      </c>
      <c r="M66">
        <v>0</v>
      </c>
      <c r="N66">
        <v>30.00311053872348</v>
      </c>
      <c r="O66">
        <v>50.379999843632724</v>
      </c>
      <c r="P66">
        <v>58.359366789280088</v>
      </c>
      <c r="Q66">
        <v>5.5401134751773062</v>
      </c>
      <c r="R66">
        <v>10.767704233576641</v>
      </c>
      <c r="S66">
        <v>6.7032297772567411</v>
      </c>
      <c r="T66">
        <v>0</v>
      </c>
      <c r="U66">
        <v>243.68535331146379</v>
      </c>
      <c r="V66">
        <v>5.2701641791044782</v>
      </c>
      <c r="W66">
        <v>8.8416865312777926</v>
      </c>
      <c r="X66">
        <v>37.469059405940591</v>
      </c>
      <c r="Y66">
        <v>0</v>
      </c>
      <c r="Z66">
        <v>1.6646652</v>
      </c>
      <c r="AA66">
        <v>0</v>
      </c>
      <c r="AB66">
        <v>3.34519016</v>
      </c>
      <c r="AC66">
        <v>2.4581713599999997</v>
      </c>
      <c r="AD66">
        <v>9.2942918000000017</v>
      </c>
      <c r="AE66">
        <v>12.556885224000002</v>
      </c>
      <c r="AF66">
        <v>0</v>
      </c>
      <c r="AG66">
        <v>0</v>
      </c>
      <c r="AH66">
        <v>38.846886999999995</v>
      </c>
      <c r="AI66">
        <v>0</v>
      </c>
      <c r="AJ66">
        <v>0</v>
      </c>
      <c r="AK66">
        <v>12.763079999999997</v>
      </c>
      <c r="AL66">
        <v>18.296200000000002</v>
      </c>
      <c r="AM66">
        <v>0</v>
      </c>
      <c r="AN66">
        <v>0</v>
      </c>
      <c r="AO66">
        <v>7.3929239999999989</v>
      </c>
      <c r="AP66">
        <v>2.9283659999999996</v>
      </c>
      <c r="AQ66">
        <v>0</v>
      </c>
      <c r="AR66">
        <v>8.4124799999999986</v>
      </c>
      <c r="AS66">
        <v>6.1502543999999997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21.22459279503909</v>
      </c>
      <c r="BB66">
        <f t="shared" si="0"/>
        <v>676.95280522145254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51.79405503875968</v>
      </c>
      <c r="L67">
        <v>65.254159748298576</v>
      </c>
      <c r="M67">
        <v>0</v>
      </c>
      <c r="N67">
        <v>30.00311053872348</v>
      </c>
      <c r="O67">
        <v>50.379999843632724</v>
      </c>
      <c r="P67">
        <v>58.359366789280088</v>
      </c>
      <c r="Q67">
        <v>5.5401134751773062</v>
      </c>
      <c r="R67">
        <v>10.767704233576641</v>
      </c>
      <c r="S67">
        <v>6.7032297772567411</v>
      </c>
      <c r="T67">
        <v>0</v>
      </c>
      <c r="U67">
        <v>243.68535331146379</v>
      </c>
      <c r="V67">
        <v>5.2701641791044782</v>
      </c>
      <c r="W67">
        <v>8.8416865312777926</v>
      </c>
      <c r="X67">
        <v>37.469059405940591</v>
      </c>
      <c r="Y67">
        <v>0</v>
      </c>
      <c r="Z67">
        <v>1.6646652</v>
      </c>
      <c r="AA67">
        <v>0</v>
      </c>
      <c r="AB67">
        <v>3.34519016</v>
      </c>
      <c r="AC67">
        <v>2.4581713599999997</v>
      </c>
      <c r="AD67">
        <v>9.2942918000000017</v>
      </c>
      <c r="AE67">
        <v>12.556885224000002</v>
      </c>
      <c r="AF67">
        <v>0</v>
      </c>
      <c r="AG67">
        <v>0</v>
      </c>
      <c r="AH67">
        <v>38.846886999999995</v>
      </c>
      <c r="AI67">
        <v>0.80835499999999982</v>
      </c>
      <c r="AJ67">
        <v>0</v>
      </c>
      <c r="AK67">
        <v>12.763079999999997</v>
      </c>
      <c r="AL67">
        <v>18.296200000000002</v>
      </c>
      <c r="AM67">
        <v>0</v>
      </c>
      <c r="AN67">
        <v>0</v>
      </c>
      <c r="AO67">
        <v>7.3929239999999989</v>
      </c>
      <c r="AP67">
        <v>2.9283659999999996</v>
      </c>
      <c r="AQ67">
        <v>0</v>
      </c>
      <c r="AR67">
        <v>8.4124799999999986</v>
      </c>
      <c r="AS67">
        <v>7.1752967999999999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21.280328269039089</v>
      </c>
      <c r="BB67">
        <f t="shared" si="0"/>
        <v>678.7304671474526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51.79405503875968</v>
      </c>
      <c r="L68">
        <v>65.254159748298576</v>
      </c>
      <c r="M68">
        <v>0</v>
      </c>
      <c r="N68">
        <v>30.00311053872348</v>
      </c>
      <c r="O68">
        <v>50.379999843632724</v>
      </c>
      <c r="P68">
        <v>58.359366789280088</v>
      </c>
      <c r="Q68">
        <v>5.5401134751773062</v>
      </c>
      <c r="R68">
        <v>10.767704233576641</v>
      </c>
      <c r="S68">
        <v>6.7032297772567411</v>
      </c>
      <c r="T68">
        <v>0</v>
      </c>
      <c r="U68">
        <v>243.68535331146379</v>
      </c>
      <c r="V68">
        <v>5.2701641791044782</v>
      </c>
      <c r="W68">
        <v>8.8416865312777926</v>
      </c>
      <c r="X68">
        <v>37.469059405940591</v>
      </c>
      <c r="Y68">
        <v>0</v>
      </c>
      <c r="Z68">
        <v>1.6646652</v>
      </c>
      <c r="AA68">
        <v>0</v>
      </c>
      <c r="AB68">
        <v>3.34519016</v>
      </c>
      <c r="AC68">
        <v>2.4581713599999997</v>
      </c>
      <c r="AD68">
        <v>9.2942918000000017</v>
      </c>
      <c r="AE68">
        <v>12.556885224000002</v>
      </c>
      <c r="AF68">
        <v>0</v>
      </c>
      <c r="AG68">
        <v>0</v>
      </c>
      <c r="AH68">
        <v>38.846886999999995</v>
      </c>
      <c r="AI68">
        <v>3.556762</v>
      </c>
      <c r="AJ68">
        <v>0</v>
      </c>
      <c r="AK68">
        <v>12.763079999999997</v>
      </c>
      <c r="AL68">
        <v>18.296200000000002</v>
      </c>
      <c r="AM68">
        <v>0</v>
      </c>
      <c r="AN68">
        <v>0</v>
      </c>
      <c r="AO68">
        <v>7.3929239999999989</v>
      </c>
      <c r="AP68">
        <v>2.9283659999999996</v>
      </c>
      <c r="AQ68">
        <v>0</v>
      </c>
      <c r="AR68">
        <v>8.4124799999999986</v>
      </c>
      <c r="AS68">
        <v>7.1752967999999999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21.363879791039089</v>
      </c>
      <c r="BB68">
        <f t="shared" ref="BB68:BB99" si="1">SUM(B68:AZ68)-BA68</f>
        <v>681.39532262545265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51.79405503875968</v>
      </c>
      <c r="L69">
        <v>65.254159748298576</v>
      </c>
      <c r="M69">
        <v>0</v>
      </c>
      <c r="N69">
        <v>30.00311053872348</v>
      </c>
      <c r="O69">
        <v>50.379999843632724</v>
      </c>
      <c r="P69">
        <v>58.359366789280088</v>
      </c>
      <c r="Q69">
        <v>5.5401134751773062</v>
      </c>
      <c r="R69">
        <v>10.767704233576641</v>
      </c>
      <c r="S69">
        <v>6.7032297772567411</v>
      </c>
      <c r="T69">
        <v>0</v>
      </c>
      <c r="U69">
        <v>243.68535331146379</v>
      </c>
      <c r="V69">
        <v>5.2701641791044782</v>
      </c>
      <c r="W69">
        <v>8.8416865312777926</v>
      </c>
      <c r="X69">
        <v>37.469059405940591</v>
      </c>
      <c r="Y69">
        <v>0</v>
      </c>
      <c r="Z69">
        <v>1.6646652</v>
      </c>
      <c r="AA69">
        <v>0</v>
      </c>
      <c r="AB69">
        <v>3.34519016</v>
      </c>
      <c r="AC69">
        <v>2.4581713599999997</v>
      </c>
      <c r="AD69">
        <v>9.2942918000000017</v>
      </c>
      <c r="AE69">
        <v>12.556885224000002</v>
      </c>
      <c r="AF69">
        <v>0</v>
      </c>
      <c r="AG69">
        <v>0</v>
      </c>
      <c r="AH69">
        <v>38.846886999999995</v>
      </c>
      <c r="AI69">
        <v>3.556762</v>
      </c>
      <c r="AJ69">
        <v>0</v>
      </c>
      <c r="AK69">
        <v>12.763079999999997</v>
      </c>
      <c r="AL69">
        <v>18.296200000000002</v>
      </c>
      <c r="AM69">
        <v>0</v>
      </c>
      <c r="AN69">
        <v>0</v>
      </c>
      <c r="AO69">
        <v>7.3929239999999989</v>
      </c>
      <c r="AP69">
        <v>2.9283659999999996</v>
      </c>
      <c r="AQ69">
        <v>0</v>
      </c>
      <c r="AR69">
        <v>8.4124799999999986</v>
      </c>
      <c r="AS69">
        <v>7.1752967999999999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21.363879791039089</v>
      </c>
      <c r="BB69">
        <f t="shared" si="1"/>
        <v>681.39532262545265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51.79405503875968</v>
      </c>
      <c r="L70">
        <v>65.254159748298576</v>
      </c>
      <c r="M70">
        <v>0</v>
      </c>
      <c r="N70">
        <v>30.00311053872348</v>
      </c>
      <c r="O70">
        <v>50.379999843632724</v>
      </c>
      <c r="P70">
        <v>58.359366789280088</v>
      </c>
      <c r="Q70">
        <v>5.5401134751773062</v>
      </c>
      <c r="R70">
        <v>10.767704233576641</v>
      </c>
      <c r="S70">
        <v>6.7032297772567411</v>
      </c>
      <c r="T70">
        <v>0</v>
      </c>
      <c r="U70">
        <v>243.68535331146379</v>
      </c>
      <c r="V70">
        <v>5.2701641791044782</v>
      </c>
      <c r="W70">
        <v>8.8416865312777926</v>
      </c>
      <c r="X70">
        <v>37.469059405940591</v>
      </c>
      <c r="Y70">
        <v>0</v>
      </c>
      <c r="Z70">
        <v>1.6646652</v>
      </c>
      <c r="AA70">
        <v>2.0066000000000002</v>
      </c>
      <c r="AB70">
        <v>3.34519016</v>
      </c>
      <c r="AC70">
        <v>2.4581713599999997</v>
      </c>
      <c r="AD70">
        <v>9.2942918000000017</v>
      </c>
      <c r="AE70">
        <v>12.556885224000002</v>
      </c>
      <c r="AF70">
        <v>0</v>
      </c>
      <c r="AG70">
        <v>0</v>
      </c>
      <c r="AH70">
        <v>38.846886999999995</v>
      </c>
      <c r="AI70">
        <v>3.556762</v>
      </c>
      <c r="AJ70">
        <v>0</v>
      </c>
      <c r="AK70">
        <v>12.763079999999997</v>
      </c>
      <c r="AL70">
        <v>18.296200000000002</v>
      </c>
      <c r="AM70">
        <v>0</v>
      </c>
      <c r="AN70">
        <v>0</v>
      </c>
      <c r="AO70">
        <v>7.3929239999999989</v>
      </c>
      <c r="AP70">
        <v>2.9283659999999996</v>
      </c>
      <c r="AQ70">
        <v>0</v>
      </c>
      <c r="AR70">
        <v>8.4124799999999986</v>
      </c>
      <c r="AS70">
        <v>7.1752967999999999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21.424880431039085</v>
      </c>
      <c r="BB70">
        <f t="shared" si="1"/>
        <v>683.34092198545261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51.79405503875968</v>
      </c>
      <c r="L71">
        <v>65.254159748298576</v>
      </c>
      <c r="M71">
        <v>0</v>
      </c>
      <c r="N71">
        <v>30.00311053872348</v>
      </c>
      <c r="O71">
        <v>50.379999843632724</v>
      </c>
      <c r="P71">
        <v>58.359366789280088</v>
      </c>
      <c r="Q71">
        <v>5.5401134751773062</v>
      </c>
      <c r="R71">
        <v>10.767704233576641</v>
      </c>
      <c r="S71">
        <v>6.7032297772567411</v>
      </c>
      <c r="T71">
        <v>0</v>
      </c>
      <c r="U71">
        <v>243.68535331146379</v>
      </c>
      <c r="V71">
        <v>5.2701641791044782</v>
      </c>
      <c r="W71">
        <v>8.8416865312777926</v>
      </c>
      <c r="X71">
        <v>37.469059405940591</v>
      </c>
      <c r="Y71">
        <v>0</v>
      </c>
      <c r="Z71">
        <v>1.6646652</v>
      </c>
      <c r="AA71">
        <v>3.5316160000000001</v>
      </c>
      <c r="AB71">
        <v>3.34519016</v>
      </c>
      <c r="AC71">
        <v>2.4581713599999997</v>
      </c>
      <c r="AD71">
        <v>9.2942918000000017</v>
      </c>
      <c r="AE71">
        <v>12.556885224000002</v>
      </c>
      <c r="AF71">
        <v>0</v>
      </c>
      <c r="AG71">
        <v>0</v>
      </c>
      <c r="AH71">
        <v>38.846886999999995</v>
      </c>
      <c r="AI71">
        <v>0.80835499999999982</v>
      </c>
      <c r="AJ71">
        <v>0</v>
      </c>
      <c r="AK71">
        <v>12.763079999999997</v>
      </c>
      <c r="AL71">
        <v>18.296200000000002</v>
      </c>
      <c r="AM71">
        <v>2.3697777777777773</v>
      </c>
      <c r="AN71">
        <v>0</v>
      </c>
      <c r="AO71">
        <v>7.3929239999999989</v>
      </c>
      <c r="AP71">
        <v>2.9283659999999996</v>
      </c>
      <c r="AQ71">
        <v>0</v>
      </c>
      <c r="AR71">
        <v>13.039344000000002</v>
      </c>
      <c r="AS71">
        <v>7.1752967999999999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21.600387203896226</v>
      </c>
      <c r="BB71">
        <f t="shared" si="1"/>
        <v>688.93866599037324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51.79405503875968</v>
      </c>
      <c r="L72">
        <v>65.254159748298576</v>
      </c>
      <c r="M72">
        <v>0</v>
      </c>
      <c r="N72">
        <v>30.00311053872348</v>
      </c>
      <c r="O72">
        <v>50.379999843632724</v>
      </c>
      <c r="P72">
        <v>58.359366789280088</v>
      </c>
      <c r="Q72">
        <v>5.5401134751773062</v>
      </c>
      <c r="R72">
        <v>10.767704233576641</v>
      </c>
      <c r="S72">
        <v>6.7032297772567411</v>
      </c>
      <c r="T72">
        <v>0</v>
      </c>
      <c r="U72">
        <v>243.68535331146379</v>
      </c>
      <c r="V72">
        <v>5.2701641791044782</v>
      </c>
      <c r="W72">
        <v>8.8416865312777926</v>
      </c>
      <c r="X72">
        <v>37.469059405940591</v>
      </c>
      <c r="Y72">
        <v>0</v>
      </c>
      <c r="Z72">
        <v>1.6646652</v>
      </c>
      <c r="AA72">
        <v>7.1370748800000001</v>
      </c>
      <c r="AB72">
        <v>3.34519016</v>
      </c>
      <c r="AC72">
        <v>2.4581713599999997</v>
      </c>
      <c r="AD72">
        <v>9.2942918000000017</v>
      </c>
      <c r="AE72">
        <v>12.556885224000002</v>
      </c>
      <c r="AF72">
        <v>0</v>
      </c>
      <c r="AG72">
        <v>0</v>
      </c>
      <c r="AH72">
        <v>38.846886999999995</v>
      </c>
      <c r="AI72">
        <v>0.80835499999999982</v>
      </c>
      <c r="AJ72">
        <v>0</v>
      </c>
      <c r="AK72">
        <v>12.763079999999997</v>
      </c>
      <c r="AL72">
        <v>18.296200000000002</v>
      </c>
      <c r="AM72">
        <v>2.6812342857142859</v>
      </c>
      <c r="AN72">
        <v>0</v>
      </c>
      <c r="AO72">
        <v>7.3929239999999989</v>
      </c>
      <c r="AP72">
        <v>2.9283659999999996</v>
      </c>
      <c r="AQ72">
        <v>0</v>
      </c>
      <c r="AR72">
        <v>13.039344000000002</v>
      </c>
      <c r="AS72">
        <v>7.1752967999999999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21.719461474340683</v>
      </c>
      <c r="BB72">
        <f t="shared" si="1"/>
        <v>692.73650710786524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51.79405503875968</v>
      </c>
      <c r="L73">
        <v>65.254159748298576</v>
      </c>
      <c r="M73">
        <v>0</v>
      </c>
      <c r="N73">
        <v>30.00311053872348</v>
      </c>
      <c r="O73">
        <v>50.379999843632724</v>
      </c>
      <c r="P73">
        <v>58.359366789280088</v>
      </c>
      <c r="Q73">
        <v>5.5401134751773062</v>
      </c>
      <c r="R73">
        <v>10.767704233576641</v>
      </c>
      <c r="S73">
        <v>6.7032297772567411</v>
      </c>
      <c r="T73">
        <v>0</v>
      </c>
      <c r="U73">
        <v>243.68535331146379</v>
      </c>
      <c r="V73">
        <v>5.2701641791044782</v>
      </c>
      <c r="W73">
        <v>8.8416865312777926</v>
      </c>
      <c r="X73">
        <v>37.469059405940591</v>
      </c>
      <c r="Y73">
        <v>0</v>
      </c>
      <c r="Z73">
        <v>1.6646652</v>
      </c>
      <c r="AA73">
        <v>7.1370748800000001</v>
      </c>
      <c r="AB73">
        <v>3.34519016</v>
      </c>
      <c r="AC73">
        <v>4.9163427199999994</v>
      </c>
      <c r="AD73">
        <v>9.2942918000000017</v>
      </c>
      <c r="AE73">
        <v>12.556885224000002</v>
      </c>
      <c r="AF73">
        <v>0</v>
      </c>
      <c r="AG73">
        <v>0</v>
      </c>
      <c r="AH73">
        <v>38.846886999999995</v>
      </c>
      <c r="AI73">
        <v>0.80835499999999982</v>
      </c>
      <c r="AJ73">
        <v>0</v>
      </c>
      <c r="AK73">
        <v>12.763079999999997</v>
      </c>
      <c r="AL73">
        <v>18.591300000000004</v>
      </c>
      <c r="AM73">
        <v>2.6812342857142859</v>
      </c>
      <c r="AN73">
        <v>0</v>
      </c>
      <c r="AO73">
        <v>7.3929239999999989</v>
      </c>
      <c r="AP73">
        <v>2.9283659999999996</v>
      </c>
      <c r="AQ73">
        <v>0</v>
      </c>
      <c r="AR73">
        <v>8.4124799999999986</v>
      </c>
      <c r="AS73">
        <v>7.1752967999999999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21.662504325173728</v>
      </c>
      <c r="BB73">
        <f t="shared" si="1"/>
        <v>690.91987161703219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51.79405503875968</v>
      </c>
      <c r="L74">
        <v>65.254159748298576</v>
      </c>
      <c r="M74">
        <v>0</v>
      </c>
      <c r="N74">
        <v>30.00311053872348</v>
      </c>
      <c r="O74">
        <v>50.379999843632724</v>
      </c>
      <c r="P74">
        <v>58.359366789280088</v>
      </c>
      <c r="Q74">
        <v>5.5401134751773062</v>
      </c>
      <c r="R74">
        <v>10.767704233576641</v>
      </c>
      <c r="S74">
        <v>6.7032297772567411</v>
      </c>
      <c r="T74">
        <v>0</v>
      </c>
      <c r="U74">
        <v>243.68535331146379</v>
      </c>
      <c r="V74">
        <v>5.2701641791044782</v>
      </c>
      <c r="W74">
        <v>8.8416865312777926</v>
      </c>
      <c r="X74">
        <v>37.469059405940591</v>
      </c>
      <c r="Y74">
        <v>0</v>
      </c>
      <c r="Z74">
        <v>0.27939999999999998</v>
      </c>
      <c r="AA74">
        <v>7.1370748800000001</v>
      </c>
      <c r="AB74">
        <v>3.34519016</v>
      </c>
      <c r="AC74">
        <v>4.9163427199999994</v>
      </c>
      <c r="AD74">
        <v>9.2942918000000017</v>
      </c>
      <c r="AE74">
        <v>12.556885224000002</v>
      </c>
      <c r="AF74">
        <v>0</v>
      </c>
      <c r="AG74">
        <v>0</v>
      </c>
      <c r="AH74">
        <v>38.846886999999995</v>
      </c>
      <c r="AI74">
        <v>0.80835499999999982</v>
      </c>
      <c r="AJ74">
        <v>0</v>
      </c>
      <c r="AK74">
        <v>12.763079999999997</v>
      </c>
      <c r="AL74">
        <v>18.591300000000004</v>
      </c>
      <c r="AM74">
        <v>4.0218514285714289</v>
      </c>
      <c r="AN74">
        <v>0</v>
      </c>
      <c r="AO74">
        <v>7.3929239999999989</v>
      </c>
      <c r="AP74">
        <v>2.9283659999999996</v>
      </c>
      <c r="AQ74">
        <v>0</v>
      </c>
      <c r="AR74">
        <v>8.4124799999999986</v>
      </c>
      <c r="AS74">
        <v>7.1752967999999999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21.661146934824522</v>
      </c>
      <c r="BB74">
        <f t="shared" si="1"/>
        <v>690.87658095023858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51.79405503875968</v>
      </c>
      <c r="L75">
        <v>65.254159748298576</v>
      </c>
      <c r="M75">
        <v>0</v>
      </c>
      <c r="N75">
        <v>30.00311053872348</v>
      </c>
      <c r="O75">
        <v>50.379999843632724</v>
      </c>
      <c r="P75">
        <v>58.359366789280088</v>
      </c>
      <c r="Q75">
        <v>5.5401134751773062</v>
      </c>
      <c r="R75">
        <v>10.767704233576641</v>
      </c>
      <c r="S75">
        <v>6.7032297772567411</v>
      </c>
      <c r="T75">
        <v>0</v>
      </c>
      <c r="U75">
        <v>243.68535331146379</v>
      </c>
      <c r="V75">
        <v>5.2701641791044782</v>
      </c>
      <c r="W75">
        <v>8.8416865312777926</v>
      </c>
      <c r="X75">
        <v>37.469059405940591</v>
      </c>
      <c r="Y75">
        <v>0</v>
      </c>
      <c r="Z75">
        <v>0.27939999999999998</v>
      </c>
      <c r="AA75">
        <v>8.3474559999999975</v>
      </c>
      <c r="AB75">
        <v>6.69038032</v>
      </c>
      <c r="AC75">
        <v>4.9163427199999994</v>
      </c>
      <c r="AD75">
        <v>9.2942918000000017</v>
      </c>
      <c r="AE75">
        <v>12.556885224000002</v>
      </c>
      <c r="AF75">
        <v>0</v>
      </c>
      <c r="AG75">
        <v>0</v>
      </c>
      <c r="AH75">
        <v>38.846886999999995</v>
      </c>
      <c r="AI75">
        <v>3.556762</v>
      </c>
      <c r="AJ75">
        <v>0</v>
      </c>
      <c r="AK75">
        <v>12.763079999999997</v>
      </c>
      <c r="AL75">
        <v>18.591300000000004</v>
      </c>
      <c r="AM75">
        <v>4.0218514285714289</v>
      </c>
      <c r="AN75">
        <v>0</v>
      </c>
      <c r="AO75">
        <v>7.3929239999999989</v>
      </c>
      <c r="AP75">
        <v>2.9283659999999996</v>
      </c>
      <c r="AQ75">
        <v>0</v>
      </c>
      <c r="AR75">
        <v>8.4124799999999986</v>
      </c>
      <c r="AS75">
        <v>7.1752967999999999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21.883187892824523</v>
      </c>
      <c r="BB75">
        <f t="shared" si="1"/>
        <v>697.95851827223862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51.79405503875968</v>
      </c>
      <c r="L76">
        <v>65.254159748298576</v>
      </c>
      <c r="M76">
        <v>0</v>
      </c>
      <c r="N76">
        <v>30.00311053872348</v>
      </c>
      <c r="O76">
        <v>50.379999843632724</v>
      </c>
      <c r="P76">
        <v>58.359366789280088</v>
      </c>
      <c r="Q76">
        <v>5.5401134751773062</v>
      </c>
      <c r="R76">
        <v>10.767704233576641</v>
      </c>
      <c r="S76">
        <v>6.7032297772567411</v>
      </c>
      <c r="T76">
        <v>0</v>
      </c>
      <c r="U76">
        <v>243.68535331146379</v>
      </c>
      <c r="V76">
        <v>5.2701641791044782</v>
      </c>
      <c r="W76">
        <v>8.8416865312777926</v>
      </c>
      <c r="X76">
        <v>37.469059405940591</v>
      </c>
      <c r="Y76">
        <v>0</v>
      </c>
      <c r="Z76">
        <v>0.27939999999999998</v>
      </c>
      <c r="AA76">
        <v>10.695178</v>
      </c>
      <c r="AB76">
        <v>6.69038032</v>
      </c>
      <c r="AC76">
        <v>4.9163427199999994</v>
      </c>
      <c r="AD76">
        <v>9.2942918000000017</v>
      </c>
      <c r="AE76">
        <v>12.556885224000002</v>
      </c>
      <c r="AF76">
        <v>0</v>
      </c>
      <c r="AG76">
        <v>0</v>
      </c>
      <c r="AH76">
        <v>38.846886999999995</v>
      </c>
      <c r="AI76">
        <v>3.556762</v>
      </c>
      <c r="AJ76">
        <v>0</v>
      </c>
      <c r="AK76">
        <v>12.763079999999997</v>
      </c>
      <c r="AL76">
        <v>18.591300000000004</v>
      </c>
      <c r="AM76">
        <v>4.0218514285714289</v>
      </c>
      <c r="AN76">
        <v>0</v>
      </c>
      <c r="AO76">
        <v>7.3929239999999989</v>
      </c>
      <c r="AP76">
        <v>2.4077676000000001</v>
      </c>
      <c r="AQ76">
        <v>0</v>
      </c>
      <c r="AR76">
        <v>8.4124799999999986</v>
      </c>
      <c r="AS76">
        <v>7.1752967999999999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21.938732358824531</v>
      </c>
      <c r="BB76">
        <f t="shared" si="1"/>
        <v>699.73009740623877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51.79405503875968</v>
      </c>
      <c r="L77">
        <v>65.254159748298576</v>
      </c>
      <c r="M77">
        <v>0</v>
      </c>
      <c r="N77">
        <v>30.00311053872348</v>
      </c>
      <c r="O77">
        <v>50.379999843632724</v>
      </c>
      <c r="P77">
        <v>61.703404572564615</v>
      </c>
      <c r="Q77">
        <v>5.5401134751773062</v>
      </c>
      <c r="R77">
        <v>10.767704233576641</v>
      </c>
      <c r="S77">
        <v>6.7032297772567411</v>
      </c>
      <c r="T77">
        <v>0</v>
      </c>
      <c r="U77">
        <v>243.68535331146379</v>
      </c>
      <c r="V77">
        <v>5.2701641791044782</v>
      </c>
      <c r="W77">
        <v>8.8416865312777926</v>
      </c>
      <c r="X77">
        <v>37.469059405940591</v>
      </c>
      <c r="Y77">
        <v>0</v>
      </c>
      <c r="Z77">
        <v>1.6646652</v>
      </c>
      <c r="AA77">
        <v>10.705612319999998</v>
      </c>
      <c r="AB77">
        <v>6.69038032</v>
      </c>
      <c r="AC77">
        <v>4.9163427199999994</v>
      </c>
      <c r="AD77">
        <v>9.2942918000000017</v>
      </c>
      <c r="AE77">
        <v>12.556885224000002</v>
      </c>
      <c r="AF77">
        <v>0</v>
      </c>
      <c r="AG77">
        <v>0</v>
      </c>
      <c r="AH77">
        <v>38.846886999999995</v>
      </c>
      <c r="AI77">
        <v>3.556762</v>
      </c>
      <c r="AJ77">
        <v>0</v>
      </c>
      <c r="AK77">
        <v>12.763079999999997</v>
      </c>
      <c r="AL77">
        <v>20.155330000000003</v>
      </c>
      <c r="AM77">
        <v>4.0218514285714289</v>
      </c>
      <c r="AN77">
        <v>0</v>
      </c>
      <c r="AO77">
        <v>7.3929239999999989</v>
      </c>
      <c r="AP77">
        <v>2.4077676000000001</v>
      </c>
      <c r="AQ77">
        <v>0</v>
      </c>
      <c r="AR77">
        <v>10.094975999999999</v>
      </c>
      <c r="AS77">
        <v>7.1752967999999999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22.181515171653253</v>
      </c>
      <c r="BB77">
        <f t="shared" si="1"/>
        <v>707.47357789669445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51.79405503875968</v>
      </c>
      <c r="L78">
        <v>65.254159748298576</v>
      </c>
      <c r="M78">
        <v>0</v>
      </c>
      <c r="N78">
        <v>30.00311053872348</v>
      </c>
      <c r="O78">
        <v>50.379999843632724</v>
      </c>
      <c r="P78">
        <v>61.703404572564615</v>
      </c>
      <c r="Q78">
        <v>5.5401134751773062</v>
      </c>
      <c r="R78">
        <v>10.767704233576641</v>
      </c>
      <c r="S78">
        <v>6.7032297772567411</v>
      </c>
      <c r="T78">
        <v>0</v>
      </c>
      <c r="U78">
        <v>243.68535331146379</v>
      </c>
      <c r="V78">
        <v>5.2701641791044782</v>
      </c>
      <c r="W78">
        <v>8.8416865312777926</v>
      </c>
      <c r="X78">
        <v>37.469059405940591</v>
      </c>
      <c r="Y78">
        <v>0</v>
      </c>
      <c r="Z78">
        <v>1.6646652</v>
      </c>
      <c r="AA78">
        <v>10.705612319999998</v>
      </c>
      <c r="AB78">
        <v>10.035570480000001</v>
      </c>
      <c r="AC78">
        <v>7.3819532319999999</v>
      </c>
      <c r="AD78">
        <v>9.2942918000000017</v>
      </c>
      <c r="AE78">
        <v>12.556885224000002</v>
      </c>
      <c r="AF78">
        <v>0</v>
      </c>
      <c r="AG78">
        <v>0</v>
      </c>
      <c r="AH78">
        <v>38.846886999999995</v>
      </c>
      <c r="AI78">
        <v>3.556762</v>
      </c>
      <c r="AJ78">
        <v>0</v>
      </c>
      <c r="AK78">
        <v>12.763079999999997</v>
      </c>
      <c r="AL78">
        <v>20.155330000000003</v>
      </c>
      <c r="AM78">
        <v>4.0218514285714289</v>
      </c>
      <c r="AN78">
        <v>0</v>
      </c>
      <c r="AO78">
        <v>7.3929239999999989</v>
      </c>
      <c r="AP78">
        <v>2.4077676000000001</v>
      </c>
      <c r="AQ78">
        <v>0</v>
      </c>
      <c r="AR78">
        <v>10.094975999999999</v>
      </c>
      <c r="AS78">
        <v>7.1752967999999999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22.358163535653247</v>
      </c>
      <c r="BB78">
        <f t="shared" si="1"/>
        <v>713.10773020469446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51.79405503875968</v>
      </c>
      <c r="L79">
        <v>65.254159748298576</v>
      </c>
      <c r="M79">
        <v>0</v>
      </c>
      <c r="N79">
        <v>30.00311053872348</v>
      </c>
      <c r="O79">
        <v>50.379999843632724</v>
      </c>
      <c r="P79">
        <v>61.703404572564615</v>
      </c>
      <c r="Q79">
        <v>5.5401134751773062</v>
      </c>
      <c r="R79">
        <v>10.767704233576641</v>
      </c>
      <c r="S79">
        <v>6.7032297772567411</v>
      </c>
      <c r="T79">
        <v>0</v>
      </c>
      <c r="U79">
        <v>243.68535331146379</v>
      </c>
      <c r="V79">
        <v>5.2701641791044782</v>
      </c>
      <c r="W79">
        <v>8.8416865312777926</v>
      </c>
      <c r="X79">
        <v>37.469059405940591</v>
      </c>
      <c r="Y79">
        <v>0</v>
      </c>
      <c r="Z79">
        <v>4.9939955999999999</v>
      </c>
      <c r="AA79">
        <v>10.705612319999998</v>
      </c>
      <c r="AB79">
        <v>10.394467399999998</v>
      </c>
      <c r="AC79">
        <v>7.7626463999999995</v>
      </c>
      <c r="AD79">
        <v>9.2942918000000017</v>
      </c>
      <c r="AE79">
        <v>13.230809199999998</v>
      </c>
      <c r="AF79">
        <v>0</v>
      </c>
      <c r="AG79">
        <v>0</v>
      </c>
      <c r="AH79">
        <v>39.291882299999997</v>
      </c>
      <c r="AI79">
        <v>3.556762</v>
      </c>
      <c r="AJ79">
        <v>0</v>
      </c>
      <c r="AK79">
        <v>12.763079999999997</v>
      </c>
      <c r="AL79">
        <v>20.155330000000003</v>
      </c>
      <c r="AM79">
        <v>4.0218514285714289</v>
      </c>
      <c r="AN79">
        <v>0</v>
      </c>
      <c r="AO79">
        <v>7.3929239999999989</v>
      </c>
      <c r="AP79">
        <v>2.4077676000000001</v>
      </c>
      <c r="AQ79">
        <v>0</v>
      </c>
      <c r="AR79">
        <v>10.094975999999999</v>
      </c>
      <c r="AS79">
        <v>7.1752967999999999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22.515873913653259</v>
      </c>
      <c r="BB79">
        <f t="shared" si="1"/>
        <v>718.13785959069435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51.79405503875968</v>
      </c>
      <c r="L80">
        <v>65.254159748298576</v>
      </c>
      <c r="M80">
        <v>0</v>
      </c>
      <c r="N80">
        <v>30.00311053872348</v>
      </c>
      <c r="O80">
        <v>50.379999843632724</v>
      </c>
      <c r="P80">
        <v>61.703404572564615</v>
      </c>
      <c r="Q80">
        <v>5.5401134751773062</v>
      </c>
      <c r="R80">
        <v>10.767704233576641</v>
      </c>
      <c r="S80">
        <v>6.7032297772567411</v>
      </c>
      <c r="T80">
        <v>0</v>
      </c>
      <c r="U80">
        <v>243.68535331146379</v>
      </c>
      <c r="V80">
        <v>5.2701641791044782</v>
      </c>
      <c r="W80">
        <v>8.8416865312777926</v>
      </c>
      <c r="X80">
        <v>37.469059405940591</v>
      </c>
      <c r="Y80">
        <v>0</v>
      </c>
      <c r="Z80">
        <v>4.9939955999999999</v>
      </c>
      <c r="AA80">
        <v>10.705612319999998</v>
      </c>
      <c r="AB80">
        <v>10.394467399999998</v>
      </c>
      <c r="AC80">
        <v>7.7626463999999995</v>
      </c>
      <c r="AD80">
        <v>9.2942918000000017</v>
      </c>
      <c r="AE80">
        <v>13.230809199999998</v>
      </c>
      <c r="AF80">
        <v>0</v>
      </c>
      <c r="AG80">
        <v>0</v>
      </c>
      <c r="AH80">
        <v>39.291882299999997</v>
      </c>
      <c r="AI80">
        <v>16.619778799999999</v>
      </c>
      <c r="AJ80">
        <v>0</v>
      </c>
      <c r="AK80">
        <v>12.763079999999997</v>
      </c>
      <c r="AL80">
        <v>20.155330000000003</v>
      </c>
      <c r="AM80">
        <v>4.0218514285714289</v>
      </c>
      <c r="AN80">
        <v>0</v>
      </c>
      <c r="AO80">
        <v>7.3929239999999989</v>
      </c>
      <c r="AP80">
        <v>2.4077676000000001</v>
      </c>
      <c r="AQ80">
        <v>0</v>
      </c>
      <c r="AR80">
        <v>10.094975999999999</v>
      </c>
      <c r="AS80">
        <v>7.1752967999999999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22.912989705653253</v>
      </c>
      <c r="BB80">
        <f t="shared" si="1"/>
        <v>730.80376059869434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51.79405503875968</v>
      </c>
      <c r="L81">
        <v>65.254159748298576</v>
      </c>
      <c r="M81">
        <v>0</v>
      </c>
      <c r="N81">
        <v>30.00311053872348</v>
      </c>
      <c r="O81">
        <v>50.379999843632724</v>
      </c>
      <c r="P81">
        <v>61.703404572564615</v>
      </c>
      <c r="Q81">
        <v>5.5401134751773062</v>
      </c>
      <c r="R81">
        <v>10.767704233576641</v>
      </c>
      <c r="S81">
        <v>6.7032297772567411</v>
      </c>
      <c r="T81">
        <v>0</v>
      </c>
      <c r="U81">
        <v>243.68535331146379</v>
      </c>
      <c r="V81">
        <v>5.2701641791044782</v>
      </c>
      <c r="W81">
        <v>8.8416865312777926</v>
      </c>
      <c r="X81">
        <v>37.469059405940591</v>
      </c>
      <c r="Y81">
        <v>0</v>
      </c>
      <c r="Z81">
        <v>4.9939955999999999</v>
      </c>
      <c r="AA81">
        <v>10.705612319999998</v>
      </c>
      <c r="AB81">
        <v>10.394467399999998</v>
      </c>
      <c r="AC81">
        <v>7.7626463999999995</v>
      </c>
      <c r="AD81">
        <v>9.2942918000000017</v>
      </c>
      <c r="AE81">
        <v>13.230809199999998</v>
      </c>
      <c r="AF81">
        <v>0</v>
      </c>
      <c r="AG81">
        <v>0</v>
      </c>
      <c r="AH81">
        <v>39.291882299999997</v>
      </c>
      <c r="AI81">
        <v>16.619778799999999</v>
      </c>
      <c r="AJ81">
        <v>0</v>
      </c>
      <c r="AK81">
        <v>12.763079999999997</v>
      </c>
      <c r="AL81">
        <v>20.155330000000003</v>
      </c>
      <c r="AM81">
        <v>4.0218514285714289</v>
      </c>
      <c r="AN81">
        <v>0</v>
      </c>
      <c r="AO81">
        <v>7.2435719999999995</v>
      </c>
      <c r="AP81">
        <v>2.4077676000000001</v>
      </c>
      <c r="AQ81">
        <v>0</v>
      </c>
      <c r="AR81">
        <v>10.094975999999999</v>
      </c>
      <c r="AS81">
        <v>7.1752967999999999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22.908449455653255</v>
      </c>
      <c r="BB81">
        <f t="shared" si="1"/>
        <v>730.65894884869431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51.79405503875968</v>
      </c>
      <c r="L82">
        <v>65.254159748298576</v>
      </c>
      <c r="M82">
        <v>0</v>
      </c>
      <c r="N82">
        <v>30.00311053872348</v>
      </c>
      <c r="O82">
        <v>50.379999843632724</v>
      </c>
      <c r="P82">
        <v>61.703404572564615</v>
      </c>
      <c r="Q82">
        <v>5.5401134751773062</v>
      </c>
      <c r="R82">
        <v>10.767704233576641</v>
      </c>
      <c r="S82">
        <v>6.7032297772567411</v>
      </c>
      <c r="T82">
        <v>0</v>
      </c>
      <c r="U82">
        <v>243.68535331146379</v>
      </c>
      <c r="V82">
        <v>5.2701641791044782</v>
      </c>
      <c r="W82">
        <v>8.8416865312777926</v>
      </c>
      <c r="X82">
        <v>37.469059405940591</v>
      </c>
      <c r="Y82">
        <v>0</v>
      </c>
      <c r="Z82">
        <v>4.9939955999999999</v>
      </c>
      <c r="AA82">
        <v>10.705612319999998</v>
      </c>
      <c r="AB82">
        <v>10.394467399999998</v>
      </c>
      <c r="AC82">
        <v>7.7626463999999995</v>
      </c>
      <c r="AD82">
        <v>9.2942918000000017</v>
      </c>
      <c r="AE82">
        <v>13.230809199999998</v>
      </c>
      <c r="AF82">
        <v>0</v>
      </c>
      <c r="AG82">
        <v>0</v>
      </c>
      <c r="AH82">
        <v>39.291882299999997</v>
      </c>
      <c r="AI82">
        <v>16.619778799999999</v>
      </c>
      <c r="AJ82">
        <v>0</v>
      </c>
      <c r="AK82">
        <v>12.763079999999997</v>
      </c>
      <c r="AL82">
        <v>20.155330000000003</v>
      </c>
      <c r="AM82">
        <v>4.0218514285714289</v>
      </c>
      <c r="AN82">
        <v>0</v>
      </c>
      <c r="AO82">
        <v>7.2435719999999995</v>
      </c>
      <c r="AP82">
        <v>2.4077676000000001</v>
      </c>
      <c r="AQ82">
        <v>0</v>
      </c>
      <c r="AR82">
        <v>10.094975999999999</v>
      </c>
      <c r="AS82">
        <v>7.1752967999999999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22.908449455653255</v>
      </c>
      <c r="BB82">
        <f t="shared" si="1"/>
        <v>730.65894884869431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51.79405503875968</v>
      </c>
      <c r="L83">
        <v>65.254159748298576</v>
      </c>
      <c r="M83">
        <v>0</v>
      </c>
      <c r="N83">
        <v>30.00311053872348</v>
      </c>
      <c r="O83">
        <v>50.379999843632724</v>
      </c>
      <c r="P83">
        <v>62.068058300395251</v>
      </c>
      <c r="Q83">
        <v>5.5401134751773062</v>
      </c>
      <c r="R83">
        <v>10.767704233576641</v>
      </c>
      <c r="S83">
        <v>6.7032297772567411</v>
      </c>
      <c r="T83">
        <v>0</v>
      </c>
      <c r="U83">
        <v>243.68535331146379</v>
      </c>
      <c r="V83">
        <v>5.2701641791044782</v>
      </c>
      <c r="W83">
        <v>8.8416865312777926</v>
      </c>
      <c r="X83">
        <v>37.469059405940591</v>
      </c>
      <c r="Y83">
        <v>0</v>
      </c>
      <c r="Z83">
        <v>4.9939955999999999</v>
      </c>
      <c r="AA83">
        <v>10.705612319999998</v>
      </c>
      <c r="AB83">
        <v>10.394467399999998</v>
      </c>
      <c r="AC83">
        <v>7.7626463999999995</v>
      </c>
      <c r="AD83">
        <v>9.2942918000000017</v>
      </c>
      <c r="AE83">
        <v>13.230809199999998</v>
      </c>
      <c r="AF83">
        <v>0</v>
      </c>
      <c r="AG83">
        <v>0</v>
      </c>
      <c r="AH83">
        <v>39.291882299999997</v>
      </c>
      <c r="AI83">
        <v>16.619778799999999</v>
      </c>
      <c r="AJ83">
        <v>0</v>
      </c>
      <c r="AK83">
        <v>12.763079999999997</v>
      </c>
      <c r="AL83">
        <v>20.155330000000003</v>
      </c>
      <c r="AM83">
        <v>4.0218514285714289</v>
      </c>
      <c r="AN83">
        <v>0</v>
      </c>
      <c r="AO83">
        <v>7.2435719999999995</v>
      </c>
      <c r="AP83">
        <v>2.4077676000000001</v>
      </c>
      <c r="AQ83">
        <v>0</v>
      </c>
      <c r="AR83">
        <v>10.094975999999999</v>
      </c>
      <c r="AS83">
        <v>7.1752967999999999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22.919534928979289</v>
      </c>
      <c r="BB83">
        <f t="shared" si="1"/>
        <v>731.01251710319889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51.79405503875968</v>
      </c>
      <c r="L84">
        <v>65.254159748298576</v>
      </c>
      <c r="M84">
        <v>0</v>
      </c>
      <c r="N84">
        <v>30.00311053872348</v>
      </c>
      <c r="O84">
        <v>50.379999843632724</v>
      </c>
      <c r="P84">
        <v>62.068058300395251</v>
      </c>
      <c r="Q84">
        <v>5.5401134751773062</v>
      </c>
      <c r="R84">
        <v>10.767704233576641</v>
      </c>
      <c r="S84">
        <v>6.7032297772567411</v>
      </c>
      <c r="T84">
        <v>0</v>
      </c>
      <c r="U84">
        <v>243.68535331146379</v>
      </c>
      <c r="V84">
        <v>5.2701641791044782</v>
      </c>
      <c r="W84">
        <v>8.8416865312777926</v>
      </c>
      <c r="X84">
        <v>37.469059405940591</v>
      </c>
      <c r="Y84">
        <v>0</v>
      </c>
      <c r="Z84">
        <v>4.9939955999999999</v>
      </c>
      <c r="AA84">
        <v>10.705612319999998</v>
      </c>
      <c r="AB84">
        <v>10.394467399999998</v>
      </c>
      <c r="AC84">
        <v>7.7626463999999995</v>
      </c>
      <c r="AD84">
        <v>9.2942918000000017</v>
      </c>
      <c r="AE84">
        <v>13.230809199999998</v>
      </c>
      <c r="AF84">
        <v>0</v>
      </c>
      <c r="AG84">
        <v>0</v>
      </c>
      <c r="AH84">
        <v>39.291882299999997</v>
      </c>
      <c r="AI84">
        <v>16.619778799999999</v>
      </c>
      <c r="AJ84">
        <v>0</v>
      </c>
      <c r="AK84">
        <v>12.763079999999997</v>
      </c>
      <c r="AL84">
        <v>20.155330000000003</v>
      </c>
      <c r="AM84">
        <v>4.0218514285714289</v>
      </c>
      <c r="AN84">
        <v>0</v>
      </c>
      <c r="AO84">
        <v>7.2435719999999995</v>
      </c>
      <c r="AP84">
        <v>2.4077676000000001</v>
      </c>
      <c r="AQ84">
        <v>0</v>
      </c>
      <c r="AR84">
        <v>10.094975999999999</v>
      </c>
      <c r="AS84">
        <v>7.1752967999999999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22.919534928979289</v>
      </c>
      <c r="BB84">
        <f t="shared" si="1"/>
        <v>731.01251710319889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51.79405503875968</v>
      </c>
      <c r="L85">
        <v>65.254159748298576</v>
      </c>
      <c r="M85">
        <v>0</v>
      </c>
      <c r="N85">
        <v>30.00311053872348</v>
      </c>
      <c r="O85">
        <v>50.379999843632724</v>
      </c>
      <c r="P85">
        <v>62.068058300395251</v>
      </c>
      <c r="Q85">
        <v>5.5401134751773062</v>
      </c>
      <c r="R85">
        <v>10.767704233576641</v>
      </c>
      <c r="S85">
        <v>6.7032297772567411</v>
      </c>
      <c r="T85">
        <v>0</v>
      </c>
      <c r="U85">
        <v>243.68535331146379</v>
      </c>
      <c r="V85">
        <v>5.2701641791044782</v>
      </c>
      <c r="W85">
        <v>8.8416865312777926</v>
      </c>
      <c r="X85">
        <v>37.469059405940591</v>
      </c>
      <c r="Y85">
        <v>0</v>
      </c>
      <c r="Z85">
        <v>4.9939955999999999</v>
      </c>
      <c r="AA85">
        <v>10.705612319999998</v>
      </c>
      <c r="AB85">
        <v>10.394467399999998</v>
      </c>
      <c r="AC85">
        <v>7.7626463999999995</v>
      </c>
      <c r="AD85">
        <v>9.2942918000000017</v>
      </c>
      <c r="AE85">
        <v>13.230809199999998</v>
      </c>
      <c r="AF85">
        <v>0</v>
      </c>
      <c r="AG85">
        <v>0</v>
      </c>
      <c r="AH85">
        <v>39.291882299999997</v>
      </c>
      <c r="AI85">
        <v>16.619778799999999</v>
      </c>
      <c r="AJ85">
        <v>0</v>
      </c>
      <c r="AK85">
        <v>12.763079999999997</v>
      </c>
      <c r="AL85">
        <v>20.155330000000003</v>
      </c>
      <c r="AM85">
        <v>4.0218514285714289</v>
      </c>
      <c r="AN85">
        <v>0</v>
      </c>
      <c r="AO85">
        <v>7.2435719999999995</v>
      </c>
      <c r="AP85">
        <v>2.4077676000000001</v>
      </c>
      <c r="AQ85">
        <v>0</v>
      </c>
      <c r="AR85">
        <v>10.094975999999999</v>
      </c>
      <c r="AS85">
        <v>7.1752967999999999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22.919534928979289</v>
      </c>
      <c r="BB85">
        <f t="shared" si="1"/>
        <v>731.01251710319889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51.79405503875968</v>
      </c>
      <c r="L86">
        <v>65.254159748298576</v>
      </c>
      <c r="M86">
        <v>0</v>
      </c>
      <c r="N86">
        <v>30.00311053872348</v>
      </c>
      <c r="O86">
        <v>50.379999843632724</v>
      </c>
      <c r="P86">
        <v>62.068058300395251</v>
      </c>
      <c r="Q86">
        <v>5.5401134751773062</v>
      </c>
      <c r="R86">
        <v>10.767704233576641</v>
      </c>
      <c r="S86">
        <v>6.7032297772567411</v>
      </c>
      <c r="T86">
        <v>0</v>
      </c>
      <c r="U86">
        <v>243.68535331146379</v>
      </c>
      <c r="V86">
        <v>5.2701641791044782</v>
      </c>
      <c r="W86">
        <v>8.8416865312777926</v>
      </c>
      <c r="X86">
        <v>37.469059405940591</v>
      </c>
      <c r="Y86">
        <v>0</v>
      </c>
      <c r="Z86">
        <v>4.9939955999999999</v>
      </c>
      <c r="AA86">
        <v>10.705612319999998</v>
      </c>
      <c r="AB86">
        <v>10.394467399999998</v>
      </c>
      <c r="AC86">
        <v>7.7626463999999995</v>
      </c>
      <c r="AD86">
        <v>9.2942918000000017</v>
      </c>
      <c r="AE86">
        <v>13.230809199999998</v>
      </c>
      <c r="AF86">
        <v>0</v>
      </c>
      <c r="AG86">
        <v>0</v>
      </c>
      <c r="AH86">
        <v>39.291882299999997</v>
      </c>
      <c r="AI86">
        <v>3.556762</v>
      </c>
      <c r="AJ86">
        <v>0</v>
      </c>
      <c r="AK86">
        <v>12.763079999999997</v>
      </c>
      <c r="AL86">
        <v>20.155330000000003</v>
      </c>
      <c r="AM86">
        <v>4.0218514285714289</v>
      </c>
      <c r="AN86">
        <v>0</v>
      </c>
      <c r="AO86">
        <v>7.2435719999999995</v>
      </c>
      <c r="AP86">
        <v>2.9283659999999996</v>
      </c>
      <c r="AQ86">
        <v>0</v>
      </c>
      <c r="AR86">
        <v>10.094975999999999</v>
      </c>
      <c r="AS86">
        <v>7.1752967999999999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22.538245368979297</v>
      </c>
      <c r="BB86">
        <f t="shared" si="1"/>
        <v>718.85138826319883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51.79405503875968</v>
      </c>
      <c r="L87">
        <v>65.254159748298576</v>
      </c>
      <c r="M87">
        <v>0</v>
      </c>
      <c r="N87">
        <v>30.00311053872348</v>
      </c>
      <c r="O87">
        <v>50.379999843632724</v>
      </c>
      <c r="P87">
        <v>62.068058300395251</v>
      </c>
      <c r="Q87">
        <v>5.5401134751773062</v>
      </c>
      <c r="R87">
        <v>10.767704233576641</v>
      </c>
      <c r="S87">
        <v>6.7032297772567411</v>
      </c>
      <c r="T87">
        <v>0</v>
      </c>
      <c r="U87">
        <v>243.68535331146379</v>
      </c>
      <c r="V87">
        <v>5.2701641791044782</v>
      </c>
      <c r="W87">
        <v>8.8416865312777926</v>
      </c>
      <c r="X87">
        <v>37.469059405940591</v>
      </c>
      <c r="Y87">
        <v>0</v>
      </c>
      <c r="Z87">
        <v>1.6646652</v>
      </c>
      <c r="AA87">
        <v>10.705612319999998</v>
      </c>
      <c r="AB87">
        <v>10.035570480000001</v>
      </c>
      <c r="AC87">
        <v>7.3819532319999999</v>
      </c>
      <c r="AD87">
        <v>9.2942918000000017</v>
      </c>
      <c r="AE87">
        <v>12.556885224000002</v>
      </c>
      <c r="AF87">
        <v>0</v>
      </c>
      <c r="AG87">
        <v>0</v>
      </c>
      <c r="AH87">
        <v>38.846886999999995</v>
      </c>
      <c r="AI87">
        <v>0.80835499999999982</v>
      </c>
      <c r="AJ87">
        <v>0</v>
      </c>
      <c r="AK87">
        <v>12.763079999999997</v>
      </c>
      <c r="AL87">
        <v>20.155330000000003</v>
      </c>
      <c r="AM87">
        <v>4.0218514285714289</v>
      </c>
      <c r="AN87">
        <v>0</v>
      </c>
      <c r="AO87">
        <v>7.2435719999999995</v>
      </c>
      <c r="AP87">
        <v>2.9283659999999996</v>
      </c>
      <c r="AQ87">
        <v>0</v>
      </c>
      <c r="AR87">
        <v>10.094975999999999</v>
      </c>
      <c r="AS87">
        <v>7.1752967999999999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22.296983468979285</v>
      </c>
      <c r="BB87">
        <f t="shared" si="1"/>
        <v>711.15640339919889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51.79405503875968</v>
      </c>
      <c r="L88">
        <v>65.254159748298576</v>
      </c>
      <c r="M88">
        <v>0</v>
      </c>
      <c r="N88">
        <v>30.00311053872348</v>
      </c>
      <c r="O88">
        <v>50.379999843632724</v>
      </c>
      <c r="P88">
        <v>62.068058300395251</v>
      </c>
      <c r="Q88">
        <v>5.5401134751773062</v>
      </c>
      <c r="R88">
        <v>10.767704233576641</v>
      </c>
      <c r="S88">
        <v>6.7032297772567411</v>
      </c>
      <c r="T88">
        <v>0</v>
      </c>
      <c r="U88">
        <v>243.68535331146379</v>
      </c>
      <c r="V88">
        <v>5.2701641791044782</v>
      </c>
      <c r="W88">
        <v>8.8416865312777926</v>
      </c>
      <c r="X88">
        <v>37.469059405940591</v>
      </c>
      <c r="Y88">
        <v>0</v>
      </c>
      <c r="Z88">
        <v>1.6646652</v>
      </c>
      <c r="AA88">
        <v>10.705612319999998</v>
      </c>
      <c r="AB88">
        <v>10.035570480000001</v>
      </c>
      <c r="AC88">
        <v>7.3819532319999999</v>
      </c>
      <c r="AD88">
        <v>9.2942918000000017</v>
      </c>
      <c r="AE88">
        <v>12.556885224000002</v>
      </c>
      <c r="AF88">
        <v>0</v>
      </c>
      <c r="AG88">
        <v>0</v>
      </c>
      <c r="AH88">
        <v>38.846886999999995</v>
      </c>
      <c r="AI88">
        <v>0.80835499999999982</v>
      </c>
      <c r="AJ88">
        <v>0</v>
      </c>
      <c r="AK88">
        <v>12.763079999999997</v>
      </c>
      <c r="AL88">
        <v>20.155330000000003</v>
      </c>
      <c r="AM88">
        <v>4.0218514285714289</v>
      </c>
      <c r="AN88">
        <v>0</v>
      </c>
      <c r="AO88">
        <v>7.2435719999999995</v>
      </c>
      <c r="AP88">
        <v>2.9283659999999996</v>
      </c>
      <c r="AQ88">
        <v>0</v>
      </c>
      <c r="AR88">
        <v>10.094975999999999</v>
      </c>
      <c r="AS88">
        <v>7.1752967999999999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22.296983468979285</v>
      </c>
      <c r="BB88">
        <f t="shared" si="1"/>
        <v>711.15640339919889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51.79405503875968</v>
      </c>
      <c r="L89">
        <v>65.254159748298576</v>
      </c>
      <c r="M89">
        <v>0</v>
      </c>
      <c r="N89">
        <v>30.00311053872348</v>
      </c>
      <c r="O89">
        <v>50.379999843632724</v>
      </c>
      <c r="P89">
        <v>62.068058300395251</v>
      </c>
      <c r="Q89">
        <v>5.5401134751773062</v>
      </c>
      <c r="R89">
        <v>10.767704233576641</v>
      </c>
      <c r="S89">
        <v>6.7032297772567411</v>
      </c>
      <c r="T89">
        <v>0</v>
      </c>
      <c r="U89">
        <v>243.68535331146379</v>
      </c>
      <c r="V89">
        <v>5.2701641791044782</v>
      </c>
      <c r="W89">
        <v>8.8416865312777926</v>
      </c>
      <c r="X89">
        <v>37.469059405940591</v>
      </c>
      <c r="Y89">
        <v>0</v>
      </c>
      <c r="Z89">
        <v>1.6646652</v>
      </c>
      <c r="AA89">
        <v>10.705612319999998</v>
      </c>
      <c r="AB89">
        <v>10.035570480000001</v>
      </c>
      <c r="AC89">
        <v>7.3819532319999999</v>
      </c>
      <c r="AD89">
        <v>9.2942918000000017</v>
      </c>
      <c r="AE89">
        <v>12.556885224000002</v>
      </c>
      <c r="AF89">
        <v>0</v>
      </c>
      <c r="AG89">
        <v>0</v>
      </c>
      <c r="AH89">
        <v>38.846886999999995</v>
      </c>
      <c r="AI89">
        <v>0.80835499999999982</v>
      </c>
      <c r="AJ89">
        <v>0</v>
      </c>
      <c r="AK89">
        <v>12.763079999999997</v>
      </c>
      <c r="AL89">
        <v>20.155330000000003</v>
      </c>
      <c r="AM89">
        <v>4.0218514285714289</v>
      </c>
      <c r="AN89">
        <v>0</v>
      </c>
      <c r="AO89">
        <v>7.2435719999999995</v>
      </c>
      <c r="AP89">
        <v>2.9283659999999996</v>
      </c>
      <c r="AQ89">
        <v>0</v>
      </c>
      <c r="AR89">
        <v>10.094975999999999</v>
      </c>
      <c r="AS89">
        <v>6.1502543999999997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22.265821986979287</v>
      </c>
      <c r="BB89">
        <f t="shared" si="1"/>
        <v>710.16252248119895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51.79405503875968</v>
      </c>
      <c r="L90">
        <v>65.254159748298576</v>
      </c>
      <c r="M90">
        <v>0</v>
      </c>
      <c r="N90">
        <v>30.00311053872348</v>
      </c>
      <c r="O90">
        <v>50.379999843632724</v>
      </c>
      <c r="P90">
        <v>62.068058300395251</v>
      </c>
      <c r="Q90">
        <v>5.5401134751773062</v>
      </c>
      <c r="R90">
        <v>10.767704233576641</v>
      </c>
      <c r="S90">
        <v>6.7032297772567411</v>
      </c>
      <c r="T90">
        <v>0</v>
      </c>
      <c r="U90">
        <v>243.68535331146379</v>
      </c>
      <c r="V90">
        <v>5.2701641791044782</v>
      </c>
      <c r="W90">
        <v>8.8416865312777926</v>
      </c>
      <c r="X90">
        <v>37.469059405940591</v>
      </c>
      <c r="Y90">
        <v>0</v>
      </c>
      <c r="Z90">
        <v>1.6646652</v>
      </c>
      <c r="AA90">
        <v>10.705612319999998</v>
      </c>
      <c r="AB90">
        <v>10.035570480000001</v>
      </c>
      <c r="AC90">
        <v>7.3819532319999999</v>
      </c>
      <c r="AD90">
        <v>9.2942918000000017</v>
      </c>
      <c r="AE90">
        <v>12.556885224000002</v>
      </c>
      <c r="AF90">
        <v>0</v>
      </c>
      <c r="AG90">
        <v>0</v>
      </c>
      <c r="AH90">
        <v>38.846886999999995</v>
      </c>
      <c r="AI90">
        <v>0.80835499999999982</v>
      </c>
      <c r="AJ90">
        <v>0</v>
      </c>
      <c r="AK90">
        <v>12.763079999999997</v>
      </c>
      <c r="AL90">
        <v>20.155330000000003</v>
      </c>
      <c r="AM90">
        <v>4.0218514285714289</v>
      </c>
      <c r="AN90">
        <v>0</v>
      </c>
      <c r="AO90">
        <v>7.2435719999999995</v>
      </c>
      <c r="AP90">
        <v>2.9283659999999996</v>
      </c>
      <c r="AQ90">
        <v>0</v>
      </c>
      <c r="AR90">
        <v>10.094975999999999</v>
      </c>
      <c r="AS90">
        <v>6.1502543999999997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22.265821986979287</v>
      </c>
      <c r="BB90">
        <f t="shared" si="1"/>
        <v>710.16252248119895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51.79405503875968</v>
      </c>
      <c r="L91">
        <v>65.254159748298576</v>
      </c>
      <c r="M91">
        <v>0</v>
      </c>
      <c r="N91">
        <v>30.00311053872348</v>
      </c>
      <c r="O91">
        <v>50.379999843632724</v>
      </c>
      <c r="P91">
        <v>62.068058300395251</v>
      </c>
      <c r="Q91">
        <v>5.5401134751773062</v>
      </c>
      <c r="R91">
        <v>10.767704233576641</v>
      </c>
      <c r="S91">
        <v>6.7032297772567411</v>
      </c>
      <c r="T91">
        <v>0</v>
      </c>
      <c r="U91">
        <v>243.68535331146379</v>
      </c>
      <c r="V91">
        <v>5.2701641791044782</v>
      </c>
      <c r="W91">
        <v>8.8416865312777926</v>
      </c>
      <c r="X91">
        <v>37.469059405940591</v>
      </c>
      <c r="Y91">
        <v>0</v>
      </c>
      <c r="Z91">
        <v>4.9939955999999999</v>
      </c>
      <c r="AA91">
        <v>10.705612319999998</v>
      </c>
      <c r="AB91">
        <v>10.394467399999998</v>
      </c>
      <c r="AC91">
        <v>7.7626463999999995</v>
      </c>
      <c r="AD91">
        <v>9.2942918000000017</v>
      </c>
      <c r="AE91">
        <v>13.230809199999998</v>
      </c>
      <c r="AF91">
        <v>0</v>
      </c>
      <c r="AG91">
        <v>0</v>
      </c>
      <c r="AH91">
        <v>39.291882299999997</v>
      </c>
      <c r="AI91">
        <v>0.80835499999999982</v>
      </c>
      <c r="AJ91">
        <v>0</v>
      </c>
      <c r="AK91">
        <v>12.763079999999997</v>
      </c>
      <c r="AL91">
        <v>20.155330000000003</v>
      </c>
      <c r="AM91">
        <v>4.0218514285714289</v>
      </c>
      <c r="AN91">
        <v>0</v>
      </c>
      <c r="AO91">
        <v>7.3929239999999989</v>
      </c>
      <c r="AP91">
        <v>2.9283659999999996</v>
      </c>
      <c r="AQ91">
        <v>0</v>
      </c>
      <c r="AR91">
        <v>10.094975999999999</v>
      </c>
      <c r="AS91">
        <v>6.1502543999999997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22.428072614979296</v>
      </c>
      <c r="BB91">
        <f t="shared" si="1"/>
        <v>715.33746361719886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51.79405503875968</v>
      </c>
      <c r="L92">
        <v>65.254159748298576</v>
      </c>
      <c r="M92">
        <v>0</v>
      </c>
      <c r="N92">
        <v>30.00311053872348</v>
      </c>
      <c r="O92">
        <v>50.379999843632724</v>
      </c>
      <c r="P92">
        <v>62.068058300395251</v>
      </c>
      <c r="Q92">
        <v>5.5401134751773062</v>
      </c>
      <c r="R92">
        <v>10.767704233576641</v>
      </c>
      <c r="S92">
        <v>6.7032297772567411</v>
      </c>
      <c r="T92">
        <v>0</v>
      </c>
      <c r="U92">
        <v>243.68535331146379</v>
      </c>
      <c r="V92">
        <v>5.2701641791044782</v>
      </c>
      <c r="W92">
        <v>8.8416865312777926</v>
      </c>
      <c r="X92">
        <v>37.469059405940591</v>
      </c>
      <c r="Y92">
        <v>0</v>
      </c>
      <c r="Z92">
        <v>4.9939955999999999</v>
      </c>
      <c r="AA92">
        <v>10.705612319999998</v>
      </c>
      <c r="AB92">
        <v>10.394467399999998</v>
      </c>
      <c r="AC92">
        <v>7.7626463999999995</v>
      </c>
      <c r="AD92">
        <v>9.2942918000000017</v>
      </c>
      <c r="AE92">
        <v>13.230809199999998</v>
      </c>
      <c r="AF92">
        <v>0</v>
      </c>
      <c r="AG92">
        <v>0</v>
      </c>
      <c r="AH92">
        <v>39.291882299999997</v>
      </c>
      <c r="AI92">
        <v>0.80835499999999982</v>
      </c>
      <c r="AJ92">
        <v>0</v>
      </c>
      <c r="AK92">
        <v>12.763079999999997</v>
      </c>
      <c r="AL92">
        <v>20.155330000000003</v>
      </c>
      <c r="AM92">
        <v>4.0218514285714289</v>
      </c>
      <c r="AN92">
        <v>0</v>
      </c>
      <c r="AO92">
        <v>7.3929239999999989</v>
      </c>
      <c r="AP92">
        <v>2.9283659999999996</v>
      </c>
      <c r="AQ92">
        <v>0</v>
      </c>
      <c r="AR92">
        <v>10.094975999999999</v>
      </c>
      <c r="AS92">
        <v>6.1502543999999997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22.428072614979296</v>
      </c>
      <c r="BB92">
        <f t="shared" si="1"/>
        <v>715.33746361719886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51.79405503875968</v>
      </c>
      <c r="L93">
        <v>65.254159748298576</v>
      </c>
      <c r="M93">
        <v>0</v>
      </c>
      <c r="N93">
        <v>30.00311053872348</v>
      </c>
      <c r="O93">
        <v>50.379999843632724</v>
      </c>
      <c r="P93">
        <v>62.068058300395251</v>
      </c>
      <c r="Q93">
        <v>5.5401134751773062</v>
      </c>
      <c r="R93">
        <v>10.767704233576641</v>
      </c>
      <c r="S93">
        <v>6.7032297772567411</v>
      </c>
      <c r="T93">
        <v>0</v>
      </c>
      <c r="U93">
        <v>243.68535331146379</v>
      </c>
      <c r="V93">
        <v>5.2701641791044782</v>
      </c>
      <c r="W93">
        <v>8.8416865312777926</v>
      </c>
      <c r="X93">
        <v>37.469059405940591</v>
      </c>
      <c r="Y93">
        <v>0</v>
      </c>
      <c r="Z93">
        <v>4.9939955999999999</v>
      </c>
      <c r="AA93">
        <v>10.705612319999998</v>
      </c>
      <c r="AB93">
        <v>10.394467399999998</v>
      </c>
      <c r="AC93">
        <v>7.7626463999999995</v>
      </c>
      <c r="AD93">
        <v>9.2942918000000017</v>
      </c>
      <c r="AE93">
        <v>13.230809199999998</v>
      </c>
      <c r="AF93">
        <v>0</v>
      </c>
      <c r="AG93">
        <v>0</v>
      </c>
      <c r="AH93">
        <v>39.291882299999997</v>
      </c>
      <c r="AI93">
        <v>0.80835499999999982</v>
      </c>
      <c r="AJ93">
        <v>0</v>
      </c>
      <c r="AK93">
        <v>12.763079999999997</v>
      </c>
      <c r="AL93">
        <v>20.155330000000003</v>
      </c>
      <c r="AM93">
        <v>4.0218514285714289</v>
      </c>
      <c r="AN93">
        <v>0</v>
      </c>
      <c r="AO93">
        <v>7.3929239999999989</v>
      </c>
      <c r="AP93">
        <v>2.9283659999999996</v>
      </c>
      <c r="AQ93">
        <v>0</v>
      </c>
      <c r="AR93">
        <v>10.094975999999999</v>
      </c>
      <c r="AS93">
        <v>6.1502543999999997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22.428072614979296</v>
      </c>
      <c r="BB93">
        <f t="shared" si="1"/>
        <v>715.33746361719886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51.79405503875968</v>
      </c>
      <c r="L94">
        <v>65.254159748298576</v>
      </c>
      <c r="M94">
        <v>0</v>
      </c>
      <c r="N94">
        <v>30.00311053872348</v>
      </c>
      <c r="O94">
        <v>50.379999843632724</v>
      </c>
      <c r="P94">
        <v>62.068058300395251</v>
      </c>
      <c r="Q94">
        <v>5.5401134751773062</v>
      </c>
      <c r="R94">
        <v>10.767704233576641</v>
      </c>
      <c r="S94">
        <v>6.7032297772567411</v>
      </c>
      <c r="T94">
        <v>0</v>
      </c>
      <c r="U94">
        <v>243.68535331146379</v>
      </c>
      <c r="V94">
        <v>5.2701641791044782</v>
      </c>
      <c r="W94">
        <v>8.8416865312777926</v>
      </c>
      <c r="X94">
        <v>37.469059405940591</v>
      </c>
      <c r="Y94">
        <v>0</v>
      </c>
      <c r="Z94">
        <v>4.9939955999999999</v>
      </c>
      <c r="AA94">
        <v>10.705612319999998</v>
      </c>
      <c r="AB94">
        <v>10.394467399999998</v>
      </c>
      <c r="AC94">
        <v>7.7626463999999995</v>
      </c>
      <c r="AD94">
        <v>9.2942918000000017</v>
      </c>
      <c r="AE94">
        <v>13.230809199999998</v>
      </c>
      <c r="AF94">
        <v>0</v>
      </c>
      <c r="AG94">
        <v>0</v>
      </c>
      <c r="AH94">
        <v>39.291882299999997</v>
      </c>
      <c r="AI94">
        <v>0.80835499999999982</v>
      </c>
      <c r="AJ94">
        <v>0</v>
      </c>
      <c r="AK94">
        <v>12.763079999999997</v>
      </c>
      <c r="AL94">
        <v>20.155330000000003</v>
      </c>
      <c r="AM94">
        <v>4.0218514285714289</v>
      </c>
      <c r="AN94">
        <v>0</v>
      </c>
      <c r="AO94">
        <v>7.3929239999999989</v>
      </c>
      <c r="AP94">
        <v>2.9283659999999996</v>
      </c>
      <c r="AQ94">
        <v>0</v>
      </c>
      <c r="AR94">
        <v>10.094975999999999</v>
      </c>
      <c r="AS94">
        <v>6.1502543999999997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22.428072614979296</v>
      </c>
      <c r="BB94">
        <f t="shared" si="1"/>
        <v>715.33746361719886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51.79405503875968</v>
      </c>
      <c r="L95">
        <v>65.254159748298576</v>
      </c>
      <c r="M95">
        <v>0</v>
      </c>
      <c r="N95">
        <v>30.00311053872348</v>
      </c>
      <c r="O95">
        <v>50.379999843632724</v>
      </c>
      <c r="P95">
        <v>62.068058300395251</v>
      </c>
      <c r="Q95">
        <v>5.5401134751773062</v>
      </c>
      <c r="R95">
        <v>10.767704233576641</v>
      </c>
      <c r="S95">
        <v>6.7032297772567411</v>
      </c>
      <c r="T95">
        <v>0</v>
      </c>
      <c r="U95">
        <v>243.68535331146379</v>
      </c>
      <c r="V95">
        <v>5.2701641791044782</v>
      </c>
      <c r="W95">
        <v>8.8416865312777926</v>
      </c>
      <c r="X95">
        <v>37.469059405940591</v>
      </c>
      <c r="Y95">
        <v>0</v>
      </c>
      <c r="Z95">
        <v>1.6646652</v>
      </c>
      <c r="AA95">
        <v>10.705612319999998</v>
      </c>
      <c r="AB95">
        <v>10.035570480000001</v>
      </c>
      <c r="AC95">
        <v>4.9163427199999994</v>
      </c>
      <c r="AD95">
        <v>9.2942918000000017</v>
      </c>
      <c r="AE95">
        <v>12.556885224000002</v>
      </c>
      <c r="AF95">
        <v>0</v>
      </c>
      <c r="AG95">
        <v>0</v>
      </c>
      <c r="AH95">
        <v>38.846886999999995</v>
      </c>
      <c r="AI95">
        <v>0.80835499999999982</v>
      </c>
      <c r="AJ95">
        <v>0</v>
      </c>
      <c r="AK95">
        <v>12.763079999999997</v>
      </c>
      <c r="AL95">
        <v>20.155330000000003</v>
      </c>
      <c r="AM95">
        <v>4.0218514285714289</v>
      </c>
      <c r="AN95">
        <v>0</v>
      </c>
      <c r="AO95">
        <v>7.3929239999999989</v>
      </c>
      <c r="AP95">
        <v>2.9283659999999996</v>
      </c>
      <c r="AQ95">
        <v>0</v>
      </c>
      <c r="AR95">
        <v>8.973312</v>
      </c>
      <c r="AS95">
        <v>5.4668927999999992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22.140534962979277</v>
      </c>
      <c r="BB95">
        <f t="shared" si="1"/>
        <v>706.16652539319898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51.79405503875968</v>
      </c>
      <c r="L96">
        <v>65.254159748298576</v>
      </c>
      <c r="M96">
        <v>0</v>
      </c>
      <c r="N96">
        <v>30.00311053872348</v>
      </c>
      <c r="O96">
        <v>50.379999843632724</v>
      </c>
      <c r="P96">
        <v>62.068058300395251</v>
      </c>
      <c r="Q96">
        <v>5.5401134751773062</v>
      </c>
      <c r="R96">
        <v>10.767704233576641</v>
      </c>
      <c r="S96">
        <v>6.7032297772567411</v>
      </c>
      <c r="T96">
        <v>0</v>
      </c>
      <c r="U96">
        <v>243.68535331146379</v>
      </c>
      <c r="V96">
        <v>5.2701641791044782</v>
      </c>
      <c r="W96">
        <v>8.8416865312777926</v>
      </c>
      <c r="X96">
        <v>37.469059405940591</v>
      </c>
      <c r="Y96">
        <v>0</v>
      </c>
      <c r="Z96">
        <v>1.6646652</v>
      </c>
      <c r="AA96">
        <v>10.705612319999998</v>
      </c>
      <c r="AB96">
        <v>10.035570480000001</v>
      </c>
      <c r="AC96">
        <v>4.9163427199999994</v>
      </c>
      <c r="AD96">
        <v>9.2942918000000017</v>
      </c>
      <c r="AE96">
        <v>12.556885224000002</v>
      </c>
      <c r="AF96">
        <v>0</v>
      </c>
      <c r="AG96">
        <v>0</v>
      </c>
      <c r="AH96">
        <v>38.846886999999995</v>
      </c>
      <c r="AI96">
        <v>0.80835499999999982</v>
      </c>
      <c r="AJ96">
        <v>0</v>
      </c>
      <c r="AK96">
        <v>12.763079999999997</v>
      </c>
      <c r="AL96">
        <v>20.155330000000003</v>
      </c>
      <c r="AM96">
        <v>4.0218514285714289</v>
      </c>
      <c r="AN96">
        <v>0</v>
      </c>
      <c r="AO96">
        <v>7.3929239999999989</v>
      </c>
      <c r="AP96">
        <v>2.9283659999999996</v>
      </c>
      <c r="AQ96">
        <v>0</v>
      </c>
      <c r="AR96">
        <v>8.973312</v>
      </c>
      <c r="AS96">
        <v>5.4668927999999992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22.140534962979277</v>
      </c>
      <c r="BB96">
        <f t="shared" si="1"/>
        <v>706.16652539319898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51.79405503875968</v>
      </c>
      <c r="L97">
        <v>65.254159748298576</v>
      </c>
      <c r="M97">
        <v>0</v>
      </c>
      <c r="N97">
        <v>30.00311053872348</v>
      </c>
      <c r="O97">
        <v>50.379999843632724</v>
      </c>
      <c r="P97">
        <v>62.068058300395251</v>
      </c>
      <c r="Q97">
        <v>5.5401134751773062</v>
      </c>
      <c r="R97">
        <v>10.767704233576641</v>
      </c>
      <c r="S97">
        <v>6.7032297772567411</v>
      </c>
      <c r="T97">
        <v>0</v>
      </c>
      <c r="U97">
        <v>190.88911891198549</v>
      </c>
      <c r="V97">
        <v>5.2701641791044782</v>
      </c>
      <c r="W97">
        <v>8.8416865312777926</v>
      </c>
      <c r="X97">
        <v>37.469059405940591</v>
      </c>
      <c r="Y97">
        <v>0</v>
      </c>
      <c r="Z97">
        <v>1.6646652</v>
      </c>
      <c r="AA97">
        <v>10.705612319999998</v>
      </c>
      <c r="AB97">
        <v>6.69038032</v>
      </c>
      <c r="AC97">
        <v>4.9163427199999994</v>
      </c>
      <c r="AD97">
        <v>9.2942918000000017</v>
      </c>
      <c r="AE97">
        <v>12.556885224000002</v>
      </c>
      <c r="AF97">
        <v>0</v>
      </c>
      <c r="AG97">
        <v>0</v>
      </c>
      <c r="AH97">
        <v>38.846886999999995</v>
      </c>
      <c r="AI97">
        <v>0.80835499999999982</v>
      </c>
      <c r="AJ97">
        <v>0</v>
      </c>
      <c r="AK97">
        <v>12.763079999999997</v>
      </c>
      <c r="AL97">
        <v>20.155330000000003</v>
      </c>
      <c r="AM97">
        <v>4.0218514285714289</v>
      </c>
      <c r="AN97">
        <v>0</v>
      </c>
      <c r="AO97">
        <v>7.3929239999999989</v>
      </c>
      <c r="AP97">
        <v>2.9283659999999996</v>
      </c>
      <c r="AQ97">
        <v>0</v>
      </c>
      <c r="AR97">
        <v>8.973312</v>
      </c>
      <c r="AS97">
        <v>5.4668927999999992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20.433835457235116</v>
      </c>
      <c r="BB97">
        <f t="shared" si="1"/>
        <v>651.73180033946494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51.79405503875968</v>
      </c>
      <c r="L98">
        <v>65.254159748298576</v>
      </c>
      <c r="M98">
        <v>0</v>
      </c>
      <c r="N98">
        <v>30.00311053872348</v>
      </c>
      <c r="O98">
        <v>50.379999843632724</v>
      </c>
      <c r="P98">
        <v>62.068058300395251</v>
      </c>
      <c r="Q98">
        <v>5.5401134751773062</v>
      </c>
      <c r="R98">
        <v>10.767704233576641</v>
      </c>
      <c r="S98">
        <v>6.7032297772567411</v>
      </c>
      <c r="T98">
        <v>0</v>
      </c>
      <c r="U98">
        <v>190.88911891198549</v>
      </c>
      <c r="V98">
        <v>5.2701641791044782</v>
      </c>
      <c r="W98">
        <v>8.8416865312777926</v>
      </c>
      <c r="X98">
        <v>37.469059405940591</v>
      </c>
      <c r="Y98">
        <v>0</v>
      </c>
      <c r="Z98">
        <v>1.6646652</v>
      </c>
      <c r="AA98">
        <v>10.705612319999998</v>
      </c>
      <c r="AB98">
        <v>6.69038032</v>
      </c>
      <c r="AC98">
        <v>4.9163427199999994</v>
      </c>
      <c r="AD98">
        <v>9.2942918000000017</v>
      </c>
      <c r="AE98">
        <v>12.556885224000002</v>
      </c>
      <c r="AF98">
        <v>0</v>
      </c>
      <c r="AG98">
        <v>0</v>
      </c>
      <c r="AH98">
        <v>38.846886999999995</v>
      </c>
      <c r="AI98">
        <v>0.80835499999999982</v>
      </c>
      <c r="AJ98">
        <v>0</v>
      </c>
      <c r="AK98">
        <v>12.763079999999997</v>
      </c>
      <c r="AL98">
        <v>20.155330000000003</v>
      </c>
      <c r="AM98">
        <v>4.0218514285714289</v>
      </c>
      <c r="AN98">
        <v>0</v>
      </c>
      <c r="AO98">
        <v>7.3929239999999989</v>
      </c>
      <c r="AP98">
        <v>2.9283659999999996</v>
      </c>
      <c r="AQ98">
        <v>0</v>
      </c>
      <c r="AR98">
        <v>8.973312</v>
      </c>
      <c r="AS98">
        <v>5.4668927999999992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20.433835457235116</v>
      </c>
      <c r="BB98">
        <f t="shared" si="1"/>
        <v>651.73180033946494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1.0946894455952649</v>
      </c>
      <c r="L99">
        <f t="shared" si="2"/>
        <v>1.2879826567524233</v>
      </c>
      <c r="M99">
        <f t="shared" si="2"/>
        <v>0</v>
      </c>
      <c r="N99">
        <f t="shared" si="2"/>
        <v>0.72007465292936201</v>
      </c>
      <c r="O99">
        <f t="shared" si="2"/>
        <v>1.2091199962471824</v>
      </c>
      <c r="P99">
        <f t="shared" si="2"/>
        <v>1.4684382249394234</v>
      </c>
      <c r="Q99">
        <f t="shared" si="2"/>
        <v>0.11697646769440731</v>
      </c>
      <c r="R99">
        <f t="shared" si="2"/>
        <v>0.2323172740330238</v>
      </c>
      <c r="S99">
        <f t="shared" si="2"/>
        <v>0.14412407497801308</v>
      </c>
      <c r="T99">
        <f t="shared" si="2"/>
        <v>0</v>
      </c>
      <c r="U99">
        <f t="shared" si="2"/>
        <v>5.8220503622753892</v>
      </c>
      <c r="V99">
        <f t="shared" si="2"/>
        <v>0.10540328358208964</v>
      </c>
      <c r="W99">
        <f t="shared" si="2"/>
        <v>0.21123926627481585</v>
      </c>
      <c r="X99">
        <f t="shared" si="2"/>
        <v>0.89925742574257594</v>
      </c>
      <c r="Y99">
        <f t="shared" si="2"/>
        <v>0</v>
      </c>
      <c r="Z99">
        <f t="shared" si="2"/>
        <v>5.9721330900000064E-2</v>
      </c>
      <c r="AA99">
        <f t="shared" si="2"/>
        <v>0.10835479471999998</v>
      </c>
      <c r="AB99">
        <f t="shared" si="2"/>
        <v>0.16666360368000011</v>
      </c>
      <c r="AC99">
        <f t="shared" si="2"/>
        <v>0.12468872064999986</v>
      </c>
      <c r="AD99">
        <f t="shared" si="2"/>
        <v>0.19903742666399996</v>
      </c>
      <c r="AE99">
        <f t="shared" si="2"/>
        <v>0.27316863120799983</v>
      </c>
      <c r="AF99">
        <f t="shared" si="2"/>
        <v>0</v>
      </c>
      <c r="AG99">
        <f t="shared" si="2"/>
        <v>0</v>
      </c>
      <c r="AH99">
        <f t="shared" si="2"/>
        <v>0.93366027390000084</v>
      </c>
      <c r="AI99">
        <f t="shared" si="2"/>
        <v>8.158727015000003E-2</v>
      </c>
      <c r="AJ99">
        <f t="shared" si="2"/>
        <v>0</v>
      </c>
      <c r="AK99">
        <f t="shared" si="2"/>
        <v>0.30631391999999924</v>
      </c>
      <c r="AL99">
        <f t="shared" si="2"/>
        <v>0.46012729750000037</v>
      </c>
      <c r="AM99">
        <f t="shared" si="2"/>
        <v>2.7069633015873007E-2</v>
      </c>
      <c r="AN99">
        <f t="shared" si="2"/>
        <v>0</v>
      </c>
      <c r="AO99">
        <f t="shared" si="2"/>
        <v>0.17433112199999973</v>
      </c>
      <c r="AP99">
        <f t="shared" si="2"/>
        <v>7.0053022200000023E-2</v>
      </c>
      <c r="AQ99">
        <f t="shared" si="2"/>
        <v>0</v>
      </c>
      <c r="AR99">
        <f t="shared" si="2"/>
        <v>0.22720706399999974</v>
      </c>
      <c r="AS99">
        <f t="shared" si="2"/>
        <v>0.15728421425999997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0.50710062273698242</v>
      </c>
      <c r="BB99">
        <f t="shared" si="1"/>
        <v>16.173840833154859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20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2.9496415255048327</v>
      </c>
      <c r="L3">
        <v>460.92518623537399</v>
      </c>
      <c r="M3">
        <v>14.109417040358744</v>
      </c>
      <c r="N3">
        <v>36.243014930585879</v>
      </c>
      <c r="O3">
        <v>0</v>
      </c>
      <c r="P3">
        <v>38.528075217605519</v>
      </c>
      <c r="Q3">
        <v>6.6955933806146586</v>
      </c>
      <c r="R3">
        <v>13.005819002433087</v>
      </c>
      <c r="S3">
        <v>8.0954390386869868</v>
      </c>
      <c r="T3">
        <v>0</v>
      </c>
      <c r="U3">
        <v>53.526620267754225</v>
      </c>
      <c r="V3">
        <v>6.3633880597014922</v>
      </c>
      <c r="W3">
        <v>10.678116172546693</v>
      </c>
      <c r="X3">
        <v>45.256440211632302</v>
      </c>
      <c r="Y3">
        <v>0</v>
      </c>
      <c r="Z3">
        <v>4.0214116799999999</v>
      </c>
      <c r="AA3">
        <v>3.8779520000000005</v>
      </c>
      <c r="AB3">
        <v>8.0811365439999996</v>
      </c>
      <c r="AC3">
        <v>5.9383226239999987</v>
      </c>
      <c r="AD3">
        <v>11.22633356</v>
      </c>
      <c r="AE3">
        <v>5.0383923200000007</v>
      </c>
      <c r="AF3">
        <v>5.4450000000000012</v>
      </c>
      <c r="AG3">
        <v>11.468183999999999</v>
      </c>
      <c r="AH3">
        <v>46.922145399999991</v>
      </c>
      <c r="AI3">
        <v>0.97639100000000012</v>
      </c>
      <c r="AJ3">
        <v>0</v>
      </c>
      <c r="AK3">
        <v>15.41628</v>
      </c>
      <c r="AL3">
        <v>0</v>
      </c>
      <c r="AM3">
        <v>0</v>
      </c>
      <c r="AN3">
        <v>0.91824000000000006</v>
      </c>
      <c r="AO3">
        <v>8.8395215999999994</v>
      </c>
      <c r="AP3">
        <v>3.9694090799999997</v>
      </c>
      <c r="AQ3">
        <v>19.098039999999997</v>
      </c>
      <c r="AR3">
        <v>10.161216</v>
      </c>
      <c r="AS3">
        <v>7.0160251200000001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26.289638260276661</v>
      </c>
      <c r="BB3">
        <f>SUM(B3:AZ3)-BA3</f>
        <v>838.50111375052165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2.9496415255048327</v>
      </c>
      <c r="L4">
        <v>460.92518623537399</v>
      </c>
      <c r="M4">
        <v>14.109417040358744</v>
      </c>
      <c r="N4">
        <v>36.243014930585879</v>
      </c>
      <c r="O4">
        <v>0</v>
      </c>
      <c r="P4">
        <v>38.528075217605519</v>
      </c>
      <c r="Q4">
        <v>6.6955933806146586</v>
      </c>
      <c r="R4">
        <v>13.005819002433087</v>
      </c>
      <c r="S4">
        <v>8.0954390386869868</v>
      </c>
      <c r="T4">
        <v>0</v>
      </c>
      <c r="U4">
        <v>53.526620267754225</v>
      </c>
      <c r="V4">
        <v>6.3633880597014922</v>
      </c>
      <c r="W4">
        <v>10.678116172546693</v>
      </c>
      <c r="X4">
        <v>45.256440211632302</v>
      </c>
      <c r="Y4">
        <v>0</v>
      </c>
      <c r="Z4">
        <v>4.0214116799999999</v>
      </c>
      <c r="AA4">
        <v>3.8779520000000005</v>
      </c>
      <c r="AB4">
        <v>8.0811365439999996</v>
      </c>
      <c r="AC4">
        <v>5.9383226239999987</v>
      </c>
      <c r="AD4">
        <v>11.22633356</v>
      </c>
      <c r="AE4">
        <v>5.0383923200000007</v>
      </c>
      <c r="AF4">
        <v>5.4450000000000012</v>
      </c>
      <c r="AG4">
        <v>11.468183999999999</v>
      </c>
      <c r="AH4">
        <v>46.922145399999991</v>
      </c>
      <c r="AI4">
        <v>0.97639100000000012</v>
      </c>
      <c r="AJ4">
        <v>0</v>
      </c>
      <c r="AK4">
        <v>15.41628</v>
      </c>
      <c r="AL4">
        <v>0</v>
      </c>
      <c r="AM4">
        <v>0</v>
      </c>
      <c r="AN4">
        <v>0.91824000000000006</v>
      </c>
      <c r="AO4">
        <v>8.8395215999999994</v>
      </c>
      <c r="AP4">
        <v>3.9694090799999997</v>
      </c>
      <c r="AQ4">
        <v>19.098039999999997</v>
      </c>
      <c r="AR4">
        <v>10.161216</v>
      </c>
      <c r="AS4">
        <v>7.0160251200000001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26.289638260276661</v>
      </c>
      <c r="BB4">
        <f t="shared" ref="BB4:BB67" si="0">SUM(B4:AZ4)-BA4</f>
        <v>838.50111375052165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2.9496415255048327</v>
      </c>
      <c r="L5">
        <v>460.92518623537399</v>
      </c>
      <c r="M5">
        <v>14.109417040358744</v>
      </c>
      <c r="N5">
        <v>36.243014930585879</v>
      </c>
      <c r="O5">
        <v>0</v>
      </c>
      <c r="P5">
        <v>38.528075217605519</v>
      </c>
      <c r="Q5">
        <v>6.6955933806146586</v>
      </c>
      <c r="R5">
        <v>13.005819002433087</v>
      </c>
      <c r="S5">
        <v>8.0954390386869868</v>
      </c>
      <c r="T5">
        <v>0</v>
      </c>
      <c r="U5">
        <v>53.526620267754225</v>
      </c>
      <c r="V5">
        <v>6.3633880597014922</v>
      </c>
      <c r="W5">
        <v>10.678116172546693</v>
      </c>
      <c r="X5">
        <v>45.256440211632302</v>
      </c>
      <c r="Y5">
        <v>0</v>
      </c>
      <c r="Z5">
        <v>4.0214116799999999</v>
      </c>
      <c r="AA5">
        <v>3.8779520000000005</v>
      </c>
      <c r="AB5">
        <v>8.0811365439999996</v>
      </c>
      <c r="AC5">
        <v>5.9383226239999987</v>
      </c>
      <c r="AD5">
        <v>11.22633356</v>
      </c>
      <c r="AE5">
        <v>5.0383923200000007</v>
      </c>
      <c r="AF5">
        <v>5.4450000000000012</v>
      </c>
      <c r="AG5">
        <v>11.468183999999999</v>
      </c>
      <c r="AH5">
        <v>46.922145399999991</v>
      </c>
      <c r="AI5">
        <v>0.97639100000000012</v>
      </c>
      <c r="AJ5">
        <v>0</v>
      </c>
      <c r="AK5">
        <v>15.41628</v>
      </c>
      <c r="AL5">
        <v>0</v>
      </c>
      <c r="AM5">
        <v>0</v>
      </c>
      <c r="AN5">
        <v>0.89910999999999996</v>
      </c>
      <c r="AO5">
        <v>8.7493223999999987</v>
      </c>
      <c r="AP5">
        <v>3.9694090799999997</v>
      </c>
      <c r="AQ5">
        <v>19.098039999999997</v>
      </c>
      <c r="AR5">
        <v>10.161216</v>
      </c>
      <c r="AS5">
        <v>7.0160251200000001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26.286315081876658</v>
      </c>
      <c r="BB5">
        <f t="shared" si="0"/>
        <v>838.39510772892163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2.9496415255048327</v>
      </c>
      <c r="L6">
        <v>460.92518623537399</v>
      </c>
      <c r="M6">
        <v>14.109417040358744</v>
      </c>
      <c r="N6">
        <v>36.243014930585879</v>
      </c>
      <c r="O6">
        <v>0</v>
      </c>
      <c r="P6">
        <v>38.528075217605519</v>
      </c>
      <c r="Q6">
        <v>6.6955933806146586</v>
      </c>
      <c r="R6">
        <v>13.005819002433087</v>
      </c>
      <c r="S6">
        <v>8.0954390386869868</v>
      </c>
      <c r="T6">
        <v>0</v>
      </c>
      <c r="U6">
        <v>53.526620267754225</v>
      </c>
      <c r="V6">
        <v>6.3633880597014922</v>
      </c>
      <c r="W6">
        <v>10.678116172546693</v>
      </c>
      <c r="X6">
        <v>45.256440211632302</v>
      </c>
      <c r="Y6">
        <v>0</v>
      </c>
      <c r="Z6">
        <v>4.0214116799999999</v>
      </c>
      <c r="AA6">
        <v>3.8779520000000005</v>
      </c>
      <c r="AB6">
        <v>8.0811365439999996</v>
      </c>
      <c r="AC6">
        <v>5.9383226239999987</v>
      </c>
      <c r="AD6">
        <v>11.22633356</v>
      </c>
      <c r="AE6">
        <v>5.0383923200000007</v>
      </c>
      <c r="AF6">
        <v>5.4450000000000012</v>
      </c>
      <c r="AG6">
        <v>11.468183999999999</v>
      </c>
      <c r="AH6">
        <v>46.922145399999991</v>
      </c>
      <c r="AI6">
        <v>0.97639100000000012</v>
      </c>
      <c r="AJ6">
        <v>0</v>
      </c>
      <c r="AK6">
        <v>15.41628</v>
      </c>
      <c r="AL6">
        <v>0</v>
      </c>
      <c r="AM6">
        <v>0</v>
      </c>
      <c r="AN6">
        <v>0.89910999999999996</v>
      </c>
      <c r="AO6">
        <v>8.7493223999999987</v>
      </c>
      <c r="AP6">
        <v>3.9694090799999997</v>
      </c>
      <c r="AQ6">
        <v>19.098039999999997</v>
      </c>
      <c r="AR6">
        <v>10.161216</v>
      </c>
      <c r="AS6">
        <v>7.0160251200000001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26.286315081876658</v>
      </c>
      <c r="BB6">
        <f t="shared" si="0"/>
        <v>838.39510772892163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2.9496415255048327</v>
      </c>
      <c r="L7">
        <v>460.92518623537399</v>
      </c>
      <c r="M7">
        <v>14.109417040358744</v>
      </c>
      <c r="N7">
        <v>36.243014930585879</v>
      </c>
      <c r="O7">
        <v>0</v>
      </c>
      <c r="P7">
        <v>38.528075217605519</v>
      </c>
      <c r="Q7">
        <v>6.6955933806146586</v>
      </c>
      <c r="R7">
        <v>13.005819002433087</v>
      </c>
      <c r="S7">
        <v>8.0954390386869868</v>
      </c>
      <c r="T7">
        <v>0</v>
      </c>
      <c r="U7">
        <v>53.526620267754225</v>
      </c>
      <c r="V7">
        <v>6.3633880597014922</v>
      </c>
      <c r="W7">
        <v>10.678116172546693</v>
      </c>
      <c r="X7">
        <v>45.256440211632302</v>
      </c>
      <c r="Y7">
        <v>0</v>
      </c>
      <c r="Z7">
        <v>2.0107058399999995</v>
      </c>
      <c r="AA7">
        <v>4.3103436479999999</v>
      </c>
      <c r="AB7">
        <v>8.0811365439999996</v>
      </c>
      <c r="AC7">
        <v>5.9383226239999987</v>
      </c>
      <c r="AD7">
        <v>11.22633356</v>
      </c>
      <c r="AE7">
        <v>5.0383923200000007</v>
      </c>
      <c r="AF7">
        <v>5.4450000000000012</v>
      </c>
      <c r="AG7">
        <v>11.468183999999999</v>
      </c>
      <c r="AH7">
        <v>46.922145399999991</v>
      </c>
      <c r="AI7">
        <v>0.97639100000000012</v>
      </c>
      <c r="AJ7">
        <v>0</v>
      </c>
      <c r="AK7">
        <v>15.41628</v>
      </c>
      <c r="AL7">
        <v>0</v>
      </c>
      <c r="AM7">
        <v>0</v>
      </c>
      <c r="AN7">
        <v>0.89910999999999996</v>
      </c>
      <c r="AO7">
        <v>8.7493223999999987</v>
      </c>
      <c r="AP7">
        <v>3.9694090799999997</v>
      </c>
      <c r="AQ7">
        <v>19.098039999999997</v>
      </c>
      <c r="AR7">
        <v>15.7498848</v>
      </c>
      <c r="AS7">
        <v>10.028788848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26.499818122276665</v>
      </c>
      <c r="BB7">
        <f t="shared" si="0"/>
        <v>845.20472302452151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2.9496415255048327</v>
      </c>
      <c r="L8">
        <v>460.92518623537399</v>
      </c>
      <c r="M8">
        <v>14.109417040358744</v>
      </c>
      <c r="N8">
        <v>36.243014930585879</v>
      </c>
      <c r="O8">
        <v>0</v>
      </c>
      <c r="P8">
        <v>38.528075217605519</v>
      </c>
      <c r="Q8">
        <v>6.6955933806146586</v>
      </c>
      <c r="R8">
        <v>13.005819002433087</v>
      </c>
      <c r="S8">
        <v>8.0954390386869868</v>
      </c>
      <c r="T8">
        <v>0</v>
      </c>
      <c r="U8">
        <v>53.526620267754225</v>
      </c>
      <c r="V8">
        <v>6.3633880597014922</v>
      </c>
      <c r="W8">
        <v>10.678116172546693</v>
      </c>
      <c r="X8">
        <v>45.256440211632302</v>
      </c>
      <c r="Y8">
        <v>0</v>
      </c>
      <c r="Z8">
        <v>2.0107058399999995</v>
      </c>
      <c r="AA8">
        <v>4.3103436479999999</v>
      </c>
      <c r="AB8">
        <v>8.0811365439999996</v>
      </c>
      <c r="AC8">
        <v>5.9383226239999987</v>
      </c>
      <c r="AD8">
        <v>11.22633356</v>
      </c>
      <c r="AE8">
        <v>5.0383923200000007</v>
      </c>
      <c r="AF8">
        <v>5.4450000000000012</v>
      </c>
      <c r="AG8">
        <v>11.468183999999999</v>
      </c>
      <c r="AH8">
        <v>46.922145399999991</v>
      </c>
      <c r="AI8">
        <v>0.97639100000000012</v>
      </c>
      <c r="AJ8">
        <v>0</v>
      </c>
      <c r="AK8">
        <v>15.41628</v>
      </c>
      <c r="AL8">
        <v>0</v>
      </c>
      <c r="AM8">
        <v>0</v>
      </c>
      <c r="AN8">
        <v>0.89910999999999996</v>
      </c>
      <c r="AO8">
        <v>8.7493223999999987</v>
      </c>
      <c r="AP8">
        <v>3.9694090799999997</v>
      </c>
      <c r="AQ8">
        <v>15.463999999999999</v>
      </c>
      <c r="AR8">
        <v>15.7498848</v>
      </c>
      <c r="AS8">
        <v>10.028788848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26.389343183546508</v>
      </c>
      <c r="BB8">
        <f t="shared" si="0"/>
        <v>841.68115796325174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2.9496415255048327</v>
      </c>
      <c r="L9">
        <v>460.92518623537399</v>
      </c>
      <c r="M9">
        <v>14.109417040358744</v>
      </c>
      <c r="N9">
        <v>36.243014930585879</v>
      </c>
      <c r="O9">
        <v>0</v>
      </c>
      <c r="P9">
        <v>38.528075217605519</v>
      </c>
      <c r="Q9">
        <v>6.6955933806146586</v>
      </c>
      <c r="R9">
        <v>13.005819002433087</v>
      </c>
      <c r="S9">
        <v>8.0954390386869868</v>
      </c>
      <c r="T9">
        <v>0</v>
      </c>
      <c r="U9">
        <v>53.526620267754225</v>
      </c>
      <c r="V9">
        <v>6.3633880597014922</v>
      </c>
      <c r="W9">
        <v>10.678116172546693</v>
      </c>
      <c r="X9">
        <v>45.256440211632302</v>
      </c>
      <c r="Y9">
        <v>0</v>
      </c>
      <c r="Z9">
        <v>2.0107058399999995</v>
      </c>
      <c r="AA9">
        <v>4.3103436479999999</v>
      </c>
      <c r="AB9">
        <v>8.0811365439999996</v>
      </c>
      <c r="AC9">
        <v>5.9383226239999987</v>
      </c>
      <c r="AD9">
        <v>11.22633356</v>
      </c>
      <c r="AE9">
        <v>5.0383923200000007</v>
      </c>
      <c r="AF9">
        <v>5.7474999999999987</v>
      </c>
      <c r="AG9">
        <v>11.468183999999999</v>
      </c>
      <c r="AH9">
        <v>46.922145399999991</v>
      </c>
      <c r="AI9">
        <v>0.97639100000000012</v>
      </c>
      <c r="AJ9">
        <v>0</v>
      </c>
      <c r="AK9">
        <v>15.41628</v>
      </c>
      <c r="AL9">
        <v>0</v>
      </c>
      <c r="AM9">
        <v>0</v>
      </c>
      <c r="AN9">
        <v>0.89910999999999996</v>
      </c>
      <c r="AO9">
        <v>8.7493223999999987</v>
      </c>
      <c r="AP9">
        <v>3.9694090799999997</v>
      </c>
      <c r="AQ9">
        <v>14.32353</v>
      </c>
      <c r="AR9">
        <v>10.161216</v>
      </c>
      <c r="AS9">
        <v>10.028788848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26.193973609458507</v>
      </c>
      <c r="BB9">
        <f t="shared" si="0"/>
        <v>835.44988873733962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2.9496415255048327</v>
      </c>
      <c r="L10">
        <v>460.92518623537399</v>
      </c>
      <c r="M10">
        <v>14.109417040358744</v>
      </c>
      <c r="N10">
        <v>36.243014930585879</v>
      </c>
      <c r="O10">
        <v>0</v>
      </c>
      <c r="P10">
        <v>38.528075217605519</v>
      </c>
      <c r="Q10">
        <v>6.6955933806146586</v>
      </c>
      <c r="R10">
        <v>13.005819002433087</v>
      </c>
      <c r="S10">
        <v>8.0954390386869868</v>
      </c>
      <c r="T10">
        <v>0</v>
      </c>
      <c r="U10">
        <v>53.526620267754225</v>
      </c>
      <c r="V10">
        <v>6.3633880597014922</v>
      </c>
      <c r="W10">
        <v>10.678116172546693</v>
      </c>
      <c r="X10">
        <v>45.256440211632302</v>
      </c>
      <c r="Y10">
        <v>0</v>
      </c>
      <c r="Z10">
        <v>2.0107058399999995</v>
      </c>
      <c r="AA10">
        <v>4.3103436479999999</v>
      </c>
      <c r="AB10">
        <v>8.0811365439999996</v>
      </c>
      <c r="AC10">
        <v>5.9383226239999987</v>
      </c>
      <c r="AD10">
        <v>11.22633356</v>
      </c>
      <c r="AE10">
        <v>5.0383923200000007</v>
      </c>
      <c r="AF10">
        <v>5.7474999999999987</v>
      </c>
      <c r="AG10">
        <v>11.468183999999999</v>
      </c>
      <c r="AH10">
        <v>46.922145399999991</v>
      </c>
      <c r="AI10">
        <v>0.97639100000000012</v>
      </c>
      <c r="AJ10">
        <v>0</v>
      </c>
      <c r="AK10">
        <v>15.41628</v>
      </c>
      <c r="AL10">
        <v>0</v>
      </c>
      <c r="AM10">
        <v>0</v>
      </c>
      <c r="AN10">
        <v>0.89910999999999996</v>
      </c>
      <c r="AO10">
        <v>8.7493223999999987</v>
      </c>
      <c r="AP10">
        <v>3.9694090799999997</v>
      </c>
      <c r="AQ10">
        <v>9.5490199999999987</v>
      </c>
      <c r="AR10">
        <v>10.161216</v>
      </c>
      <c r="AS10">
        <v>10.028788848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26.048828628188662</v>
      </c>
      <c r="BB10">
        <f t="shared" si="0"/>
        <v>830.82052371860948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2.9496415255048327</v>
      </c>
      <c r="L11">
        <v>460.92518623537399</v>
      </c>
      <c r="M11">
        <v>14.109417040358744</v>
      </c>
      <c r="N11">
        <v>36.243014930585879</v>
      </c>
      <c r="O11">
        <v>0</v>
      </c>
      <c r="P11">
        <v>38.528075217605519</v>
      </c>
      <c r="Q11">
        <v>6.6955933806146586</v>
      </c>
      <c r="R11">
        <v>13.005819002433087</v>
      </c>
      <c r="S11">
        <v>8.0954390386869868</v>
      </c>
      <c r="T11">
        <v>0</v>
      </c>
      <c r="U11">
        <v>53.526620267754225</v>
      </c>
      <c r="V11">
        <v>6.3633880597014922</v>
      </c>
      <c r="W11">
        <v>10.678116172546693</v>
      </c>
      <c r="X11">
        <v>45.256440211632302</v>
      </c>
      <c r="Y11">
        <v>0</v>
      </c>
      <c r="Z11">
        <v>2.0107058399999995</v>
      </c>
      <c r="AA11">
        <v>4.3103436479999999</v>
      </c>
      <c r="AB11">
        <v>8.0811365439999996</v>
      </c>
      <c r="AC11">
        <v>5.9383226239999987</v>
      </c>
      <c r="AD11">
        <v>11.22633356</v>
      </c>
      <c r="AE11">
        <v>5.0383923200000007</v>
      </c>
      <c r="AF11">
        <v>5.7474999999999987</v>
      </c>
      <c r="AG11">
        <v>11.468183999999999</v>
      </c>
      <c r="AH11">
        <v>46.922145399999991</v>
      </c>
      <c r="AI11">
        <v>4.2961203999999995</v>
      </c>
      <c r="AJ11">
        <v>0</v>
      </c>
      <c r="AK11">
        <v>15.41628</v>
      </c>
      <c r="AL11">
        <v>0</v>
      </c>
      <c r="AM11">
        <v>0</v>
      </c>
      <c r="AN11">
        <v>0.89910999999999996</v>
      </c>
      <c r="AO11">
        <v>8.7493223999999987</v>
      </c>
      <c r="AP11">
        <v>3.9694090799999997</v>
      </c>
      <c r="AQ11">
        <v>9.5490199999999987</v>
      </c>
      <c r="AR11">
        <v>11.5160448</v>
      </c>
      <c r="AS11">
        <v>7.0160251200000001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26.099346929788666</v>
      </c>
      <c r="BB11">
        <f t="shared" si="0"/>
        <v>832.43179988900943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2.9496415255048327</v>
      </c>
      <c r="L12">
        <v>460.92518623537399</v>
      </c>
      <c r="M12">
        <v>14.109417040358744</v>
      </c>
      <c r="N12">
        <v>36.243014930585879</v>
      </c>
      <c r="O12">
        <v>0</v>
      </c>
      <c r="P12">
        <v>38.528075217605519</v>
      </c>
      <c r="Q12">
        <v>6.6955933806146586</v>
      </c>
      <c r="R12">
        <v>13.005819002433087</v>
      </c>
      <c r="S12">
        <v>8.0954390386869868</v>
      </c>
      <c r="T12">
        <v>0</v>
      </c>
      <c r="U12">
        <v>53.526620267754225</v>
      </c>
      <c r="V12">
        <v>6.3633880597014922</v>
      </c>
      <c r="W12">
        <v>10.678116172546693</v>
      </c>
      <c r="X12">
        <v>45.256440211632302</v>
      </c>
      <c r="Y12">
        <v>0</v>
      </c>
      <c r="Z12">
        <v>2.0107058399999995</v>
      </c>
      <c r="AA12">
        <v>4.3103436479999999</v>
      </c>
      <c r="AB12">
        <v>8.0811365439999996</v>
      </c>
      <c r="AC12">
        <v>5.9383226239999987</v>
      </c>
      <c r="AD12">
        <v>11.22633356</v>
      </c>
      <c r="AE12">
        <v>5.0383923200000007</v>
      </c>
      <c r="AF12">
        <v>5.7474999999999987</v>
      </c>
      <c r="AG12">
        <v>11.468183999999999</v>
      </c>
      <c r="AH12">
        <v>46.922145399999991</v>
      </c>
      <c r="AI12">
        <v>4.2961203999999995</v>
      </c>
      <c r="AJ12">
        <v>0</v>
      </c>
      <c r="AK12">
        <v>15.41628</v>
      </c>
      <c r="AL12">
        <v>0</v>
      </c>
      <c r="AM12">
        <v>0</v>
      </c>
      <c r="AN12">
        <v>0.89910999999999996</v>
      </c>
      <c r="AO12">
        <v>8.7493223999999987</v>
      </c>
      <c r="AP12">
        <v>3.9694090799999997</v>
      </c>
      <c r="AQ12">
        <v>9.5490199999999987</v>
      </c>
      <c r="AR12">
        <v>11.5160448</v>
      </c>
      <c r="AS12">
        <v>7.0160251200000001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26.099346929788666</v>
      </c>
      <c r="BB12">
        <f t="shared" si="0"/>
        <v>832.43179988900943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2.9496415255048327</v>
      </c>
      <c r="L13">
        <v>460.92518623537399</v>
      </c>
      <c r="M13">
        <v>14.109417040358744</v>
      </c>
      <c r="N13">
        <v>36.243014930585879</v>
      </c>
      <c r="O13">
        <v>0</v>
      </c>
      <c r="P13">
        <v>38.528075217605519</v>
      </c>
      <c r="Q13">
        <v>6.6955933806146586</v>
      </c>
      <c r="R13">
        <v>13.005819002433087</v>
      </c>
      <c r="S13">
        <v>8.0954390386869868</v>
      </c>
      <c r="T13">
        <v>0</v>
      </c>
      <c r="U13">
        <v>53.526620267754225</v>
      </c>
      <c r="V13">
        <v>6.3633880597014922</v>
      </c>
      <c r="W13">
        <v>10.678116172546693</v>
      </c>
      <c r="X13">
        <v>45.256440211632302</v>
      </c>
      <c r="Y13">
        <v>0</v>
      </c>
      <c r="Z13">
        <v>2.0107058399999995</v>
      </c>
      <c r="AA13">
        <v>4.3103436479999999</v>
      </c>
      <c r="AB13">
        <v>8.0811365439999996</v>
      </c>
      <c r="AC13">
        <v>5.9383226239999987</v>
      </c>
      <c r="AD13">
        <v>11.22633356</v>
      </c>
      <c r="AE13">
        <v>5.0383923200000007</v>
      </c>
      <c r="AF13">
        <v>5.7474999999999987</v>
      </c>
      <c r="AG13">
        <v>11.468183999999999</v>
      </c>
      <c r="AH13">
        <v>46.922145399999991</v>
      </c>
      <c r="AI13">
        <v>4.2961203999999995</v>
      </c>
      <c r="AJ13">
        <v>0</v>
      </c>
      <c r="AK13">
        <v>15.41628</v>
      </c>
      <c r="AL13">
        <v>0</v>
      </c>
      <c r="AM13">
        <v>0</v>
      </c>
      <c r="AN13">
        <v>0.89910999999999996</v>
      </c>
      <c r="AO13">
        <v>8.7493223999999987</v>
      </c>
      <c r="AP13">
        <v>3.9694090799999997</v>
      </c>
      <c r="AQ13">
        <v>9.5490199999999987</v>
      </c>
      <c r="AR13">
        <v>11.5160448</v>
      </c>
      <c r="AS13">
        <v>7.0160251200000001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26.099346929788666</v>
      </c>
      <c r="BB13">
        <f t="shared" si="0"/>
        <v>832.43179988900943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2.9496415255048327</v>
      </c>
      <c r="L14">
        <v>460.92518623537399</v>
      </c>
      <c r="M14">
        <v>14.109417040358744</v>
      </c>
      <c r="N14">
        <v>36.243014930585879</v>
      </c>
      <c r="O14">
        <v>0</v>
      </c>
      <c r="P14">
        <v>38.528075217605519</v>
      </c>
      <c r="Q14">
        <v>6.6955933806146586</v>
      </c>
      <c r="R14">
        <v>13.005819002433087</v>
      </c>
      <c r="S14">
        <v>8.0954390386869868</v>
      </c>
      <c r="T14">
        <v>0</v>
      </c>
      <c r="U14">
        <v>53.526620267754225</v>
      </c>
      <c r="V14">
        <v>6.3633880597014922</v>
      </c>
      <c r="W14">
        <v>10.678116172546693</v>
      </c>
      <c r="X14">
        <v>45.256440211632302</v>
      </c>
      <c r="Y14">
        <v>0</v>
      </c>
      <c r="Z14">
        <v>2.0107058399999995</v>
      </c>
      <c r="AA14">
        <v>4.3103436479999999</v>
      </c>
      <c r="AB14">
        <v>8.0811365439999996</v>
      </c>
      <c r="AC14">
        <v>5.9383226239999987</v>
      </c>
      <c r="AD14">
        <v>11.22633356</v>
      </c>
      <c r="AE14">
        <v>5.0383923200000007</v>
      </c>
      <c r="AF14">
        <v>5.7474999999999987</v>
      </c>
      <c r="AG14">
        <v>11.468183999999999</v>
      </c>
      <c r="AH14">
        <v>46.922145399999991</v>
      </c>
      <c r="AI14">
        <v>4.2961203999999995</v>
      </c>
      <c r="AJ14">
        <v>0</v>
      </c>
      <c r="AK14">
        <v>15.41628</v>
      </c>
      <c r="AL14">
        <v>0</v>
      </c>
      <c r="AM14">
        <v>0</v>
      </c>
      <c r="AN14">
        <v>0.89910999999999996</v>
      </c>
      <c r="AO14">
        <v>8.7493223999999987</v>
      </c>
      <c r="AP14">
        <v>3.9694090799999997</v>
      </c>
      <c r="AQ14">
        <v>4.7745099999999994</v>
      </c>
      <c r="AR14">
        <v>15.7498848</v>
      </c>
      <c r="AS14">
        <v>7.0160251200000001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26.082910377693423</v>
      </c>
      <c r="BB14">
        <f t="shared" si="0"/>
        <v>831.90756644110456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2.9496415255048327</v>
      </c>
      <c r="L15">
        <v>460.92518623537399</v>
      </c>
      <c r="M15">
        <v>14.109417040358744</v>
      </c>
      <c r="N15">
        <v>36.243014930585879</v>
      </c>
      <c r="O15">
        <v>0</v>
      </c>
      <c r="P15">
        <v>38.528075217605519</v>
      </c>
      <c r="Q15">
        <v>6.6955933806146586</v>
      </c>
      <c r="R15">
        <v>13.005819002433087</v>
      </c>
      <c r="S15">
        <v>8.0954390386869868</v>
      </c>
      <c r="T15">
        <v>0</v>
      </c>
      <c r="U15">
        <v>53.526620267754225</v>
      </c>
      <c r="V15">
        <v>6.3633880597014922</v>
      </c>
      <c r="W15">
        <v>10.678116172546693</v>
      </c>
      <c r="X15">
        <v>45.256440211632302</v>
      </c>
      <c r="Y15">
        <v>0</v>
      </c>
      <c r="Z15">
        <v>2.0107058399999995</v>
      </c>
      <c r="AA15">
        <v>4.3103436479999999</v>
      </c>
      <c r="AB15">
        <v>8.0811365439999996</v>
      </c>
      <c r="AC15">
        <v>5.9383226239999987</v>
      </c>
      <c r="AD15">
        <v>11.22633356</v>
      </c>
      <c r="AE15">
        <v>9.0533612000000012</v>
      </c>
      <c r="AF15">
        <v>5.7474999999999987</v>
      </c>
      <c r="AG15">
        <v>11.468183999999999</v>
      </c>
      <c r="AH15">
        <v>46.922145399999991</v>
      </c>
      <c r="AI15">
        <v>4.2961203999999995</v>
      </c>
      <c r="AJ15">
        <v>0</v>
      </c>
      <c r="AK15">
        <v>15.41628</v>
      </c>
      <c r="AL15">
        <v>0</v>
      </c>
      <c r="AM15">
        <v>0</v>
      </c>
      <c r="AN15">
        <v>0.89910999999999996</v>
      </c>
      <c r="AO15">
        <v>8.7493223999999987</v>
      </c>
      <c r="AP15">
        <v>3.5370971999999998</v>
      </c>
      <c r="AQ15">
        <v>4.7745099999999994</v>
      </c>
      <c r="AR15">
        <v>15.7498848</v>
      </c>
      <c r="AS15">
        <v>10.028788848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26.283411540893425</v>
      </c>
      <c r="BB15">
        <f t="shared" si="0"/>
        <v>838.3024860059046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2.9496415255048327</v>
      </c>
      <c r="L16">
        <v>460.92518623537399</v>
      </c>
      <c r="M16">
        <v>14.109417040358744</v>
      </c>
      <c r="N16">
        <v>36.243014930585879</v>
      </c>
      <c r="O16">
        <v>0</v>
      </c>
      <c r="P16">
        <v>38.528075217605519</v>
      </c>
      <c r="Q16">
        <v>6.6955933806146586</v>
      </c>
      <c r="R16">
        <v>13.005819002433087</v>
      </c>
      <c r="S16">
        <v>8.0954390386869868</v>
      </c>
      <c r="T16">
        <v>0</v>
      </c>
      <c r="U16">
        <v>53.526620267754225</v>
      </c>
      <c r="V16">
        <v>6.3633880597014922</v>
      </c>
      <c r="W16">
        <v>10.678116172546693</v>
      </c>
      <c r="X16">
        <v>45.256440211632302</v>
      </c>
      <c r="Y16">
        <v>0</v>
      </c>
      <c r="Z16">
        <v>2.0107058399999995</v>
      </c>
      <c r="AA16">
        <v>4.3103436479999999</v>
      </c>
      <c r="AB16">
        <v>8.0811365439999996</v>
      </c>
      <c r="AC16">
        <v>5.9383226239999987</v>
      </c>
      <c r="AD16">
        <v>11.22633356</v>
      </c>
      <c r="AE16">
        <v>9.0533612000000012</v>
      </c>
      <c r="AF16">
        <v>2.7224999999999993</v>
      </c>
      <c r="AG16">
        <v>11.468183999999999</v>
      </c>
      <c r="AH16">
        <v>46.922145399999991</v>
      </c>
      <c r="AI16">
        <v>4.2961203999999995</v>
      </c>
      <c r="AJ16">
        <v>0</v>
      </c>
      <c r="AK16">
        <v>15.41628</v>
      </c>
      <c r="AL16">
        <v>0</v>
      </c>
      <c r="AM16">
        <v>0</v>
      </c>
      <c r="AN16">
        <v>0.89910999999999996</v>
      </c>
      <c r="AO16">
        <v>8.7493223999999987</v>
      </c>
      <c r="AP16">
        <v>3.5370971999999998</v>
      </c>
      <c r="AQ16">
        <v>4.7745099999999994</v>
      </c>
      <c r="AR16">
        <v>10.4999232</v>
      </c>
      <c r="AS16">
        <v>10.028788848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26.031852953693424</v>
      </c>
      <c r="BB16">
        <f t="shared" si="0"/>
        <v>830.27908299310468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2.9496415255048327</v>
      </c>
      <c r="L17">
        <v>460.92518623537399</v>
      </c>
      <c r="M17">
        <v>14.109417040358744</v>
      </c>
      <c r="N17">
        <v>36.243014930585879</v>
      </c>
      <c r="O17">
        <v>0</v>
      </c>
      <c r="P17">
        <v>38.528075217605519</v>
      </c>
      <c r="Q17">
        <v>6.6955933806146586</v>
      </c>
      <c r="R17">
        <v>13.005819002433087</v>
      </c>
      <c r="S17">
        <v>8.0954390386869868</v>
      </c>
      <c r="T17">
        <v>0</v>
      </c>
      <c r="U17">
        <v>53.526620267754225</v>
      </c>
      <c r="V17">
        <v>6.3633880597014922</v>
      </c>
      <c r="W17">
        <v>10.678116172546693</v>
      </c>
      <c r="X17">
        <v>45.256440211632302</v>
      </c>
      <c r="Y17">
        <v>0</v>
      </c>
      <c r="Z17">
        <v>2.0107058399999995</v>
      </c>
      <c r="AA17">
        <v>4.3103436479999999</v>
      </c>
      <c r="AB17">
        <v>8.0811365439999996</v>
      </c>
      <c r="AC17">
        <v>5.9383226239999987</v>
      </c>
      <c r="AD17">
        <v>11.22633356</v>
      </c>
      <c r="AE17">
        <v>9.0533612000000012</v>
      </c>
      <c r="AF17">
        <v>2.7224999999999993</v>
      </c>
      <c r="AG17">
        <v>11.468183999999999</v>
      </c>
      <c r="AH17">
        <v>46.922145399999991</v>
      </c>
      <c r="AI17">
        <v>4.2961203999999995</v>
      </c>
      <c r="AJ17">
        <v>0</v>
      </c>
      <c r="AK17">
        <v>15.41628</v>
      </c>
      <c r="AL17">
        <v>0</v>
      </c>
      <c r="AM17">
        <v>0</v>
      </c>
      <c r="AN17">
        <v>0.89910999999999996</v>
      </c>
      <c r="AO17">
        <v>8.7493223999999987</v>
      </c>
      <c r="AP17">
        <v>3.5370971999999998</v>
      </c>
      <c r="AQ17">
        <v>4.7745099999999994</v>
      </c>
      <c r="AR17">
        <v>10.4999232</v>
      </c>
      <c r="AS17">
        <v>10.028788848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26.031852953693424</v>
      </c>
      <c r="BB17">
        <f t="shared" si="0"/>
        <v>830.27908299310468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2.9496415255048327</v>
      </c>
      <c r="L18">
        <v>460.92518623537399</v>
      </c>
      <c r="M18">
        <v>14.109417040358744</v>
      </c>
      <c r="N18">
        <v>36.243014930585879</v>
      </c>
      <c r="O18">
        <v>0</v>
      </c>
      <c r="P18">
        <v>38.528075217605519</v>
      </c>
      <c r="Q18">
        <v>6.6955933806146586</v>
      </c>
      <c r="R18">
        <v>13.005819002433087</v>
      </c>
      <c r="S18">
        <v>8.0954390386869868</v>
      </c>
      <c r="T18">
        <v>0</v>
      </c>
      <c r="U18">
        <v>53.526620267754225</v>
      </c>
      <c r="V18">
        <v>6.3633880597014922</v>
      </c>
      <c r="W18">
        <v>10.678116172546693</v>
      </c>
      <c r="X18">
        <v>45.256440211632302</v>
      </c>
      <c r="Y18">
        <v>0</v>
      </c>
      <c r="Z18">
        <v>2.0107058399999995</v>
      </c>
      <c r="AA18">
        <v>4.3103436479999999</v>
      </c>
      <c r="AB18">
        <v>8.0811365439999996</v>
      </c>
      <c r="AC18">
        <v>5.9383226239999987</v>
      </c>
      <c r="AD18">
        <v>11.22633356</v>
      </c>
      <c r="AE18">
        <v>9.0533612000000012</v>
      </c>
      <c r="AF18">
        <v>2.7224999999999993</v>
      </c>
      <c r="AG18">
        <v>11.468183999999999</v>
      </c>
      <c r="AH18">
        <v>46.922145399999991</v>
      </c>
      <c r="AI18">
        <v>4.2961203999999995</v>
      </c>
      <c r="AJ18">
        <v>0</v>
      </c>
      <c r="AK18">
        <v>15.41628</v>
      </c>
      <c r="AL18">
        <v>0</v>
      </c>
      <c r="AM18">
        <v>0</v>
      </c>
      <c r="AN18">
        <v>0.89910999999999996</v>
      </c>
      <c r="AO18">
        <v>8.7493223999999987</v>
      </c>
      <c r="AP18">
        <v>3.5370971999999998</v>
      </c>
      <c r="AQ18">
        <v>4.7745099999999994</v>
      </c>
      <c r="AR18">
        <v>10.4999232</v>
      </c>
      <c r="AS18">
        <v>7.0160251200000001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25.940264870093422</v>
      </c>
      <c r="BB18">
        <f t="shared" si="0"/>
        <v>827.35790734870466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2.9496415255048327</v>
      </c>
      <c r="L19">
        <v>460.92518623537399</v>
      </c>
      <c r="M19">
        <v>14.109417040358744</v>
      </c>
      <c r="N19">
        <v>36.243014930585879</v>
      </c>
      <c r="O19">
        <v>0</v>
      </c>
      <c r="P19">
        <v>38.528075217605519</v>
      </c>
      <c r="Q19">
        <v>6.6955933806146586</v>
      </c>
      <c r="R19">
        <v>13.005819002433087</v>
      </c>
      <c r="S19">
        <v>8.0954390386869868</v>
      </c>
      <c r="T19">
        <v>0</v>
      </c>
      <c r="U19">
        <v>53.526620267754225</v>
      </c>
      <c r="V19">
        <v>6.3633880597014922</v>
      </c>
      <c r="W19">
        <v>10.678116172546693</v>
      </c>
      <c r="X19">
        <v>45.256440211632302</v>
      </c>
      <c r="Y19">
        <v>0</v>
      </c>
      <c r="Z19">
        <v>2.0107058399999995</v>
      </c>
      <c r="AA19">
        <v>4.2899843999999998</v>
      </c>
      <c r="AB19">
        <v>8.0811365439999996</v>
      </c>
      <c r="AC19">
        <v>5.9383226239999987</v>
      </c>
      <c r="AD19">
        <v>11.22633356</v>
      </c>
      <c r="AE19">
        <v>15.1671353808</v>
      </c>
      <c r="AF19">
        <v>2.7224999999999993</v>
      </c>
      <c r="AG19">
        <v>11.468183999999999</v>
      </c>
      <c r="AH19">
        <v>46.922145399999991</v>
      </c>
      <c r="AI19">
        <v>0.97639100000000012</v>
      </c>
      <c r="AJ19">
        <v>0</v>
      </c>
      <c r="AK19">
        <v>15.41628</v>
      </c>
      <c r="AL19">
        <v>0</v>
      </c>
      <c r="AM19">
        <v>0</v>
      </c>
      <c r="AN19">
        <v>0.89910999999999996</v>
      </c>
      <c r="AO19">
        <v>8.7493223999999987</v>
      </c>
      <c r="AP19">
        <v>3.5370971999999998</v>
      </c>
      <c r="AQ19">
        <v>4.7745099999999994</v>
      </c>
      <c r="AR19">
        <v>10.4999232</v>
      </c>
      <c r="AS19">
        <v>7.0160251200000001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26.024584554893416</v>
      </c>
      <c r="BB19">
        <f t="shared" si="0"/>
        <v>830.04727319670474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2.9496415255048327</v>
      </c>
      <c r="L20">
        <v>460.92518623537399</v>
      </c>
      <c r="M20">
        <v>14.109417040358744</v>
      </c>
      <c r="N20">
        <v>36.243014930585879</v>
      </c>
      <c r="O20">
        <v>0</v>
      </c>
      <c r="P20">
        <v>38.528075217605519</v>
      </c>
      <c r="Q20">
        <v>6.6955933806146586</v>
      </c>
      <c r="R20">
        <v>13.005819002433087</v>
      </c>
      <c r="S20">
        <v>8.0954390386869868</v>
      </c>
      <c r="T20">
        <v>0</v>
      </c>
      <c r="U20">
        <v>53.526620267754225</v>
      </c>
      <c r="V20">
        <v>6.3633880597014922</v>
      </c>
      <c r="W20">
        <v>10.678116172546693</v>
      </c>
      <c r="X20">
        <v>45.256440211632302</v>
      </c>
      <c r="Y20">
        <v>0</v>
      </c>
      <c r="Z20">
        <v>2.0107058399999995</v>
      </c>
      <c r="AA20">
        <v>4.0718496000000002</v>
      </c>
      <c r="AB20">
        <v>8.0811365439999996</v>
      </c>
      <c r="AC20">
        <v>5.9383226239999987</v>
      </c>
      <c r="AD20">
        <v>11.22633356</v>
      </c>
      <c r="AE20">
        <v>15.1671353808</v>
      </c>
      <c r="AF20">
        <v>2.7224999999999993</v>
      </c>
      <c r="AG20">
        <v>11.468183999999999</v>
      </c>
      <c r="AH20">
        <v>46.922145399999991</v>
      </c>
      <c r="AI20">
        <v>0.97639100000000012</v>
      </c>
      <c r="AJ20">
        <v>0</v>
      </c>
      <c r="AK20">
        <v>15.41628</v>
      </c>
      <c r="AL20">
        <v>0</v>
      </c>
      <c r="AM20">
        <v>0</v>
      </c>
      <c r="AN20">
        <v>0.89910999999999996</v>
      </c>
      <c r="AO20">
        <v>8.7493223999999987</v>
      </c>
      <c r="AP20">
        <v>3.5370971999999998</v>
      </c>
      <c r="AQ20">
        <v>4.7745099999999994</v>
      </c>
      <c r="AR20">
        <v>10.4999232</v>
      </c>
      <c r="AS20">
        <v>7.0160251200000001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26.017953379693417</v>
      </c>
      <c r="BB20">
        <f t="shared" si="0"/>
        <v>829.83576957190462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2.9496415255048327</v>
      </c>
      <c r="L21">
        <v>460.92518623537399</v>
      </c>
      <c r="M21">
        <v>14.109417040358744</v>
      </c>
      <c r="N21">
        <v>36.243014930585879</v>
      </c>
      <c r="O21">
        <v>0</v>
      </c>
      <c r="P21">
        <v>38.528075217605519</v>
      </c>
      <c r="Q21">
        <v>6.6955933806146586</v>
      </c>
      <c r="R21">
        <v>13.005819002433087</v>
      </c>
      <c r="S21">
        <v>8.0954390386869868</v>
      </c>
      <c r="T21">
        <v>0</v>
      </c>
      <c r="U21">
        <v>53.526620267754225</v>
      </c>
      <c r="V21">
        <v>6.3633880597014922</v>
      </c>
      <c r="W21">
        <v>10.678116172546693</v>
      </c>
      <c r="X21">
        <v>45.256440211632302</v>
      </c>
      <c r="Y21">
        <v>0</v>
      </c>
      <c r="Z21">
        <v>2.0107058399999995</v>
      </c>
      <c r="AA21">
        <v>3.6355799999999996</v>
      </c>
      <c r="AB21">
        <v>8.0811365439999996</v>
      </c>
      <c r="AC21">
        <v>5.9383226239999987</v>
      </c>
      <c r="AD21">
        <v>11.22633356</v>
      </c>
      <c r="AE21">
        <v>15.1671353808</v>
      </c>
      <c r="AF21">
        <v>2.7224999999999993</v>
      </c>
      <c r="AG21">
        <v>11.468183999999999</v>
      </c>
      <c r="AH21">
        <v>46.922145399999991</v>
      </c>
      <c r="AI21">
        <v>0.97639100000000012</v>
      </c>
      <c r="AJ21">
        <v>0</v>
      </c>
      <c r="AK21">
        <v>15.41628</v>
      </c>
      <c r="AL21">
        <v>0</v>
      </c>
      <c r="AM21">
        <v>0</v>
      </c>
      <c r="AN21">
        <v>0.89910999999999996</v>
      </c>
      <c r="AO21">
        <v>8.7493223999999987</v>
      </c>
      <c r="AP21">
        <v>3.5370971999999998</v>
      </c>
      <c r="AQ21">
        <v>4.7745099999999994</v>
      </c>
      <c r="AR21">
        <v>10.4999232</v>
      </c>
      <c r="AS21">
        <v>7.0160251200000001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26.004690722493422</v>
      </c>
      <c r="BB21">
        <f t="shared" si="0"/>
        <v>829.41276262910469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2.9496415255048327</v>
      </c>
      <c r="L22">
        <v>460.92518623537399</v>
      </c>
      <c r="M22">
        <v>14.109417040358744</v>
      </c>
      <c r="N22">
        <v>36.243014930585879</v>
      </c>
      <c r="O22">
        <v>0</v>
      </c>
      <c r="P22">
        <v>38.528075217605519</v>
      </c>
      <c r="Q22">
        <v>6.6955933806146586</v>
      </c>
      <c r="R22">
        <v>13.005819002433087</v>
      </c>
      <c r="S22">
        <v>8.0954390386869868</v>
      </c>
      <c r="T22">
        <v>0</v>
      </c>
      <c r="U22">
        <v>53.526620267754225</v>
      </c>
      <c r="V22">
        <v>6.3633880597014922</v>
      </c>
      <c r="W22">
        <v>10.678116172546693</v>
      </c>
      <c r="X22">
        <v>45.256440211632302</v>
      </c>
      <c r="Y22">
        <v>0</v>
      </c>
      <c r="Z22">
        <v>2.0107058399999995</v>
      </c>
      <c r="AA22">
        <v>3.6355799999999996</v>
      </c>
      <c r="AB22">
        <v>8.0811365439999996</v>
      </c>
      <c r="AC22">
        <v>5.9383226239999987</v>
      </c>
      <c r="AD22">
        <v>11.22633356</v>
      </c>
      <c r="AE22">
        <v>15.1671353808</v>
      </c>
      <c r="AF22">
        <v>2.7224999999999993</v>
      </c>
      <c r="AG22">
        <v>11.468183999999999</v>
      </c>
      <c r="AH22">
        <v>46.922145399999991</v>
      </c>
      <c r="AI22">
        <v>0.97639100000000012</v>
      </c>
      <c r="AJ22">
        <v>0</v>
      </c>
      <c r="AK22">
        <v>15.41628</v>
      </c>
      <c r="AL22">
        <v>0</v>
      </c>
      <c r="AM22">
        <v>0</v>
      </c>
      <c r="AN22">
        <v>0.89910999999999996</v>
      </c>
      <c r="AO22">
        <v>8.7493223999999987</v>
      </c>
      <c r="AP22">
        <v>3.5370971999999998</v>
      </c>
      <c r="AQ22">
        <v>4.7745099999999994</v>
      </c>
      <c r="AR22">
        <v>10.4999232</v>
      </c>
      <c r="AS22">
        <v>7.0160251200000001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26.004690722493422</v>
      </c>
      <c r="BB22">
        <f t="shared" si="0"/>
        <v>829.41276262910469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2.9496415255048327</v>
      </c>
      <c r="L23">
        <v>460.92518623537399</v>
      </c>
      <c r="M23">
        <v>14.109417040358744</v>
      </c>
      <c r="N23">
        <v>36.243014930585879</v>
      </c>
      <c r="O23">
        <v>0</v>
      </c>
      <c r="P23">
        <v>38.528075217605519</v>
      </c>
      <c r="Q23">
        <v>6.6955933806146586</v>
      </c>
      <c r="R23">
        <v>13.005819002433087</v>
      </c>
      <c r="S23">
        <v>8.0954390386869868</v>
      </c>
      <c r="T23">
        <v>0</v>
      </c>
      <c r="U23">
        <v>53.526620267754225</v>
      </c>
      <c r="V23">
        <v>6.3633880597014922</v>
      </c>
      <c r="W23">
        <v>10.678116172546693</v>
      </c>
      <c r="X23">
        <v>45.256440211632302</v>
      </c>
      <c r="Y23">
        <v>0</v>
      </c>
      <c r="Z23">
        <v>2.0107058399999995</v>
      </c>
      <c r="AA23">
        <v>4.3103436479999999</v>
      </c>
      <c r="AB23">
        <v>8.0811365439999996</v>
      </c>
      <c r="AC23">
        <v>5.9383226239999987</v>
      </c>
      <c r="AD23">
        <v>11.22633356</v>
      </c>
      <c r="AE23">
        <v>15.1671353808</v>
      </c>
      <c r="AF23">
        <v>2.7224999999999993</v>
      </c>
      <c r="AG23">
        <v>11.468183999999999</v>
      </c>
      <c r="AH23">
        <v>46.922145399999991</v>
      </c>
      <c r="AI23">
        <v>0.97639100000000012</v>
      </c>
      <c r="AJ23">
        <v>0</v>
      </c>
      <c r="AK23">
        <v>15.41628</v>
      </c>
      <c r="AL23">
        <v>0</v>
      </c>
      <c r="AM23">
        <v>0</v>
      </c>
      <c r="AN23">
        <v>0.89910999999999996</v>
      </c>
      <c r="AO23">
        <v>8.7493223999999987</v>
      </c>
      <c r="AP23">
        <v>3.5370971999999998</v>
      </c>
      <c r="AQ23">
        <v>4.7745099999999994</v>
      </c>
      <c r="AR23">
        <v>10.4999232</v>
      </c>
      <c r="AS23">
        <v>7.0160251200000001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26.025203677293419</v>
      </c>
      <c r="BB23">
        <f t="shared" si="0"/>
        <v>830.06701332230466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2.9496415255048327</v>
      </c>
      <c r="L24">
        <v>460.92518623537399</v>
      </c>
      <c r="M24">
        <v>14.109417040358744</v>
      </c>
      <c r="N24">
        <v>36.243014930585879</v>
      </c>
      <c r="O24">
        <v>0</v>
      </c>
      <c r="P24">
        <v>38.528075217605519</v>
      </c>
      <c r="Q24">
        <v>6.6955933806146586</v>
      </c>
      <c r="R24">
        <v>13.005819002433087</v>
      </c>
      <c r="S24">
        <v>8.0954390386869868</v>
      </c>
      <c r="T24">
        <v>0</v>
      </c>
      <c r="U24">
        <v>53.526620267754225</v>
      </c>
      <c r="V24">
        <v>6.3633880597014922</v>
      </c>
      <c r="W24">
        <v>10.678116172546693</v>
      </c>
      <c r="X24">
        <v>45.256440211632302</v>
      </c>
      <c r="Y24">
        <v>0</v>
      </c>
      <c r="Z24">
        <v>2.0107058399999995</v>
      </c>
      <c r="AA24">
        <v>4.3103436479999999</v>
      </c>
      <c r="AB24">
        <v>8.0811365439999996</v>
      </c>
      <c r="AC24">
        <v>5.9383226239999987</v>
      </c>
      <c r="AD24">
        <v>11.22633356</v>
      </c>
      <c r="AE24">
        <v>15.1671353808</v>
      </c>
      <c r="AF24">
        <v>2.7224999999999993</v>
      </c>
      <c r="AG24">
        <v>11.468183999999999</v>
      </c>
      <c r="AH24">
        <v>46.922145399999991</v>
      </c>
      <c r="AI24">
        <v>0.97639100000000012</v>
      </c>
      <c r="AJ24">
        <v>0</v>
      </c>
      <c r="AK24">
        <v>15.41628</v>
      </c>
      <c r="AL24">
        <v>0</v>
      </c>
      <c r="AM24">
        <v>0</v>
      </c>
      <c r="AN24">
        <v>0.89910999999999996</v>
      </c>
      <c r="AO24">
        <v>8.7493223999999987</v>
      </c>
      <c r="AP24">
        <v>3.5370971999999998</v>
      </c>
      <c r="AQ24">
        <v>4.7745099999999994</v>
      </c>
      <c r="AR24">
        <v>10.4999232</v>
      </c>
      <c r="AS24">
        <v>7.0160251200000001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26.025203677293419</v>
      </c>
      <c r="BB24">
        <f t="shared" si="0"/>
        <v>830.06701332230466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2.9496415255048327</v>
      </c>
      <c r="L25">
        <v>460.92518623537399</v>
      </c>
      <c r="M25">
        <v>14.109417040358744</v>
      </c>
      <c r="N25">
        <v>36.243014930585879</v>
      </c>
      <c r="O25">
        <v>0</v>
      </c>
      <c r="P25">
        <v>38.528075217605519</v>
      </c>
      <c r="Q25">
        <v>6.6955933806146586</v>
      </c>
      <c r="R25">
        <v>13.005819002433087</v>
      </c>
      <c r="S25">
        <v>8.0954390386869868</v>
      </c>
      <c r="T25">
        <v>0</v>
      </c>
      <c r="U25">
        <v>53.526620267754225</v>
      </c>
      <c r="V25">
        <v>6.3633880597014922</v>
      </c>
      <c r="W25">
        <v>10.678116172546693</v>
      </c>
      <c r="X25">
        <v>45.256440211632302</v>
      </c>
      <c r="Y25">
        <v>0</v>
      </c>
      <c r="Z25">
        <v>2.0107058399999995</v>
      </c>
      <c r="AA25">
        <v>8.6206872959999998</v>
      </c>
      <c r="AB25">
        <v>8.0811365439999996</v>
      </c>
      <c r="AC25">
        <v>5.9383226239999987</v>
      </c>
      <c r="AD25">
        <v>11.22633356</v>
      </c>
      <c r="AE25">
        <v>15.1671353808</v>
      </c>
      <c r="AF25">
        <v>2.7224999999999993</v>
      </c>
      <c r="AG25">
        <v>11.468183999999999</v>
      </c>
      <c r="AH25">
        <v>46.922145399999991</v>
      </c>
      <c r="AI25">
        <v>1.1716691999999997</v>
      </c>
      <c r="AJ25">
        <v>0</v>
      </c>
      <c r="AK25">
        <v>15.41628</v>
      </c>
      <c r="AL25">
        <v>0</v>
      </c>
      <c r="AM25">
        <v>0</v>
      </c>
      <c r="AN25">
        <v>0.89910999999999996</v>
      </c>
      <c r="AO25">
        <v>8.7493223999999987</v>
      </c>
      <c r="AP25">
        <v>3.5370971999999998</v>
      </c>
      <c r="AQ25">
        <v>9.5490199999999987</v>
      </c>
      <c r="AR25">
        <v>10.4999232</v>
      </c>
      <c r="AS25">
        <v>7.0160251200000001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26.30731982538866</v>
      </c>
      <c r="BB25">
        <f t="shared" si="0"/>
        <v>839.06502902220961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2.9496415255048327</v>
      </c>
      <c r="L26">
        <v>460.92518623537399</v>
      </c>
      <c r="M26">
        <v>14.109417040358744</v>
      </c>
      <c r="N26">
        <v>36.243014930585879</v>
      </c>
      <c r="O26">
        <v>0</v>
      </c>
      <c r="P26">
        <v>38.528075217605519</v>
      </c>
      <c r="Q26">
        <v>6.6955933806146586</v>
      </c>
      <c r="R26">
        <v>13.005819002433087</v>
      </c>
      <c r="S26">
        <v>8.0954390386869868</v>
      </c>
      <c r="T26">
        <v>0</v>
      </c>
      <c r="U26">
        <v>53.526620267754225</v>
      </c>
      <c r="V26">
        <v>6.3633880597014922</v>
      </c>
      <c r="W26">
        <v>10.678116172546693</v>
      </c>
      <c r="X26">
        <v>45.256440211632302</v>
      </c>
      <c r="Y26">
        <v>0</v>
      </c>
      <c r="Z26">
        <v>2.0107058399999995</v>
      </c>
      <c r="AA26">
        <v>8.6206872959999998</v>
      </c>
      <c r="AB26">
        <v>8.0811365439999996</v>
      </c>
      <c r="AC26">
        <v>5.9383226239999987</v>
      </c>
      <c r="AD26">
        <v>11.22633356</v>
      </c>
      <c r="AE26">
        <v>15.1671353808</v>
      </c>
      <c r="AF26">
        <v>2.7224999999999993</v>
      </c>
      <c r="AG26">
        <v>11.468183999999999</v>
      </c>
      <c r="AH26">
        <v>46.922145399999991</v>
      </c>
      <c r="AI26">
        <v>2.3433383999999999</v>
      </c>
      <c r="AJ26">
        <v>0</v>
      </c>
      <c r="AK26">
        <v>15.41628</v>
      </c>
      <c r="AL26">
        <v>0</v>
      </c>
      <c r="AM26">
        <v>0</v>
      </c>
      <c r="AN26">
        <v>0.89910999999999996</v>
      </c>
      <c r="AO26">
        <v>8.7493223999999987</v>
      </c>
      <c r="AP26">
        <v>3.5370971999999998</v>
      </c>
      <c r="AQ26">
        <v>14.32353</v>
      </c>
      <c r="AR26">
        <v>10.4999232</v>
      </c>
      <c r="AS26">
        <v>7.0160251200000001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26.4880833662585</v>
      </c>
      <c r="BB26">
        <f t="shared" si="0"/>
        <v>844.83044468133971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2.9496415255048327</v>
      </c>
      <c r="L27">
        <v>460.92518623537399</v>
      </c>
      <c r="M27">
        <v>14.109417040358744</v>
      </c>
      <c r="N27">
        <v>36.243014930585879</v>
      </c>
      <c r="O27">
        <v>0</v>
      </c>
      <c r="P27">
        <v>38.528075217605519</v>
      </c>
      <c r="Q27">
        <v>6.6955933806146586</v>
      </c>
      <c r="R27">
        <v>13.005819002433087</v>
      </c>
      <c r="S27">
        <v>8.0954390386869868</v>
      </c>
      <c r="T27">
        <v>0</v>
      </c>
      <c r="U27">
        <v>53.526620267754225</v>
      </c>
      <c r="V27">
        <v>6.3633880597014922</v>
      </c>
      <c r="W27">
        <v>10.678116172546693</v>
      </c>
      <c r="X27">
        <v>45.256440211632302</v>
      </c>
      <c r="Y27">
        <v>0</v>
      </c>
      <c r="Z27">
        <v>2.0107058399999995</v>
      </c>
      <c r="AA27">
        <v>12.931030943999998</v>
      </c>
      <c r="AB27">
        <v>8.0811365439999996</v>
      </c>
      <c r="AC27">
        <v>5.9383226239999987</v>
      </c>
      <c r="AD27">
        <v>11.22633356</v>
      </c>
      <c r="AE27">
        <v>15.1671353808</v>
      </c>
      <c r="AF27">
        <v>2.7224999999999993</v>
      </c>
      <c r="AG27">
        <v>11.468183999999999</v>
      </c>
      <c r="AH27">
        <v>46.922145399999991</v>
      </c>
      <c r="AI27">
        <v>4.6866767999999999</v>
      </c>
      <c r="AJ27">
        <v>0</v>
      </c>
      <c r="AK27">
        <v>15.41628</v>
      </c>
      <c r="AL27">
        <v>0</v>
      </c>
      <c r="AM27">
        <v>0</v>
      </c>
      <c r="AN27">
        <v>0.89910999999999996</v>
      </c>
      <c r="AO27">
        <v>8.5689239999999991</v>
      </c>
      <c r="AP27">
        <v>3.5370971999999998</v>
      </c>
      <c r="AQ27">
        <v>14.32353</v>
      </c>
      <c r="AR27">
        <v>11.177337600000001</v>
      </c>
      <c r="AS27">
        <v>6.6033177599999986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26.692918386258508</v>
      </c>
      <c r="BB27">
        <f t="shared" si="0"/>
        <v>851.36360034933955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2.9496415255048327</v>
      </c>
      <c r="L28">
        <v>460.92518623537399</v>
      </c>
      <c r="M28">
        <v>14.109417040358744</v>
      </c>
      <c r="N28">
        <v>36.243014930585879</v>
      </c>
      <c r="O28">
        <v>0</v>
      </c>
      <c r="P28">
        <v>38.528075217605519</v>
      </c>
      <c r="Q28">
        <v>6.6955933806146586</v>
      </c>
      <c r="R28">
        <v>13.005819002433087</v>
      </c>
      <c r="S28">
        <v>8.0954390386869868</v>
      </c>
      <c r="T28">
        <v>0</v>
      </c>
      <c r="U28">
        <v>53.526620267754225</v>
      </c>
      <c r="V28">
        <v>6.3633880597014922</v>
      </c>
      <c r="W28">
        <v>10.678116172546693</v>
      </c>
      <c r="X28">
        <v>45.256440211632302</v>
      </c>
      <c r="Y28">
        <v>0</v>
      </c>
      <c r="Z28">
        <v>2.0107058399999995</v>
      </c>
      <c r="AA28">
        <v>12.931030943999998</v>
      </c>
      <c r="AB28">
        <v>8.0811365439999996</v>
      </c>
      <c r="AC28">
        <v>5.9383226239999987</v>
      </c>
      <c r="AD28">
        <v>11.22633356</v>
      </c>
      <c r="AE28">
        <v>15.1671353808</v>
      </c>
      <c r="AF28">
        <v>2.7224999999999993</v>
      </c>
      <c r="AG28">
        <v>11.468183999999999</v>
      </c>
      <c r="AH28">
        <v>46.922145399999991</v>
      </c>
      <c r="AI28">
        <v>20.074598959999999</v>
      </c>
      <c r="AJ28">
        <v>0</v>
      </c>
      <c r="AK28">
        <v>15.41628</v>
      </c>
      <c r="AL28">
        <v>0</v>
      </c>
      <c r="AM28">
        <v>0</v>
      </c>
      <c r="AN28">
        <v>0.89910999999999996</v>
      </c>
      <c r="AO28">
        <v>8.5689239999999991</v>
      </c>
      <c r="AP28">
        <v>3.5370971999999998</v>
      </c>
      <c r="AQ28">
        <v>14.32353</v>
      </c>
      <c r="AR28">
        <v>11.177337600000001</v>
      </c>
      <c r="AS28">
        <v>6.6033177599999986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27.160711379458508</v>
      </c>
      <c r="BB28">
        <f t="shared" si="0"/>
        <v>866.2837295161396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2.9496415255048327</v>
      </c>
      <c r="L29">
        <v>460.92518623537399</v>
      </c>
      <c r="M29">
        <v>14.109417040358744</v>
      </c>
      <c r="N29">
        <v>36.243014930585879</v>
      </c>
      <c r="O29">
        <v>0</v>
      </c>
      <c r="P29">
        <v>38.528075217605519</v>
      </c>
      <c r="Q29">
        <v>6.6955933806146586</v>
      </c>
      <c r="R29">
        <v>13.005819002433087</v>
      </c>
      <c r="S29">
        <v>8.0954390386869868</v>
      </c>
      <c r="T29">
        <v>0</v>
      </c>
      <c r="U29">
        <v>53.526620267754225</v>
      </c>
      <c r="V29">
        <v>6.3633880597014922</v>
      </c>
      <c r="W29">
        <v>10.678116172546693</v>
      </c>
      <c r="X29">
        <v>45.256440211632302</v>
      </c>
      <c r="Y29">
        <v>0</v>
      </c>
      <c r="Z29">
        <v>2.0107058399999995</v>
      </c>
      <c r="AA29">
        <v>12.931030943999998</v>
      </c>
      <c r="AB29">
        <v>8.0811365439999996</v>
      </c>
      <c r="AC29">
        <v>5.9383226239999987</v>
      </c>
      <c r="AD29">
        <v>11.22633356</v>
      </c>
      <c r="AE29">
        <v>15.1671353808</v>
      </c>
      <c r="AF29">
        <v>2.7224999999999993</v>
      </c>
      <c r="AG29">
        <v>11.468183999999999</v>
      </c>
      <c r="AH29">
        <v>46.922145399999991</v>
      </c>
      <c r="AI29">
        <v>20.074598959999999</v>
      </c>
      <c r="AJ29">
        <v>0</v>
      </c>
      <c r="AK29">
        <v>15.41628</v>
      </c>
      <c r="AL29">
        <v>0</v>
      </c>
      <c r="AM29">
        <v>0</v>
      </c>
      <c r="AN29">
        <v>0.89910999999999996</v>
      </c>
      <c r="AO29">
        <v>8.5689239999999991</v>
      </c>
      <c r="AP29">
        <v>3.5370971999999998</v>
      </c>
      <c r="AQ29">
        <v>9.5490199999999987</v>
      </c>
      <c r="AR29">
        <v>11.177337600000001</v>
      </c>
      <c r="AS29">
        <v>6.6033177599999986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27.015566398188664</v>
      </c>
      <c r="BB29">
        <f t="shared" si="0"/>
        <v>861.65436449740946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2.9496415255048327</v>
      </c>
      <c r="L30">
        <v>460.92518623537399</v>
      </c>
      <c r="M30">
        <v>14.109417040358744</v>
      </c>
      <c r="N30">
        <v>36.243014930585879</v>
      </c>
      <c r="O30">
        <v>0</v>
      </c>
      <c r="P30">
        <v>38.528075217605519</v>
      </c>
      <c r="Q30">
        <v>6.6955933806146586</v>
      </c>
      <c r="R30">
        <v>13.005819002433087</v>
      </c>
      <c r="S30">
        <v>8.0954390386869868</v>
      </c>
      <c r="T30">
        <v>0</v>
      </c>
      <c r="U30">
        <v>53.526620267754225</v>
      </c>
      <c r="V30">
        <v>6.3633880597014922</v>
      </c>
      <c r="W30">
        <v>10.678116172546693</v>
      </c>
      <c r="X30">
        <v>45.256440211632302</v>
      </c>
      <c r="Y30">
        <v>0</v>
      </c>
      <c r="Z30">
        <v>2.0107058399999995</v>
      </c>
      <c r="AA30">
        <v>12.931030943999998</v>
      </c>
      <c r="AB30">
        <v>8.0811365439999996</v>
      </c>
      <c r="AC30">
        <v>5.9383226239999987</v>
      </c>
      <c r="AD30">
        <v>11.22633356</v>
      </c>
      <c r="AE30">
        <v>15.1671353808</v>
      </c>
      <c r="AF30">
        <v>2.7224999999999993</v>
      </c>
      <c r="AG30">
        <v>11.468183999999999</v>
      </c>
      <c r="AH30">
        <v>46.922145399999991</v>
      </c>
      <c r="AI30">
        <v>20.074598959999999</v>
      </c>
      <c r="AJ30">
        <v>0</v>
      </c>
      <c r="AK30">
        <v>15.41628</v>
      </c>
      <c r="AL30">
        <v>0</v>
      </c>
      <c r="AM30">
        <v>0</v>
      </c>
      <c r="AN30">
        <v>0.89910999999999996</v>
      </c>
      <c r="AO30">
        <v>8.5689239999999991</v>
      </c>
      <c r="AP30">
        <v>3.5370971999999998</v>
      </c>
      <c r="AQ30">
        <v>4.7745099999999994</v>
      </c>
      <c r="AR30">
        <v>11.177337600000001</v>
      </c>
      <c r="AS30">
        <v>6.6033177599999986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26.870421110093424</v>
      </c>
      <c r="BB30">
        <f t="shared" si="0"/>
        <v>857.02499978550463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2.9496415255048327</v>
      </c>
      <c r="L31">
        <v>460.92518623537399</v>
      </c>
      <c r="M31">
        <v>14.109417040358744</v>
      </c>
      <c r="N31">
        <v>36.243014930585879</v>
      </c>
      <c r="O31">
        <v>0</v>
      </c>
      <c r="P31">
        <v>38.528075217605519</v>
      </c>
      <c r="Q31">
        <v>6.6955933806146586</v>
      </c>
      <c r="R31">
        <v>13.005819002433087</v>
      </c>
      <c r="S31">
        <v>8.0954390386869868</v>
      </c>
      <c r="T31">
        <v>0</v>
      </c>
      <c r="U31">
        <v>53.526620267754225</v>
      </c>
      <c r="V31">
        <v>6.3633880597014922</v>
      </c>
      <c r="W31">
        <v>10.678116172546693</v>
      </c>
      <c r="X31">
        <v>45.256440211632302</v>
      </c>
      <c r="Y31">
        <v>0</v>
      </c>
      <c r="Z31">
        <v>2.0107058399999995</v>
      </c>
      <c r="AA31">
        <v>8.2406480000000002</v>
      </c>
      <c r="AB31">
        <v>8.0811365439999996</v>
      </c>
      <c r="AC31">
        <v>5.9383226239999987</v>
      </c>
      <c r="AD31">
        <v>11.22633356</v>
      </c>
      <c r="AE31">
        <v>15.1671353808</v>
      </c>
      <c r="AF31">
        <v>2.7224999999999993</v>
      </c>
      <c r="AG31">
        <v>11.468183999999999</v>
      </c>
      <c r="AH31">
        <v>46.922145399999991</v>
      </c>
      <c r="AI31">
        <v>20.074598959999999</v>
      </c>
      <c r="AJ31">
        <v>0</v>
      </c>
      <c r="AK31">
        <v>15.41628</v>
      </c>
      <c r="AL31">
        <v>0</v>
      </c>
      <c r="AM31">
        <v>0</v>
      </c>
      <c r="AN31">
        <v>0.89910999999999996</v>
      </c>
      <c r="AO31">
        <v>8.5689239999999991</v>
      </c>
      <c r="AP31">
        <v>3.5370971999999998</v>
      </c>
      <c r="AQ31">
        <v>0</v>
      </c>
      <c r="AR31">
        <v>11.177337600000001</v>
      </c>
      <c r="AS31">
        <v>10.028788848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26.686822737223586</v>
      </c>
      <c r="BB31">
        <f t="shared" si="0"/>
        <v>851.16917630237447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2.9496415255048327</v>
      </c>
      <c r="L32">
        <v>460.92518623537399</v>
      </c>
      <c r="M32">
        <v>14.109417040358744</v>
      </c>
      <c r="N32">
        <v>36.243014930585879</v>
      </c>
      <c r="O32">
        <v>0</v>
      </c>
      <c r="P32">
        <v>38.528075217605519</v>
      </c>
      <c r="Q32">
        <v>6.6955933806146586</v>
      </c>
      <c r="R32">
        <v>13.005819002433087</v>
      </c>
      <c r="S32">
        <v>8.0954390386869868</v>
      </c>
      <c r="T32">
        <v>0</v>
      </c>
      <c r="U32">
        <v>53.526620267754225</v>
      </c>
      <c r="V32">
        <v>6.3633880597014922</v>
      </c>
      <c r="W32">
        <v>10.678116172546693</v>
      </c>
      <c r="X32">
        <v>45.256440211632302</v>
      </c>
      <c r="Y32">
        <v>0</v>
      </c>
      <c r="Z32">
        <v>2.0107058399999995</v>
      </c>
      <c r="AA32">
        <v>8.2406480000000002</v>
      </c>
      <c r="AB32">
        <v>8.0811365439999996</v>
      </c>
      <c r="AC32">
        <v>5.9383226239999987</v>
      </c>
      <c r="AD32">
        <v>11.22633356</v>
      </c>
      <c r="AE32">
        <v>15.1671353808</v>
      </c>
      <c r="AF32">
        <v>2.7224999999999993</v>
      </c>
      <c r="AG32">
        <v>11.468183999999999</v>
      </c>
      <c r="AH32">
        <v>46.922145399999991</v>
      </c>
      <c r="AI32">
        <v>20.074598959999999</v>
      </c>
      <c r="AJ32">
        <v>0</v>
      </c>
      <c r="AK32">
        <v>15.41628</v>
      </c>
      <c r="AL32">
        <v>0</v>
      </c>
      <c r="AM32">
        <v>0</v>
      </c>
      <c r="AN32">
        <v>0.89910999999999996</v>
      </c>
      <c r="AO32">
        <v>8.5689239999999991</v>
      </c>
      <c r="AP32">
        <v>3.5370971999999998</v>
      </c>
      <c r="AQ32">
        <v>0</v>
      </c>
      <c r="AR32">
        <v>11.177337600000001</v>
      </c>
      <c r="AS32">
        <v>10.028788848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26.686822737223586</v>
      </c>
      <c r="BB32">
        <f t="shared" si="0"/>
        <v>851.16917630237447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2.9496415255048327</v>
      </c>
      <c r="L33">
        <v>460.92518623537399</v>
      </c>
      <c r="M33">
        <v>14.109417040358744</v>
      </c>
      <c r="N33">
        <v>36.243014930585879</v>
      </c>
      <c r="O33">
        <v>0</v>
      </c>
      <c r="P33">
        <v>38.528075217605519</v>
      </c>
      <c r="Q33">
        <v>6.6955933806146586</v>
      </c>
      <c r="R33">
        <v>13.005819002433087</v>
      </c>
      <c r="S33">
        <v>8.0954390386869868</v>
      </c>
      <c r="T33">
        <v>0</v>
      </c>
      <c r="U33">
        <v>53.526620267754225</v>
      </c>
      <c r="V33">
        <v>6.3633880597014922</v>
      </c>
      <c r="W33">
        <v>10.244531829419035</v>
      </c>
      <c r="X33">
        <v>45.256440211632302</v>
      </c>
      <c r="Y33">
        <v>0</v>
      </c>
      <c r="Z33">
        <v>4.0214116799999999</v>
      </c>
      <c r="AA33">
        <v>4.1203240000000001</v>
      </c>
      <c r="AB33">
        <v>8.0811365439999996</v>
      </c>
      <c r="AC33">
        <v>5.9383226239999987</v>
      </c>
      <c r="AD33">
        <v>11.22633356</v>
      </c>
      <c r="AE33">
        <v>15.1671353808</v>
      </c>
      <c r="AF33">
        <v>2.7224999999999993</v>
      </c>
      <c r="AG33">
        <v>11.468183999999999</v>
      </c>
      <c r="AH33">
        <v>46.922145399999991</v>
      </c>
      <c r="AI33">
        <v>20.074598959999999</v>
      </c>
      <c r="AJ33">
        <v>0</v>
      </c>
      <c r="AK33">
        <v>15.41628</v>
      </c>
      <c r="AL33">
        <v>0</v>
      </c>
      <c r="AM33">
        <v>0</v>
      </c>
      <c r="AN33">
        <v>0.89910999999999996</v>
      </c>
      <c r="AO33">
        <v>8.5689239999999991</v>
      </c>
      <c r="AP33">
        <v>3.5370971999999998</v>
      </c>
      <c r="AQ33">
        <v>0</v>
      </c>
      <c r="AR33">
        <v>12.193459199999999</v>
      </c>
      <c r="AS33">
        <v>10.028788848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26.640399386956865</v>
      </c>
      <c r="BB33">
        <f t="shared" si="0"/>
        <v>849.68851874951361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2.9496415255048327</v>
      </c>
      <c r="L34">
        <v>429.99960244816094</v>
      </c>
      <c r="M34">
        <v>14.109417040358744</v>
      </c>
      <c r="N34">
        <v>36.243014930585879</v>
      </c>
      <c r="O34">
        <v>0</v>
      </c>
      <c r="P34">
        <v>38.528075217605519</v>
      </c>
      <c r="Q34">
        <v>6.6955933806146586</v>
      </c>
      <c r="R34">
        <v>13.005819002433087</v>
      </c>
      <c r="S34">
        <v>8.0954390386869868</v>
      </c>
      <c r="T34">
        <v>0</v>
      </c>
      <c r="U34">
        <v>53.526620267754225</v>
      </c>
      <c r="V34">
        <v>6.3633880597014922</v>
      </c>
      <c r="W34">
        <v>10.244531829419035</v>
      </c>
      <c r="X34">
        <v>45.256440211632302</v>
      </c>
      <c r="Y34">
        <v>0</v>
      </c>
      <c r="Z34">
        <v>4.0214116799999999</v>
      </c>
      <c r="AA34">
        <v>2.4237200000000008</v>
      </c>
      <c r="AB34">
        <v>8.0811365439999996</v>
      </c>
      <c r="AC34">
        <v>5.9383226239999987</v>
      </c>
      <c r="AD34">
        <v>11.22633356</v>
      </c>
      <c r="AE34">
        <v>15.1671353808</v>
      </c>
      <c r="AF34">
        <v>2.7224999999999993</v>
      </c>
      <c r="AG34">
        <v>11.468183999999999</v>
      </c>
      <c r="AH34">
        <v>46.922145399999991</v>
      </c>
      <c r="AI34">
        <v>4.2961203999999995</v>
      </c>
      <c r="AJ34">
        <v>0</v>
      </c>
      <c r="AK34">
        <v>15.41628</v>
      </c>
      <c r="AL34">
        <v>0</v>
      </c>
      <c r="AM34">
        <v>0</v>
      </c>
      <c r="AN34">
        <v>0.89910999999999996</v>
      </c>
      <c r="AO34">
        <v>8.5689239999999991</v>
      </c>
      <c r="AP34">
        <v>3.5370971999999998</v>
      </c>
      <c r="AQ34">
        <v>0</v>
      </c>
      <c r="AR34">
        <v>12.193459199999999</v>
      </c>
      <c r="AS34">
        <v>10.028788848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25.169019170624736</v>
      </c>
      <c r="BB34">
        <f t="shared" si="0"/>
        <v>802.75923261863261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310.00471374092422</v>
      </c>
      <c r="M35">
        <v>14.109417040358744</v>
      </c>
      <c r="N35">
        <v>36.243014930585879</v>
      </c>
      <c r="O35">
        <v>0</v>
      </c>
      <c r="P35">
        <v>38.528075217605519</v>
      </c>
      <c r="Q35">
        <v>0</v>
      </c>
      <c r="R35">
        <v>0</v>
      </c>
      <c r="S35">
        <v>0</v>
      </c>
      <c r="T35">
        <v>0</v>
      </c>
      <c r="U35">
        <v>53.526620267754225</v>
      </c>
      <c r="V35">
        <v>6.3650801085942712</v>
      </c>
      <c r="W35">
        <v>10.244531829419035</v>
      </c>
      <c r="X35">
        <v>45.256440211632302</v>
      </c>
      <c r="Y35">
        <v>0</v>
      </c>
      <c r="Z35">
        <v>4.0214116799999999</v>
      </c>
      <c r="AA35">
        <v>0</v>
      </c>
      <c r="AB35">
        <v>8.0811365439999996</v>
      </c>
      <c r="AC35">
        <v>5.9383226239999987</v>
      </c>
      <c r="AD35">
        <v>11.22633356</v>
      </c>
      <c r="AE35">
        <v>15.1671353808</v>
      </c>
      <c r="AF35">
        <v>2.7224999999999993</v>
      </c>
      <c r="AG35">
        <v>11.468183999999999</v>
      </c>
      <c r="AH35">
        <v>46.922145399999991</v>
      </c>
      <c r="AI35">
        <v>0.97639100000000012</v>
      </c>
      <c r="AJ35">
        <v>0</v>
      </c>
      <c r="AK35">
        <v>15.41628</v>
      </c>
      <c r="AL35">
        <v>0</v>
      </c>
      <c r="AM35">
        <v>0</v>
      </c>
      <c r="AN35">
        <v>0.89910999999999996</v>
      </c>
      <c r="AO35">
        <v>8.3885255999999995</v>
      </c>
      <c r="AP35">
        <v>3.5370971999999998</v>
      </c>
      <c r="AQ35">
        <v>0</v>
      </c>
      <c r="AR35">
        <v>15.7498848</v>
      </c>
      <c r="AS35">
        <v>8.2541472000000002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20.460613768659613</v>
      </c>
      <c r="BB35">
        <f t="shared" si="0"/>
        <v>652.58588456701443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254.00377162012325</v>
      </c>
      <c r="M36">
        <v>14.109417040358744</v>
      </c>
      <c r="N36">
        <v>36.243014930585879</v>
      </c>
      <c r="O36">
        <v>0</v>
      </c>
      <c r="P36">
        <v>38.528075217605519</v>
      </c>
      <c r="Q36">
        <v>0</v>
      </c>
      <c r="R36">
        <v>0</v>
      </c>
      <c r="S36">
        <v>0</v>
      </c>
      <c r="T36">
        <v>0</v>
      </c>
      <c r="U36">
        <v>53.526620267754225</v>
      </c>
      <c r="V36">
        <v>6.3653490326884583</v>
      </c>
      <c r="W36">
        <v>10.244531829419035</v>
      </c>
      <c r="X36">
        <v>45.256440211632302</v>
      </c>
      <c r="Y36">
        <v>0</v>
      </c>
      <c r="Z36">
        <v>4.0214116799999999</v>
      </c>
      <c r="AA36">
        <v>0</v>
      </c>
      <c r="AB36">
        <v>8.0811365439999996</v>
      </c>
      <c r="AC36">
        <v>5.9383226239999987</v>
      </c>
      <c r="AD36">
        <v>11.22633356</v>
      </c>
      <c r="AE36">
        <v>15.1671353808</v>
      </c>
      <c r="AF36">
        <v>2.7224999999999993</v>
      </c>
      <c r="AG36">
        <v>11.468183999999999</v>
      </c>
      <c r="AH36">
        <v>46.922145399999991</v>
      </c>
      <c r="AI36">
        <v>0.97639100000000012</v>
      </c>
      <c r="AJ36">
        <v>0</v>
      </c>
      <c r="AK36">
        <v>15.41628</v>
      </c>
      <c r="AL36">
        <v>0</v>
      </c>
      <c r="AM36">
        <v>0</v>
      </c>
      <c r="AN36">
        <v>0.89910999999999996</v>
      </c>
      <c r="AO36">
        <v>8.3885255999999995</v>
      </c>
      <c r="AP36">
        <v>3.5370971999999998</v>
      </c>
      <c r="AQ36">
        <v>0</v>
      </c>
      <c r="AR36">
        <v>15.7498848</v>
      </c>
      <c r="AS36">
        <v>8.2541472000000002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18.758193450413579</v>
      </c>
      <c r="BB36">
        <f t="shared" si="0"/>
        <v>598.2876316885538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254.00377162012325</v>
      </c>
      <c r="M37">
        <v>14.109417040358744</v>
      </c>
      <c r="N37">
        <v>36.243014930585879</v>
      </c>
      <c r="O37">
        <v>0</v>
      </c>
      <c r="P37">
        <v>38.528075217605519</v>
      </c>
      <c r="Q37">
        <v>0</v>
      </c>
      <c r="R37">
        <v>0</v>
      </c>
      <c r="S37">
        <v>0</v>
      </c>
      <c r="T37">
        <v>0</v>
      </c>
      <c r="U37">
        <v>53.526620267754225</v>
      </c>
      <c r="V37">
        <v>6.3653490326884583</v>
      </c>
      <c r="W37">
        <v>10.244531829419035</v>
      </c>
      <c r="X37">
        <v>45.256440211632302</v>
      </c>
      <c r="Y37">
        <v>0</v>
      </c>
      <c r="Z37">
        <v>4.0214116799999999</v>
      </c>
      <c r="AA37">
        <v>0</v>
      </c>
      <c r="AB37">
        <v>8.0811365439999996</v>
      </c>
      <c r="AC37">
        <v>5.9383226239999987</v>
      </c>
      <c r="AD37">
        <v>11.22633356</v>
      </c>
      <c r="AE37">
        <v>15.1671353808</v>
      </c>
      <c r="AF37">
        <v>2.7224999999999993</v>
      </c>
      <c r="AG37">
        <v>11.468183999999999</v>
      </c>
      <c r="AH37">
        <v>46.922145399999991</v>
      </c>
      <c r="AI37">
        <v>0.97639100000000012</v>
      </c>
      <c r="AJ37">
        <v>0</v>
      </c>
      <c r="AK37">
        <v>15.41628</v>
      </c>
      <c r="AL37">
        <v>0</v>
      </c>
      <c r="AM37">
        <v>0</v>
      </c>
      <c r="AN37">
        <v>0.89910999999999996</v>
      </c>
      <c r="AO37">
        <v>8.7493223999999987</v>
      </c>
      <c r="AP37">
        <v>3.5370971999999998</v>
      </c>
      <c r="AQ37">
        <v>0</v>
      </c>
      <c r="AR37">
        <v>10.161216</v>
      </c>
      <c r="AS37">
        <v>10.028788848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18.653215080813577</v>
      </c>
      <c r="BB37">
        <f t="shared" si="0"/>
        <v>594.93937970615377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254.00377162012325</v>
      </c>
      <c r="M38">
        <v>14.109417040358744</v>
      </c>
      <c r="N38">
        <v>36.243014930585879</v>
      </c>
      <c r="O38">
        <v>0</v>
      </c>
      <c r="P38">
        <v>38.528075217605519</v>
      </c>
      <c r="Q38">
        <v>0</v>
      </c>
      <c r="R38">
        <v>0</v>
      </c>
      <c r="S38">
        <v>0</v>
      </c>
      <c r="T38">
        <v>0</v>
      </c>
      <c r="U38">
        <v>53.526620267754225</v>
      </c>
      <c r="V38">
        <v>6.3653490326884583</v>
      </c>
      <c r="W38">
        <v>10.244531829419035</v>
      </c>
      <c r="X38">
        <v>45.256440211632302</v>
      </c>
      <c r="Y38">
        <v>0</v>
      </c>
      <c r="Z38">
        <v>4.0214116799999999</v>
      </c>
      <c r="AA38">
        <v>0</v>
      </c>
      <c r="AB38">
        <v>8.0811365439999996</v>
      </c>
      <c r="AC38">
        <v>5.9383226239999987</v>
      </c>
      <c r="AD38">
        <v>11.22633356</v>
      </c>
      <c r="AE38">
        <v>15.1671353808</v>
      </c>
      <c r="AF38">
        <v>2.7224999999999993</v>
      </c>
      <c r="AG38">
        <v>11.468183999999999</v>
      </c>
      <c r="AH38">
        <v>46.922145399999991</v>
      </c>
      <c r="AI38">
        <v>0.97639100000000012</v>
      </c>
      <c r="AJ38">
        <v>0</v>
      </c>
      <c r="AK38">
        <v>15.41628</v>
      </c>
      <c r="AL38">
        <v>0</v>
      </c>
      <c r="AM38">
        <v>0</v>
      </c>
      <c r="AN38">
        <v>0.89910999999999996</v>
      </c>
      <c r="AO38">
        <v>8.7493223999999987</v>
      </c>
      <c r="AP38">
        <v>3.5370971999999998</v>
      </c>
      <c r="AQ38">
        <v>0</v>
      </c>
      <c r="AR38">
        <v>10.161216</v>
      </c>
      <c r="AS38">
        <v>7.4287324800000007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18.574173276413578</v>
      </c>
      <c r="BB38">
        <f t="shared" si="0"/>
        <v>592.41836514255374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254.00377162012325</v>
      </c>
      <c r="M39">
        <v>14.109417040358744</v>
      </c>
      <c r="N39">
        <v>36.243014930585879</v>
      </c>
      <c r="O39">
        <v>0</v>
      </c>
      <c r="P39">
        <v>38.528075217605519</v>
      </c>
      <c r="Q39">
        <v>0</v>
      </c>
      <c r="R39">
        <v>0</v>
      </c>
      <c r="S39">
        <v>0</v>
      </c>
      <c r="T39">
        <v>0</v>
      </c>
      <c r="U39">
        <v>53.526620267754225</v>
      </c>
      <c r="V39">
        <v>6.3653490326884583</v>
      </c>
      <c r="W39">
        <v>10.426550970873786</v>
      </c>
      <c r="X39">
        <v>45.256440211632302</v>
      </c>
      <c r="Y39">
        <v>0</v>
      </c>
      <c r="Z39">
        <v>4.0214116799999999</v>
      </c>
      <c r="AA39">
        <v>0</v>
      </c>
      <c r="AB39">
        <v>8.0811365439999996</v>
      </c>
      <c r="AC39">
        <v>5.9383226239999987</v>
      </c>
      <c r="AD39">
        <v>11.22633356</v>
      </c>
      <c r="AE39">
        <v>15.1671353808</v>
      </c>
      <c r="AF39">
        <v>2.7224999999999993</v>
      </c>
      <c r="AG39">
        <v>11.468183999999999</v>
      </c>
      <c r="AH39">
        <v>46.922145399999991</v>
      </c>
      <c r="AI39">
        <v>0.97639100000000012</v>
      </c>
      <c r="AJ39">
        <v>0</v>
      </c>
      <c r="AK39">
        <v>15.41628</v>
      </c>
      <c r="AL39">
        <v>0</v>
      </c>
      <c r="AM39">
        <v>0</v>
      </c>
      <c r="AN39">
        <v>0.89910999999999996</v>
      </c>
      <c r="AO39">
        <v>8.7493223999999987</v>
      </c>
      <c r="AP39">
        <v>3.5370971999999998</v>
      </c>
      <c r="AQ39">
        <v>0</v>
      </c>
      <c r="AR39">
        <v>10.161216</v>
      </c>
      <c r="AS39">
        <v>7.4287324800000007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18.579706719660887</v>
      </c>
      <c r="BB39">
        <f t="shared" si="0"/>
        <v>592.5948508407613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254.00377162012325</v>
      </c>
      <c r="M40">
        <v>14.109417040358744</v>
      </c>
      <c r="N40">
        <v>36.243014930585879</v>
      </c>
      <c r="O40">
        <v>0</v>
      </c>
      <c r="P40">
        <v>38.528075217605519</v>
      </c>
      <c r="Q40">
        <v>6.6942591986455984</v>
      </c>
      <c r="R40">
        <v>13.008225724739654</v>
      </c>
      <c r="S40">
        <v>8.0951340909090916</v>
      </c>
      <c r="T40">
        <v>0</v>
      </c>
      <c r="U40">
        <v>53.526620267754225</v>
      </c>
      <c r="V40">
        <v>6.3653490326884583</v>
      </c>
      <c r="W40">
        <v>10.426550970873786</v>
      </c>
      <c r="X40">
        <v>45.256440211632302</v>
      </c>
      <c r="Y40">
        <v>0</v>
      </c>
      <c r="Z40">
        <v>4.0214116799999999</v>
      </c>
      <c r="AA40">
        <v>0</v>
      </c>
      <c r="AB40">
        <v>8.0811365439999996</v>
      </c>
      <c r="AC40">
        <v>5.9383226239999987</v>
      </c>
      <c r="AD40">
        <v>11.22633356</v>
      </c>
      <c r="AE40">
        <v>15.1671353808</v>
      </c>
      <c r="AF40">
        <v>2.7224999999999993</v>
      </c>
      <c r="AG40">
        <v>11.468183999999999</v>
      </c>
      <c r="AH40">
        <v>46.922145399999991</v>
      </c>
      <c r="AI40">
        <v>0.97639100000000012</v>
      </c>
      <c r="AJ40">
        <v>0</v>
      </c>
      <c r="AK40">
        <v>15.41628</v>
      </c>
      <c r="AL40">
        <v>0</v>
      </c>
      <c r="AM40">
        <v>0</v>
      </c>
      <c r="AN40">
        <v>0.89910999999999996</v>
      </c>
      <c r="AO40">
        <v>8.7493223999999987</v>
      </c>
      <c r="AP40">
        <v>3.5370971999999998</v>
      </c>
      <c r="AQ40">
        <v>0</v>
      </c>
      <c r="AR40">
        <v>10.161216</v>
      </c>
      <c r="AS40">
        <v>7.4287324800000007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19.424754308720285</v>
      </c>
      <c r="BB40">
        <f t="shared" si="0"/>
        <v>619.54742226599626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2.9496789726775954</v>
      </c>
      <c r="L41">
        <v>300.00335725815773</v>
      </c>
      <c r="M41">
        <v>14.109417040358744</v>
      </c>
      <c r="N41">
        <v>36.243014930585879</v>
      </c>
      <c r="O41">
        <v>0</v>
      </c>
      <c r="P41">
        <v>38.199801192842948</v>
      </c>
      <c r="Q41">
        <v>6.6942591986455984</v>
      </c>
      <c r="R41">
        <v>13.008225724739654</v>
      </c>
      <c r="S41">
        <v>8.0951340909090916</v>
      </c>
      <c r="T41">
        <v>0</v>
      </c>
      <c r="U41">
        <v>53.526620267754225</v>
      </c>
      <c r="V41">
        <v>6.3653490326884583</v>
      </c>
      <c r="W41">
        <v>10.426550970873786</v>
      </c>
      <c r="X41">
        <v>45.256440211632302</v>
      </c>
      <c r="Y41">
        <v>0</v>
      </c>
      <c r="Z41">
        <v>4.0214116799999999</v>
      </c>
      <c r="AA41">
        <v>0</v>
      </c>
      <c r="AB41">
        <v>8.0811365439999996</v>
      </c>
      <c r="AC41">
        <v>5.9383226239999987</v>
      </c>
      <c r="AD41">
        <v>11.22633356</v>
      </c>
      <c r="AE41">
        <v>15.1671353808</v>
      </c>
      <c r="AF41">
        <v>2.7224999999999993</v>
      </c>
      <c r="AG41">
        <v>11.468183999999999</v>
      </c>
      <c r="AH41">
        <v>46.922145399999991</v>
      </c>
      <c r="AI41">
        <v>0.97639100000000012</v>
      </c>
      <c r="AJ41">
        <v>0</v>
      </c>
      <c r="AK41">
        <v>15.41628</v>
      </c>
      <c r="AL41">
        <v>0</v>
      </c>
      <c r="AM41">
        <v>0</v>
      </c>
      <c r="AN41">
        <v>0.89910999999999996</v>
      </c>
      <c r="AO41">
        <v>8.7493223999999987</v>
      </c>
      <c r="AP41">
        <v>3.5370971999999998</v>
      </c>
      <c r="AQ41">
        <v>0</v>
      </c>
      <c r="AR41">
        <v>10.161216</v>
      </c>
      <c r="AS41">
        <v>7.4287324800000007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20.902832419662854</v>
      </c>
      <c r="BB41">
        <f t="shared" si="0"/>
        <v>666.69033474100297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2.9496789726775954</v>
      </c>
      <c r="L42">
        <v>328.02402806910652</v>
      </c>
      <c r="M42">
        <v>14.109417040358744</v>
      </c>
      <c r="N42">
        <v>36.243014930585879</v>
      </c>
      <c r="O42">
        <v>0</v>
      </c>
      <c r="P42">
        <v>38.199801192842948</v>
      </c>
      <c r="Q42">
        <v>6.6942591986455984</v>
      </c>
      <c r="R42">
        <v>13.008225724739654</v>
      </c>
      <c r="S42">
        <v>8.0951340909090916</v>
      </c>
      <c r="T42">
        <v>0</v>
      </c>
      <c r="U42">
        <v>53.526620267754225</v>
      </c>
      <c r="V42">
        <v>6.3653490326884583</v>
      </c>
      <c r="W42">
        <v>10.426550970873786</v>
      </c>
      <c r="X42">
        <v>45.256440211632302</v>
      </c>
      <c r="Y42">
        <v>0</v>
      </c>
      <c r="Z42">
        <v>4.0214116799999999</v>
      </c>
      <c r="AA42">
        <v>0</v>
      </c>
      <c r="AB42">
        <v>8.0811365439999996</v>
      </c>
      <c r="AC42">
        <v>5.9383226239999987</v>
      </c>
      <c r="AD42">
        <v>11.22633356</v>
      </c>
      <c r="AE42">
        <v>15.1671353808</v>
      </c>
      <c r="AF42">
        <v>2.7224999999999993</v>
      </c>
      <c r="AG42">
        <v>11.468183999999999</v>
      </c>
      <c r="AH42">
        <v>46.922145399999991</v>
      </c>
      <c r="AI42">
        <v>0.97639100000000012</v>
      </c>
      <c r="AJ42">
        <v>0</v>
      </c>
      <c r="AK42">
        <v>15.41628</v>
      </c>
      <c r="AL42">
        <v>0</v>
      </c>
      <c r="AM42">
        <v>0</v>
      </c>
      <c r="AN42">
        <v>0.89910999999999996</v>
      </c>
      <c r="AO42">
        <v>8.7493223999999987</v>
      </c>
      <c r="AP42">
        <v>3.5370971999999998</v>
      </c>
      <c r="AQ42">
        <v>0</v>
      </c>
      <c r="AR42">
        <v>12.193459199999999</v>
      </c>
      <c r="AS42">
        <v>7.4287324800000007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21.816441129089696</v>
      </c>
      <c r="BB42">
        <f t="shared" si="0"/>
        <v>695.82964004252472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2.9496789726775954</v>
      </c>
      <c r="L43">
        <v>400.00365645200901</v>
      </c>
      <c r="M43">
        <v>14.109417040358744</v>
      </c>
      <c r="N43">
        <v>36.243014930585879</v>
      </c>
      <c r="O43">
        <v>0</v>
      </c>
      <c r="P43">
        <v>38.199801192842948</v>
      </c>
      <c r="Q43">
        <v>6.6942591986455984</v>
      </c>
      <c r="R43">
        <v>13.008225724739654</v>
      </c>
      <c r="S43">
        <v>8.0951340909090916</v>
      </c>
      <c r="T43">
        <v>0</v>
      </c>
      <c r="U43">
        <v>53.526620267754225</v>
      </c>
      <c r="V43">
        <v>6.3653490326884583</v>
      </c>
      <c r="W43">
        <v>10.426550970873786</v>
      </c>
      <c r="X43">
        <v>45.256440211632302</v>
      </c>
      <c r="Y43">
        <v>0</v>
      </c>
      <c r="Z43">
        <v>4.0214116799999999</v>
      </c>
      <c r="AA43">
        <v>0</v>
      </c>
      <c r="AB43">
        <v>8.0811365439999996</v>
      </c>
      <c r="AC43">
        <v>5.9383226239999987</v>
      </c>
      <c r="AD43">
        <v>8.3893539599999993</v>
      </c>
      <c r="AE43">
        <v>15.1671353808</v>
      </c>
      <c r="AF43">
        <v>2.7224999999999993</v>
      </c>
      <c r="AG43">
        <v>11.468183999999999</v>
      </c>
      <c r="AH43">
        <v>46.922145399999991</v>
      </c>
      <c r="AI43">
        <v>4.2961203999999995</v>
      </c>
      <c r="AJ43">
        <v>0</v>
      </c>
      <c r="AK43">
        <v>15.41628</v>
      </c>
      <c r="AL43">
        <v>0</v>
      </c>
      <c r="AM43">
        <v>0</v>
      </c>
      <c r="AN43">
        <v>0.89910999999999996</v>
      </c>
      <c r="AO43">
        <v>8.7493223999999987</v>
      </c>
      <c r="AP43">
        <v>3.5370971999999998</v>
      </c>
      <c r="AQ43">
        <v>0</v>
      </c>
      <c r="AR43">
        <v>12.193459199999999</v>
      </c>
      <c r="AS43">
        <v>7.8414398400000005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24.031843890753983</v>
      </c>
      <c r="BB43">
        <f t="shared" si="0"/>
        <v>766.4893228237629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2.9496789726775954</v>
      </c>
      <c r="L44">
        <v>400.00365645200901</v>
      </c>
      <c r="M44">
        <v>14.109417040358744</v>
      </c>
      <c r="N44">
        <v>36.243014930585879</v>
      </c>
      <c r="O44">
        <v>0</v>
      </c>
      <c r="P44">
        <v>38.199801192842948</v>
      </c>
      <c r="Q44">
        <v>6.6942591986455984</v>
      </c>
      <c r="R44">
        <v>13.008225724739654</v>
      </c>
      <c r="S44">
        <v>8.0951340909090916</v>
      </c>
      <c r="T44">
        <v>0</v>
      </c>
      <c r="U44">
        <v>53.526620267754225</v>
      </c>
      <c r="V44">
        <v>6.3653490326884583</v>
      </c>
      <c r="W44">
        <v>10.426550970873786</v>
      </c>
      <c r="X44">
        <v>45.256440211632302</v>
      </c>
      <c r="Y44">
        <v>0</v>
      </c>
      <c r="Z44">
        <v>4.0214116799999999</v>
      </c>
      <c r="AA44">
        <v>0</v>
      </c>
      <c r="AB44">
        <v>8.0811365439999996</v>
      </c>
      <c r="AC44">
        <v>5.9383226239999987</v>
      </c>
      <c r="AD44">
        <v>5.6058716896000007</v>
      </c>
      <c r="AE44">
        <v>15.1671353808</v>
      </c>
      <c r="AF44">
        <v>2.7224999999999993</v>
      </c>
      <c r="AG44">
        <v>11.468183999999999</v>
      </c>
      <c r="AH44">
        <v>46.922145399999991</v>
      </c>
      <c r="AI44">
        <v>4.2961203999999995</v>
      </c>
      <c r="AJ44">
        <v>0</v>
      </c>
      <c r="AK44">
        <v>15.41628</v>
      </c>
      <c r="AL44">
        <v>0</v>
      </c>
      <c r="AM44">
        <v>0</v>
      </c>
      <c r="AN44">
        <v>0.89910999999999996</v>
      </c>
      <c r="AO44">
        <v>8.7493223999999987</v>
      </c>
      <c r="AP44">
        <v>3.5370971999999998</v>
      </c>
      <c r="AQ44">
        <v>0</v>
      </c>
      <c r="AR44">
        <v>12.193459199999999</v>
      </c>
      <c r="AS44">
        <v>7.8414398400000005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23.947225996353986</v>
      </c>
      <c r="BB44">
        <f t="shared" si="0"/>
        <v>763.79045844776294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2.9496789726775954</v>
      </c>
      <c r="L45">
        <v>460.93283502081744</v>
      </c>
      <c r="M45">
        <v>14.109417040358744</v>
      </c>
      <c r="N45">
        <v>36.243014930585879</v>
      </c>
      <c r="O45">
        <v>0</v>
      </c>
      <c r="P45">
        <v>38.199801192842948</v>
      </c>
      <c r="Q45">
        <v>6.6942591986455984</v>
      </c>
      <c r="R45">
        <v>13.008225724739654</v>
      </c>
      <c r="S45">
        <v>8.0951340909090916</v>
      </c>
      <c r="T45">
        <v>0</v>
      </c>
      <c r="U45">
        <v>53.526620267754225</v>
      </c>
      <c r="V45">
        <v>6.3653490326884583</v>
      </c>
      <c r="W45">
        <v>10.678116172546693</v>
      </c>
      <c r="X45">
        <v>45.256440211632302</v>
      </c>
      <c r="Y45">
        <v>0</v>
      </c>
      <c r="Z45">
        <v>4.0214116799999999</v>
      </c>
      <c r="AA45">
        <v>0</v>
      </c>
      <c r="AB45">
        <v>8.0811365439999996</v>
      </c>
      <c r="AC45">
        <v>5.9383226239999987</v>
      </c>
      <c r="AD45">
        <v>5.6058716896000007</v>
      </c>
      <c r="AE45">
        <v>15.1671353808</v>
      </c>
      <c r="AF45">
        <v>2.7224999999999993</v>
      </c>
      <c r="AG45">
        <v>11.468183999999999</v>
      </c>
      <c r="AH45">
        <v>46.922145399999991</v>
      </c>
      <c r="AI45">
        <v>4.2961203999999995</v>
      </c>
      <c r="AJ45">
        <v>0</v>
      </c>
      <c r="AK45">
        <v>15.41628</v>
      </c>
      <c r="AL45">
        <v>0</v>
      </c>
      <c r="AM45">
        <v>0</v>
      </c>
      <c r="AN45">
        <v>0.89910999999999996</v>
      </c>
      <c r="AO45">
        <v>8.7493223999999987</v>
      </c>
      <c r="AP45">
        <v>3.5370971999999998</v>
      </c>
      <c r="AQ45">
        <v>0</v>
      </c>
      <c r="AR45">
        <v>10.161216</v>
      </c>
      <c r="AS45">
        <v>8.6668545599999991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25.770432629841444</v>
      </c>
      <c r="BB45">
        <f t="shared" si="0"/>
        <v>821.94116710475669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2.9496789726775954</v>
      </c>
      <c r="L46">
        <v>460.93283502081744</v>
      </c>
      <c r="M46">
        <v>14.109417040358744</v>
      </c>
      <c r="N46">
        <v>36.243014930585879</v>
      </c>
      <c r="O46">
        <v>0</v>
      </c>
      <c r="P46">
        <v>38.199801192842948</v>
      </c>
      <c r="Q46">
        <v>6.6942591986455984</v>
      </c>
      <c r="R46">
        <v>13.008225724739654</v>
      </c>
      <c r="S46">
        <v>8.0951340909090916</v>
      </c>
      <c r="T46">
        <v>0</v>
      </c>
      <c r="U46">
        <v>53.526620267754225</v>
      </c>
      <c r="V46">
        <v>6.3653490326884583</v>
      </c>
      <c r="W46">
        <v>10.678116172546693</v>
      </c>
      <c r="X46">
        <v>45.256440211632302</v>
      </c>
      <c r="Y46">
        <v>0</v>
      </c>
      <c r="Z46">
        <v>4.0214116799999999</v>
      </c>
      <c r="AA46">
        <v>0</v>
      </c>
      <c r="AB46">
        <v>8.0811365439999996</v>
      </c>
      <c r="AC46">
        <v>5.9383226239999987</v>
      </c>
      <c r="AD46">
        <v>5.5118460799999998</v>
      </c>
      <c r="AE46">
        <v>15.1671353808</v>
      </c>
      <c r="AF46">
        <v>2.7224999999999993</v>
      </c>
      <c r="AG46">
        <v>11.468183999999999</v>
      </c>
      <c r="AH46">
        <v>46.922145399999991</v>
      </c>
      <c r="AI46">
        <v>4.2961203999999995</v>
      </c>
      <c r="AJ46">
        <v>0</v>
      </c>
      <c r="AK46">
        <v>15.41628</v>
      </c>
      <c r="AL46">
        <v>0</v>
      </c>
      <c r="AM46">
        <v>0</v>
      </c>
      <c r="AN46">
        <v>0.89910999999999996</v>
      </c>
      <c r="AO46">
        <v>8.7493223999999987</v>
      </c>
      <c r="AP46">
        <v>3.5370971999999998</v>
      </c>
      <c r="AQ46">
        <v>0</v>
      </c>
      <c r="AR46">
        <v>10.161216</v>
      </c>
      <c r="AS46">
        <v>8.6668545599999991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25.767574174241439</v>
      </c>
      <c r="BB46">
        <f t="shared" si="0"/>
        <v>821.8499999507568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2.9496789726775954</v>
      </c>
      <c r="L47">
        <v>460.93283502081744</v>
      </c>
      <c r="M47">
        <v>14.109417040358744</v>
      </c>
      <c r="N47">
        <v>36.243014930585879</v>
      </c>
      <c r="O47">
        <v>0</v>
      </c>
      <c r="P47">
        <v>38.199801192842948</v>
      </c>
      <c r="Q47">
        <v>6.6942591986455984</v>
      </c>
      <c r="R47">
        <v>13.008225724739654</v>
      </c>
      <c r="S47">
        <v>8.0951340909090916</v>
      </c>
      <c r="T47">
        <v>0</v>
      </c>
      <c r="U47">
        <v>53.526620267754225</v>
      </c>
      <c r="V47">
        <v>6.3653490326884583</v>
      </c>
      <c r="W47">
        <v>10.678116172546693</v>
      </c>
      <c r="X47">
        <v>45.256440211632302</v>
      </c>
      <c r="Y47">
        <v>0</v>
      </c>
      <c r="Z47">
        <v>4.0214116799999999</v>
      </c>
      <c r="AA47">
        <v>0</v>
      </c>
      <c r="AB47">
        <v>8.0811365439999996</v>
      </c>
      <c r="AC47">
        <v>5.9383226239999987</v>
      </c>
      <c r="AD47">
        <v>4.0528279999999999</v>
      </c>
      <c r="AE47">
        <v>15.1671353808</v>
      </c>
      <c r="AF47">
        <v>2.7224999999999993</v>
      </c>
      <c r="AG47">
        <v>11.468183999999999</v>
      </c>
      <c r="AH47">
        <v>46.922145399999991</v>
      </c>
      <c r="AI47">
        <v>4.2961203999999995</v>
      </c>
      <c r="AJ47">
        <v>0</v>
      </c>
      <c r="AK47">
        <v>15.41628</v>
      </c>
      <c r="AL47">
        <v>0</v>
      </c>
      <c r="AM47">
        <v>0</v>
      </c>
      <c r="AN47">
        <v>0.89910999999999996</v>
      </c>
      <c r="AO47">
        <v>8.7493223999999987</v>
      </c>
      <c r="AP47">
        <v>3.5370971999999998</v>
      </c>
      <c r="AQ47">
        <v>0</v>
      </c>
      <c r="AR47">
        <v>10.161216</v>
      </c>
      <c r="AS47">
        <v>7.0160251200000001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25.673034674641443</v>
      </c>
      <c r="BB47">
        <f t="shared" si="0"/>
        <v>818.8346919303566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2.9496789726775954</v>
      </c>
      <c r="L48">
        <v>460.93283502081744</v>
      </c>
      <c r="M48">
        <v>14.109417040358744</v>
      </c>
      <c r="N48">
        <v>36.243014930585879</v>
      </c>
      <c r="O48">
        <v>0</v>
      </c>
      <c r="P48">
        <v>38.199801192842948</v>
      </c>
      <c r="Q48">
        <v>6.6942591986455984</v>
      </c>
      <c r="R48">
        <v>13.008225724739654</v>
      </c>
      <c r="S48">
        <v>8.0951340909090916</v>
      </c>
      <c r="T48">
        <v>0</v>
      </c>
      <c r="U48">
        <v>53.526620267754225</v>
      </c>
      <c r="V48">
        <v>6.3653490326884583</v>
      </c>
      <c r="W48">
        <v>10.678116172546693</v>
      </c>
      <c r="X48">
        <v>45.256440211632302</v>
      </c>
      <c r="Y48">
        <v>0</v>
      </c>
      <c r="Z48">
        <v>4.0214116799999999</v>
      </c>
      <c r="AA48">
        <v>0</v>
      </c>
      <c r="AB48">
        <v>8.0811365439999996</v>
      </c>
      <c r="AC48">
        <v>5.9383226239999987</v>
      </c>
      <c r="AD48">
        <v>4.0528279999999999</v>
      </c>
      <c r="AE48">
        <v>15.1671353808</v>
      </c>
      <c r="AF48">
        <v>2.7224999999999993</v>
      </c>
      <c r="AG48">
        <v>11.468183999999999</v>
      </c>
      <c r="AH48">
        <v>46.922145399999991</v>
      </c>
      <c r="AI48">
        <v>4.2961203999999995</v>
      </c>
      <c r="AJ48">
        <v>0</v>
      </c>
      <c r="AK48">
        <v>15.41628</v>
      </c>
      <c r="AL48">
        <v>0</v>
      </c>
      <c r="AM48">
        <v>0</v>
      </c>
      <c r="AN48">
        <v>0.89910999999999996</v>
      </c>
      <c r="AO48">
        <v>8.7493223999999987</v>
      </c>
      <c r="AP48">
        <v>3.5370971999999998</v>
      </c>
      <c r="AQ48">
        <v>0</v>
      </c>
      <c r="AR48">
        <v>10.161216</v>
      </c>
      <c r="AS48">
        <v>7.0160251200000001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25.673034674641443</v>
      </c>
      <c r="BB48">
        <f t="shared" si="0"/>
        <v>818.8346919303566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2.9496789726775954</v>
      </c>
      <c r="L49">
        <v>460.93283502081744</v>
      </c>
      <c r="M49">
        <v>14.109417040358744</v>
      </c>
      <c r="N49">
        <v>36.243014930585879</v>
      </c>
      <c r="O49">
        <v>0</v>
      </c>
      <c r="P49">
        <v>38.199801192842948</v>
      </c>
      <c r="Q49">
        <v>6.6942591986455984</v>
      </c>
      <c r="R49">
        <v>13.008225724739654</v>
      </c>
      <c r="S49">
        <v>8.0951340909090916</v>
      </c>
      <c r="T49">
        <v>0</v>
      </c>
      <c r="U49">
        <v>53.526620267754225</v>
      </c>
      <c r="V49">
        <v>6.3653490326884583</v>
      </c>
      <c r="W49">
        <v>10.678116172546693</v>
      </c>
      <c r="X49">
        <v>45.256440211632302</v>
      </c>
      <c r="Y49">
        <v>0</v>
      </c>
      <c r="Z49">
        <v>4.0214116799999999</v>
      </c>
      <c r="AA49">
        <v>0</v>
      </c>
      <c r="AB49">
        <v>8.0811365439999996</v>
      </c>
      <c r="AC49">
        <v>5.9383226239999987</v>
      </c>
      <c r="AD49">
        <v>4.0528279999999999</v>
      </c>
      <c r="AE49">
        <v>15.1671353808</v>
      </c>
      <c r="AF49">
        <v>2.7224999999999993</v>
      </c>
      <c r="AG49">
        <v>11.468183999999999</v>
      </c>
      <c r="AH49">
        <v>46.922145399999991</v>
      </c>
      <c r="AI49">
        <v>0.97639100000000012</v>
      </c>
      <c r="AJ49">
        <v>0</v>
      </c>
      <c r="AK49">
        <v>15.41628</v>
      </c>
      <c r="AL49">
        <v>0</v>
      </c>
      <c r="AM49">
        <v>0</v>
      </c>
      <c r="AN49">
        <v>0.89910999999999996</v>
      </c>
      <c r="AO49">
        <v>8.7493223999999987</v>
      </c>
      <c r="AP49">
        <v>3.5370971999999998</v>
      </c>
      <c r="AQ49">
        <v>0</v>
      </c>
      <c r="AR49">
        <v>8.1289727999999997</v>
      </c>
      <c r="AS49">
        <v>6.4795055520000009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25.494024544641441</v>
      </c>
      <c r="BB49">
        <f t="shared" si="0"/>
        <v>813.12520989235679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2.9496789726775954</v>
      </c>
      <c r="L50">
        <v>460.93283502081744</v>
      </c>
      <c r="M50">
        <v>14.109417040358744</v>
      </c>
      <c r="N50">
        <v>36.243014930585879</v>
      </c>
      <c r="O50">
        <v>0</v>
      </c>
      <c r="P50">
        <v>38.199801192842948</v>
      </c>
      <c r="Q50">
        <v>6.6955933806146586</v>
      </c>
      <c r="R50">
        <v>13.005819002433087</v>
      </c>
      <c r="S50">
        <v>8.0954390386869868</v>
      </c>
      <c r="T50">
        <v>0</v>
      </c>
      <c r="U50">
        <v>53.526620267754225</v>
      </c>
      <c r="V50">
        <v>6.3653490326884583</v>
      </c>
      <c r="W50">
        <v>10.678116172546693</v>
      </c>
      <c r="X50">
        <v>45.256440211632302</v>
      </c>
      <c r="Y50">
        <v>0</v>
      </c>
      <c r="Z50">
        <v>4.0214116799999999</v>
      </c>
      <c r="AA50">
        <v>0</v>
      </c>
      <c r="AB50">
        <v>8.0811365439999996</v>
      </c>
      <c r="AC50">
        <v>5.9383226239999987</v>
      </c>
      <c r="AD50">
        <v>4.0528279999999999</v>
      </c>
      <c r="AE50">
        <v>15.1671353808</v>
      </c>
      <c r="AF50">
        <v>2.7224999999999993</v>
      </c>
      <c r="AG50">
        <v>11.468183999999999</v>
      </c>
      <c r="AH50">
        <v>46.922145399999991</v>
      </c>
      <c r="AI50">
        <v>0.97639100000000012</v>
      </c>
      <c r="AJ50">
        <v>0</v>
      </c>
      <c r="AK50">
        <v>15.41628</v>
      </c>
      <c r="AL50">
        <v>0</v>
      </c>
      <c r="AM50">
        <v>0</v>
      </c>
      <c r="AN50">
        <v>0.89910999999999996</v>
      </c>
      <c r="AO50">
        <v>8.7493223999999987</v>
      </c>
      <c r="AP50">
        <v>3.5370971999999998</v>
      </c>
      <c r="AQ50">
        <v>0</v>
      </c>
      <c r="AR50">
        <v>8.1289727999999997</v>
      </c>
      <c r="AS50">
        <v>6.4795055520000009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25.494001214259853</v>
      </c>
      <c r="BB50">
        <f t="shared" si="0"/>
        <v>813.12446563017886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2.9496789726775954</v>
      </c>
      <c r="L51">
        <v>460.93283502081744</v>
      </c>
      <c r="M51">
        <v>14.109417040358744</v>
      </c>
      <c r="N51">
        <v>36.243014930585879</v>
      </c>
      <c r="O51">
        <v>0</v>
      </c>
      <c r="P51">
        <v>38.199801192842948</v>
      </c>
      <c r="Q51">
        <v>6.6955933806146586</v>
      </c>
      <c r="R51">
        <v>13.005819002433087</v>
      </c>
      <c r="S51">
        <v>8.0954390386869868</v>
      </c>
      <c r="T51">
        <v>0</v>
      </c>
      <c r="U51">
        <v>53.526620267754225</v>
      </c>
      <c r="V51">
        <v>6.3633880597014922</v>
      </c>
      <c r="W51">
        <v>10.426550970873786</v>
      </c>
      <c r="X51">
        <v>45.256440211632302</v>
      </c>
      <c r="Y51">
        <v>0</v>
      </c>
      <c r="Z51">
        <v>4.0214116799999999</v>
      </c>
      <c r="AA51">
        <v>0</v>
      </c>
      <c r="AB51">
        <v>8.0811365439999996</v>
      </c>
      <c r="AC51">
        <v>5.9383226239999987</v>
      </c>
      <c r="AD51">
        <v>5.6058716896000007</v>
      </c>
      <c r="AE51">
        <v>15.1671353808</v>
      </c>
      <c r="AF51">
        <v>2.7224999999999993</v>
      </c>
      <c r="AG51">
        <v>11.468183999999999</v>
      </c>
      <c r="AH51">
        <v>46.922145399999991</v>
      </c>
      <c r="AI51">
        <v>0.97639100000000012</v>
      </c>
      <c r="AJ51">
        <v>0</v>
      </c>
      <c r="AK51">
        <v>15.41628</v>
      </c>
      <c r="AL51">
        <v>0</v>
      </c>
      <c r="AM51">
        <v>0</v>
      </c>
      <c r="AN51">
        <v>0.89910999999999996</v>
      </c>
      <c r="AO51">
        <v>8.7493223999999987</v>
      </c>
      <c r="AP51">
        <v>3.5370971999999998</v>
      </c>
      <c r="AQ51">
        <v>0</v>
      </c>
      <c r="AR51">
        <v>8.1289727999999997</v>
      </c>
      <c r="AS51">
        <v>6.4795055520000009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25.533506553004408</v>
      </c>
      <c r="BB51">
        <f t="shared" si="0"/>
        <v>814.38447780637455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2.9496789726775954</v>
      </c>
      <c r="L52">
        <v>460.93283502081744</v>
      </c>
      <c r="M52">
        <v>14.109417040358744</v>
      </c>
      <c r="N52">
        <v>36.243014930585879</v>
      </c>
      <c r="O52">
        <v>0</v>
      </c>
      <c r="P52">
        <v>38.199801192842948</v>
      </c>
      <c r="Q52">
        <v>6.6955933806146586</v>
      </c>
      <c r="R52">
        <v>13.005819002433087</v>
      </c>
      <c r="S52">
        <v>8.0954390386869868</v>
      </c>
      <c r="T52">
        <v>0</v>
      </c>
      <c r="U52">
        <v>53.526620267754225</v>
      </c>
      <c r="V52">
        <v>6.3633880597014922</v>
      </c>
      <c r="W52">
        <v>10.426550970873786</v>
      </c>
      <c r="X52">
        <v>45.256440211632302</v>
      </c>
      <c r="Y52">
        <v>0</v>
      </c>
      <c r="Z52">
        <v>4.0214116799999999</v>
      </c>
      <c r="AA52">
        <v>0</v>
      </c>
      <c r="AB52">
        <v>8.0811365439999996</v>
      </c>
      <c r="AC52">
        <v>5.9383226239999987</v>
      </c>
      <c r="AD52">
        <v>5.6058716896000007</v>
      </c>
      <c r="AE52">
        <v>15.1671353808</v>
      </c>
      <c r="AF52">
        <v>2.7224999999999993</v>
      </c>
      <c r="AG52">
        <v>11.468183999999999</v>
      </c>
      <c r="AH52">
        <v>46.922145399999991</v>
      </c>
      <c r="AI52">
        <v>0.97639100000000012</v>
      </c>
      <c r="AJ52">
        <v>0</v>
      </c>
      <c r="AK52">
        <v>15.41628</v>
      </c>
      <c r="AL52">
        <v>0</v>
      </c>
      <c r="AM52">
        <v>0</v>
      </c>
      <c r="AN52">
        <v>0.89910999999999996</v>
      </c>
      <c r="AO52">
        <v>8.7493223999999987</v>
      </c>
      <c r="AP52">
        <v>3.5370971999999998</v>
      </c>
      <c r="AQ52">
        <v>0</v>
      </c>
      <c r="AR52">
        <v>8.1289727999999997</v>
      </c>
      <c r="AS52">
        <v>6.4795055520000009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25.533506553004408</v>
      </c>
      <c r="BB52">
        <f t="shared" si="0"/>
        <v>814.38447780637455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2.9496415255048327</v>
      </c>
      <c r="L53">
        <v>460.93283502081744</v>
      </c>
      <c r="M53">
        <v>14.109417040358744</v>
      </c>
      <c r="N53">
        <v>36.243014930585879</v>
      </c>
      <c r="O53">
        <v>0</v>
      </c>
      <c r="P53">
        <v>36.358423250957181</v>
      </c>
      <c r="Q53">
        <v>6.6955933806146586</v>
      </c>
      <c r="R53">
        <v>13.005819002433087</v>
      </c>
      <c r="S53">
        <v>8.0954390386869868</v>
      </c>
      <c r="T53">
        <v>0</v>
      </c>
      <c r="U53">
        <v>53.526620267754225</v>
      </c>
      <c r="V53">
        <v>6.3633880597014922</v>
      </c>
      <c r="W53">
        <v>10.678116172546693</v>
      </c>
      <c r="X53">
        <v>45.256440211632302</v>
      </c>
      <c r="Y53">
        <v>0</v>
      </c>
      <c r="Z53">
        <v>4.0214116799999999</v>
      </c>
      <c r="AA53">
        <v>0</v>
      </c>
      <c r="AB53">
        <v>8.0811365439999996</v>
      </c>
      <c r="AC53">
        <v>5.9383226239999987</v>
      </c>
      <c r="AD53">
        <v>5.6058716896000007</v>
      </c>
      <c r="AE53">
        <v>15.1671353808</v>
      </c>
      <c r="AF53">
        <v>2.7224999999999993</v>
      </c>
      <c r="AG53">
        <v>11.468183999999999</v>
      </c>
      <c r="AH53">
        <v>46.922145399999991</v>
      </c>
      <c r="AI53">
        <v>0</v>
      </c>
      <c r="AJ53">
        <v>0</v>
      </c>
      <c r="AK53">
        <v>15.41628</v>
      </c>
      <c r="AL53">
        <v>0</v>
      </c>
      <c r="AM53">
        <v>0</v>
      </c>
      <c r="AN53">
        <v>0.89910999999999996</v>
      </c>
      <c r="AO53">
        <v>8.7493223999999987</v>
      </c>
      <c r="AP53">
        <v>3.5370971999999998</v>
      </c>
      <c r="AQ53">
        <v>0</v>
      </c>
      <c r="AR53">
        <v>10.161216</v>
      </c>
      <c r="AS53">
        <v>6.4795055520000009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25.51727307202496</v>
      </c>
      <c r="BB53">
        <f t="shared" si="0"/>
        <v>813.86671329996818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2.9496415255048327</v>
      </c>
      <c r="L54">
        <v>460.93283502081744</v>
      </c>
      <c r="M54">
        <v>14.109417040358744</v>
      </c>
      <c r="N54">
        <v>36.243014930585879</v>
      </c>
      <c r="O54">
        <v>0</v>
      </c>
      <c r="P54">
        <v>36.358423250957181</v>
      </c>
      <c r="Q54">
        <v>6.6955933806146586</v>
      </c>
      <c r="R54">
        <v>13.005819002433087</v>
      </c>
      <c r="S54">
        <v>8.0954390386869868</v>
      </c>
      <c r="T54">
        <v>0</v>
      </c>
      <c r="U54">
        <v>53.526620267754225</v>
      </c>
      <c r="V54">
        <v>6.3633880597014922</v>
      </c>
      <c r="W54">
        <v>10.678116172546693</v>
      </c>
      <c r="X54">
        <v>45.256440211632302</v>
      </c>
      <c r="Y54">
        <v>0</v>
      </c>
      <c r="Z54">
        <v>4.0214116799999999</v>
      </c>
      <c r="AA54">
        <v>0</v>
      </c>
      <c r="AB54">
        <v>8.0811365439999996</v>
      </c>
      <c r="AC54">
        <v>5.9383226239999987</v>
      </c>
      <c r="AD54">
        <v>5.6058716896000007</v>
      </c>
      <c r="AE54">
        <v>15.1671353808</v>
      </c>
      <c r="AF54">
        <v>2.7224999999999993</v>
      </c>
      <c r="AG54">
        <v>11.468183999999999</v>
      </c>
      <c r="AH54">
        <v>46.922145399999991</v>
      </c>
      <c r="AI54">
        <v>0</v>
      </c>
      <c r="AJ54">
        <v>0</v>
      </c>
      <c r="AK54">
        <v>15.41628</v>
      </c>
      <c r="AL54">
        <v>0</v>
      </c>
      <c r="AM54">
        <v>0</v>
      </c>
      <c r="AN54">
        <v>0.89910999999999996</v>
      </c>
      <c r="AO54">
        <v>8.7493223999999987</v>
      </c>
      <c r="AP54">
        <v>3.5370971999999998</v>
      </c>
      <c r="AQ54">
        <v>0</v>
      </c>
      <c r="AR54">
        <v>10.161216</v>
      </c>
      <c r="AS54">
        <v>6.4795055520000009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25.51727307202496</v>
      </c>
      <c r="BB54">
        <f t="shared" si="0"/>
        <v>813.86671329996818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2.9496855023897162</v>
      </c>
      <c r="L55">
        <v>380.00241407875615</v>
      </c>
      <c r="M55">
        <v>14.109417040358744</v>
      </c>
      <c r="N55">
        <v>36.243014930585879</v>
      </c>
      <c r="O55">
        <v>0</v>
      </c>
      <c r="P55">
        <v>36.358423250957181</v>
      </c>
      <c r="Q55">
        <v>6.6884247025495762</v>
      </c>
      <c r="R55">
        <v>13.006915441176469</v>
      </c>
      <c r="S55">
        <v>8.0961410314924684</v>
      </c>
      <c r="T55">
        <v>0</v>
      </c>
      <c r="U55">
        <v>53.526620267754225</v>
      </c>
      <c r="V55">
        <v>6.3633880597014922</v>
      </c>
      <c r="W55">
        <v>10.678116172546693</v>
      </c>
      <c r="X55">
        <v>45.256440211632302</v>
      </c>
      <c r="Y55">
        <v>0</v>
      </c>
      <c r="Z55">
        <v>2.0107058399999995</v>
      </c>
      <c r="AA55">
        <v>0</v>
      </c>
      <c r="AB55">
        <v>8.0811365439999996</v>
      </c>
      <c r="AC55">
        <v>5.9383226239999987</v>
      </c>
      <c r="AD55">
        <v>5.6058716896000007</v>
      </c>
      <c r="AE55">
        <v>15.1671353808</v>
      </c>
      <c r="AF55">
        <v>2.7224999999999993</v>
      </c>
      <c r="AG55">
        <v>11.468183999999999</v>
      </c>
      <c r="AH55">
        <v>46.922145399999991</v>
      </c>
      <c r="AI55">
        <v>0</v>
      </c>
      <c r="AJ55">
        <v>0</v>
      </c>
      <c r="AK55">
        <v>15.41628</v>
      </c>
      <c r="AL55">
        <v>0</v>
      </c>
      <c r="AM55">
        <v>0</v>
      </c>
      <c r="AN55">
        <v>0.89910999999999996</v>
      </c>
      <c r="AO55">
        <v>8.7493223999999987</v>
      </c>
      <c r="AP55">
        <v>3.5370971999999998</v>
      </c>
      <c r="AQ55">
        <v>0</v>
      </c>
      <c r="AR55">
        <v>15.7498848</v>
      </c>
      <c r="AS55">
        <v>6.4795055520000009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23.165596609691413</v>
      </c>
      <c r="BB55">
        <f t="shared" si="0"/>
        <v>738.86060551060916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2.9496855023897162</v>
      </c>
      <c r="L56">
        <v>380.00241407875615</v>
      </c>
      <c r="M56">
        <v>14.109417040358744</v>
      </c>
      <c r="N56">
        <v>36.243014930585879</v>
      </c>
      <c r="O56">
        <v>0</v>
      </c>
      <c r="P56">
        <v>36.358423250957181</v>
      </c>
      <c r="Q56">
        <v>6.6884247025495762</v>
      </c>
      <c r="R56">
        <v>13.006915441176469</v>
      </c>
      <c r="S56">
        <v>8.0961410314924684</v>
      </c>
      <c r="T56">
        <v>0</v>
      </c>
      <c r="U56">
        <v>53.526620267754225</v>
      </c>
      <c r="V56">
        <v>6.3633880597014922</v>
      </c>
      <c r="W56">
        <v>10.678116172546693</v>
      </c>
      <c r="X56">
        <v>45.256440211632302</v>
      </c>
      <c r="Y56">
        <v>0</v>
      </c>
      <c r="Z56">
        <v>2.0107058399999995</v>
      </c>
      <c r="AA56">
        <v>0</v>
      </c>
      <c r="AB56">
        <v>8.0811365439999996</v>
      </c>
      <c r="AC56">
        <v>5.9383226239999987</v>
      </c>
      <c r="AD56">
        <v>5.6058716896000007</v>
      </c>
      <c r="AE56">
        <v>15.1671353808</v>
      </c>
      <c r="AF56">
        <v>2.7224999999999993</v>
      </c>
      <c r="AG56">
        <v>11.468183999999999</v>
      </c>
      <c r="AH56">
        <v>46.922145399999991</v>
      </c>
      <c r="AI56">
        <v>0</v>
      </c>
      <c r="AJ56">
        <v>0</v>
      </c>
      <c r="AK56">
        <v>15.41628</v>
      </c>
      <c r="AL56">
        <v>0</v>
      </c>
      <c r="AM56">
        <v>0</v>
      </c>
      <c r="AN56">
        <v>0.89910999999999996</v>
      </c>
      <c r="AO56">
        <v>8.7493223999999987</v>
      </c>
      <c r="AP56">
        <v>3.5370971999999998</v>
      </c>
      <c r="AQ56">
        <v>0</v>
      </c>
      <c r="AR56">
        <v>15.7498848</v>
      </c>
      <c r="AS56">
        <v>6.4795055520000009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23.165596609691413</v>
      </c>
      <c r="BB56">
        <f t="shared" si="0"/>
        <v>738.86060551060916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2.9496855023897162</v>
      </c>
      <c r="L57">
        <v>440.00345245243125</v>
      </c>
      <c r="M57">
        <v>14.109417040358744</v>
      </c>
      <c r="N57">
        <v>36.243014930585879</v>
      </c>
      <c r="O57">
        <v>0</v>
      </c>
      <c r="P57">
        <v>36.358423250957181</v>
      </c>
      <c r="Q57">
        <v>6.6884247025495762</v>
      </c>
      <c r="R57">
        <v>13.006915441176469</v>
      </c>
      <c r="S57">
        <v>8.0961410314924684</v>
      </c>
      <c r="T57">
        <v>0</v>
      </c>
      <c r="U57">
        <v>53.526620267754225</v>
      </c>
      <c r="V57">
        <v>6.3633880597014922</v>
      </c>
      <c r="W57">
        <v>10.678116172546693</v>
      </c>
      <c r="X57">
        <v>45.256440211632302</v>
      </c>
      <c r="Y57">
        <v>0</v>
      </c>
      <c r="Z57">
        <v>2.0107058399999995</v>
      </c>
      <c r="AA57">
        <v>0</v>
      </c>
      <c r="AB57">
        <v>8.0811365439999996</v>
      </c>
      <c r="AC57">
        <v>5.9383226239999987</v>
      </c>
      <c r="AD57">
        <v>5.6058716896000007</v>
      </c>
      <c r="AE57">
        <v>15.1671353808</v>
      </c>
      <c r="AF57">
        <v>2.7224999999999993</v>
      </c>
      <c r="AG57">
        <v>11.468183999999999</v>
      </c>
      <c r="AH57">
        <v>46.922145399999991</v>
      </c>
      <c r="AI57">
        <v>0</v>
      </c>
      <c r="AJ57">
        <v>0</v>
      </c>
      <c r="AK57">
        <v>15.41628</v>
      </c>
      <c r="AL57">
        <v>0</v>
      </c>
      <c r="AM57">
        <v>0</v>
      </c>
      <c r="AN57">
        <v>0.89910999999999996</v>
      </c>
      <c r="AO57">
        <v>8.7493223999999987</v>
      </c>
      <c r="AP57">
        <v>3.5370971999999998</v>
      </c>
      <c r="AQ57">
        <v>0</v>
      </c>
      <c r="AR57">
        <v>10.161216</v>
      </c>
      <c r="AS57">
        <v>9.4922692800000004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24.911320852185888</v>
      </c>
      <c r="BB57">
        <f t="shared" si="0"/>
        <v>794.54001456978972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2.9496855023897162</v>
      </c>
      <c r="L58">
        <v>460.93097887019678</v>
      </c>
      <c r="M58">
        <v>14.109417040358744</v>
      </c>
      <c r="N58">
        <v>36.243014930585879</v>
      </c>
      <c r="O58">
        <v>0</v>
      </c>
      <c r="P58">
        <v>36.358423250957181</v>
      </c>
      <c r="Q58">
        <v>6.6884247025495762</v>
      </c>
      <c r="R58">
        <v>13.006915441176469</v>
      </c>
      <c r="S58">
        <v>8.0961410314924684</v>
      </c>
      <c r="T58">
        <v>0</v>
      </c>
      <c r="U58">
        <v>53.526620267754225</v>
      </c>
      <c r="V58">
        <v>6.3633880597014922</v>
      </c>
      <c r="W58">
        <v>10.678116172546693</v>
      </c>
      <c r="X58">
        <v>45.256440211632302</v>
      </c>
      <c r="Y58">
        <v>0</v>
      </c>
      <c r="Z58">
        <v>2.0107058399999995</v>
      </c>
      <c r="AA58">
        <v>0</v>
      </c>
      <c r="AB58">
        <v>8.0811365439999996</v>
      </c>
      <c r="AC58">
        <v>5.9383226239999987</v>
      </c>
      <c r="AD58">
        <v>5.6058716896000007</v>
      </c>
      <c r="AE58">
        <v>15.1671353808</v>
      </c>
      <c r="AF58">
        <v>2.7224999999999993</v>
      </c>
      <c r="AG58">
        <v>11.468183999999999</v>
      </c>
      <c r="AH58">
        <v>46.922145399999991</v>
      </c>
      <c r="AI58">
        <v>0</v>
      </c>
      <c r="AJ58">
        <v>0</v>
      </c>
      <c r="AK58">
        <v>15.41628</v>
      </c>
      <c r="AL58">
        <v>0</v>
      </c>
      <c r="AM58">
        <v>0</v>
      </c>
      <c r="AN58">
        <v>0.89910999999999996</v>
      </c>
      <c r="AO58">
        <v>8.7493223999999987</v>
      </c>
      <c r="AP58">
        <v>3.5370971999999998</v>
      </c>
      <c r="AQ58">
        <v>0</v>
      </c>
      <c r="AR58">
        <v>10.161216</v>
      </c>
      <c r="AS58">
        <v>6.4795055520000009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25.455929419986727</v>
      </c>
      <c r="BB58">
        <f t="shared" si="0"/>
        <v>811.91016869175439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2.9496415255048327</v>
      </c>
      <c r="L59">
        <v>460.92518623537399</v>
      </c>
      <c r="M59">
        <v>14.109417040358744</v>
      </c>
      <c r="N59">
        <v>36.243014930585879</v>
      </c>
      <c r="O59">
        <v>0</v>
      </c>
      <c r="P59">
        <v>36.358423250957181</v>
      </c>
      <c r="Q59">
        <v>6.6955933806146586</v>
      </c>
      <c r="R59">
        <v>13.005819002433087</v>
      </c>
      <c r="S59">
        <v>8.0954390386869868</v>
      </c>
      <c r="T59">
        <v>0</v>
      </c>
      <c r="U59">
        <v>53.526620267754225</v>
      </c>
      <c r="V59">
        <v>6.3633880597014922</v>
      </c>
      <c r="W59">
        <v>10.678116172546693</v>
      </c>
      <c r="X59">
        <v>45.256440211632302</v>
      </c>
      <c r="Y59">
        <v>0</v>
      </c>
      <c r="Z59">
        <v>2.0107058399999995</v>
      </c>
      <c r="AA59">
        <v>0</v>
      </c>
      <c r="AB59">
        <v>8.0811365439999996</v>
      </c>
      <c r="AC59">
        <v>5.9383226239999987</v>
      </c>
      <c r="AD59">
        <v>5.6058716896000007</v>
      </c>
      <c r="AE59">
        <v>15.1671353808</v>
      </c>
      <c r="AF59">
        <v>2.7224999999999993</v>
      </c>
      <c r="AG59">
        <v>11.468183999999999</v>
      </c>
      <c r="AH59">
        <v>46.922145399999991</v>
      </c>
      <c r="AI59">
        <v>0</v>
      </c>
      <c r="AJ59">
        <v>0</v>
      </c>
      <c r="AK59">
        <v>15.41628</v>
      </c>
      <c r="AL59">
        <v>0</v>
      </c>
      <c r="AM59">
        <v>0</v>
      </c>
      <c r="AN59">
        <v>0.89910999999999996</v>
      </c>
      <c r="AO59">
        <v>8.7493223999999987</v>
      </c>
      <c r="AP59">
        <v>3.5370971999999998</v>
      </c>
      <c r="AQ59">
        <v>0</v>
      </c>
      <c r="AR59">
        <v>10.161216</v>
      </c>
      <c r="AS59">
        <v>6.4795055520000009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25.455915344237457</v>
      </c>
      <c r="BB59">
        <f t="shared" si="0"/>
        <v>811.90971640231226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2.9496415255048327</v>
      </c>
      <c r="L60">
        <v>460.92518623537399</v>
      </c>
      <c r="M60">
        <v>14.109417040358744</v>
      </c>
      <c r="N60">
        <v>36.243014930585879</v>
      </c>
      <c r="O60">
        <v>0</v>
      </c>
      <c r="P60">
        <v>36.358423250957181</v>
      </c>
      <c r="Q60">
        <v>6.6955933806146586</v>
      </c>
      <c r="R60">
        <v>13.005819002433087</v>
      </c>
      <c r="S60">
        <v>8.0954390386869868</v>
      </c>
      <c r="T60">
        <v>0</v>
      </c>
      <c r="U60">
        <v>53.526620267754225</v>
      </c>
      <c r="V60">
        <v>6.3633880597014922</v>
      </c>
      <c r="W60">
        <v>10.678116172546693</v>
      </c>
      <c r="X60">
        <v>45.256440211632302</v>
      </c>
      <c r="Y60">
        <v>0</v>
      </c>
      <c r="Z60">
        <v>2.0107058399999995</v>
      </c>
      <c r="AA60">
        <v>0</v>
      </c>
      <c r="AB60">
        <v>8.0811365439999996</v>
      </c>
      <c r="AC60">
        <v>5.9383226239999987</v>
      </c>
      <c r="AD60">
        <v>5.6058716896000007</v>
      </c>
      <c r="AE60">
        <v>15.1671353808</v>
      </c>
      <c r="AF60">
        <v>2.7224999999999993</v>
      </c>
      <c r="AG60">
        <v>11.468183999999999</v>
      </c>
      <c r="AH60">
        <v>46.922145399999991</v>
      </c>
      <c r="AI60">
        <v>0</v>
      </c>
      <c r="AJ60">
        <v>0</v>
      </c>
      <c r="AK60">
        <v>15.41628</v>
      </c>
      <c r="AL60">
        <v>0</v>
      </c>
      <c r="AM60">
        <v>0</v>
      </c>
      <c r="AN60">
        <v>0.89910999999999996</v>
      </c>
      <c r="AO60">
        <v>8.7493223999999987</v>
      </c>
      <c r="AP60">
        <v>3.5370971999999998</v>
      </c>
      <c r="AQ60">
        <v>0</v>
      </c>
      <c r="AR60">
        <v>10.161216</v>
      </c>
      <c r="AS60">
        <v>6.4795055520000009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25.455915344237457</v>
      </c>
      <c r="BB60">
        <f t="shared" si="0"/>
        <v>811.90971640231226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2.9496415255048327</v>
      </c>
      <c r="L61">
        <v>460.92518623537399</v>
      </c>
      <c r="M61">
        <v>14.109417040358744</v>
      </c>
      <c r="N61">
        <v>36.243014930585879</v>
      </c>
      <c r="O61">
        <v>0</v>
      </c>
      <c r="P61">
        <v>36.358423250957181</v>
      </c>
      <c r="Q61">
        <v>6.6955933806146586</v>
      </c>
      <c r="R61">
        <v>13.005819002433087</v>
      </c>
      <c r="S61">
        <v>8.0954390386869868</v>
      </c>
      <c r="T61">
        <v>0</v>
      </c>
      <c r="U61">
        <v>53.526620267754225</v>
      </c>
      <c r="V61">
        <v>6.3633880597014922</v>
      </c>
      <c r="W61">
        <v>10.678116172546693</v>
      </c>
      <c r="X61">
        <v>45.256440211632302</v>
      </c>
      <c r="Y61">
        <v>0</v>
      </c>
      <c r="Z61">
        <v>2.0107058399999995</v>
      </c>
      <c r="AA61">
        <v>0</v>
      </c>
      <c r="AB61">
        <v>8.0811365439999996</v>
      </c>
      <c r="AC61">
        <v>5.9383226239999987</v>
      </c>
      <c r="AD61">
        <v>8.3893539599999993</v>
      </c>
      <c r="AE61">
        <v>15.1671353808</v>
      </c>
      <c r="AF61">
        <v>2.7224999999999993</v>
      </c>
      <c r="AG61">
        <v>11.468183999999999</v>
      </c>
      <c r="AH61">
        <v>46.922145399999991</v>
      </c>
      <c r="AI61">
        <v>0</v>
      </c>
      <c r="AJ61">
        <v>0</v>
      </c>
      <c r="AK61">
        <v>15.41628</v>
      </c>
      <c r="AL61">
        <v>0</v>
      </c>
      <c r="AM61">
        <v>0</v>
      </c>
      <c r="AN61">
        <v>0.89910999999999996</v>
      </c>
      <c r="AO61">
        <v>8.7493223999999987</v>
      </c>
      <c r="AP61">
        <v>3.5370971999999998</v>
      </c>
      <c r="AQ61">
        <v>0</v>
      </c>
      <c r="AR61">
        <v>10.161216</v>
      </c>
      <c r="AS61">
        <v>7.4287324800000007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25.569389619437455</v>
      </c>
      <c r="BB61">
        <f t="shared" si="0"/>
        <v>815.52895132551237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2.9496415255048327</v>
      </c>
      <c r="L62">
        <v>460.92518623537399</v>
      </c>
      <c r="M62">
        <v>14.109417040358744</v>
      </c>
      <c r="N62">
        <v>36.243014930585879</v>
      </c>
      <c r="O62">
        <v>0</v>
      </c>
      <c r="P62">
        <v>36.358423250957181</v>
      </c>
      <c r="Q62">
        <v>6.6955933806146586</v>
      </c>
      <c r="R62">
        <v>13.005819002433087</v>
      </c>
      <c r="S62">
        <v>8.0954390386869868</v>
      </c>
      <c r="T62">
        <v>0</v>
      </c>
      <c r="U62">
        <v>53.526620267754225</v>
      </c>
      <c r="V62">
        <v>6.3633880597014922</v>
      </c>
      <c r="W62">
        <v>10.678116172546693</v>
      </c>
      <c r="X62">
        <v>45.256440211632302</v>
      </c>
      <c r="Y62">
        <v>0</v>
      </c>
      <c r="Z62">
        <v>2.0107058399999995</v>
      </c>
      <c r="AA62">
        <v>0</v>
      </c>
      <c r="AB62">
        <v>4.0405682719999998</v>
      </c>
      <c r="AC62">
        <v>5.9383226239999987</v>
      </c>
      <c r="AD62">
        <v>8.3893539599999993</v>
      </c>
      <c r="AE62">
        <v>15.1671353808</v>
      </c>
      <c r="AF62">
        <v>2.7224999999999993</v>
      </c>
      <c r="AG62">
        <v>11.468183999999999</v>
      </c>
      <c r="AH62">
        <v>46.922145399999991</v>
      </c>
      <c r="AI62">
        <v>0</v>
      </c>
      <c r="AJ62">
        <v>0</v>
      </c>
      <c r="AK62">
        <v>15.41628</v>
      </c>
      <c r="AL62">
        <v>0</v>
      </c>
      <c r="AM62">
        <v>0</v>
      </c>
      <c r="AN62">
        <v>0.89910999999999996</v>
      </c>
      <c r="AO62">
        <v>8.7493223999999987</v>
      </c>
      <c r="AP62">
        <v>3.5370971999999998</v>
      </c>
      <c r="AQ62">
        <v>0</v>
      </c>
      <c r="AR62">
        <v>10.161216</v>
      </c>
      <c r="AS62">
        <v>7.4287324800000007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25.446556410237459</v>
      </c>
      <c r="BB62">
        <f t="shared" si="0"/>
        <v>811.61121626271233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2.9496415255048327</v>
      </c>
      <c r="L63">
        <v>460.92518623537399</v>
      </c>
      <c r="M63">
        <v>14.109417040358744</v>
      </c>
      <c r="N63">
        <v>36.243014930585879</v>
      </c>
      <c r="O63">
        <v>0</v>
      </c>
      <c r="P63">
        <v>36.358423250957181</v>
      </c>
      <c r="Q63">
        <v>6.6955933806146586</v>
      </c>
      <c r="R63">
        <v>13.005819002433087</v>
      </c>
      <c r="S63">
        <v>8.0954390386869868</v>
      </c>
      <c r="T63">
        <v>0</v>
      </c>
      <c r="U63">
        <v>53.526620267754225</v>
      </c>
      <c r="V63">
        <v>6.3633880597014922</v>
      </c>
      <c r="W63">
        <v>10.678116172546693</v>
      </c>
      <c r="X63">
        <v>45.256440211632302</v>
      </c>
      <c r="Y63">
        <v>0</v>
      </c>
      <c r="Z63">
        <v>2.0107058399999995</v>
      </c>
      <c r="AA63">
        <v>0</v>
      </c>
      <c r="AB63">
        <v>4.0405682719999998</v>
      </c>
      <c r="AC63">
        <v>5.9383226239999987</v>
      </c>
      <c r="AD63">
        <v>8.3893539599999993</v>
      </c>
      <c r="AE63">
        <v>15.1671353808</v>
      </c>
      <c r="AF63">
        <v>2.7224999999999993</v>
      </c>
      <c r="AG63">
        <v>11.468183999999999</v>
      </c>
      <c r="AH63">
        <v>46.922145399999991</v>
      </c>
      <c r="AI63">
        <v>0</v>
      </c>
      <c r="AJ63">
        <v>0</v>
      </c>
      <c r="AK63">
        <v>15.41628</v>
      </c>
      <c r="AL63">
        <v>0</v>
      </c>
      <c r="AM63">
        <v>0</v>
      </c>
      <c r="AN63">
        <v>0.89910999999999996</v>
      </c>
      <c r="AO63">
        <v>8.7493223999999987</v>
      </c>
      <c r="AP63">
        <v>3.5370971999999998</v>
      </c>
      <c r="AQ63">
        <v>0</v>
      </c>
      <c r="AR63">
        <v>15.7498848</v>
      </c>
      <c r="AS63">
        <v>9.4922692800000004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25.679183521837459</v>
      </c>
      <c r="BB63">
        <f t="shared" si="0"/>
        <v>819.03079475111235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2.9496415255048327</v>
      </c>
      <c r="L64">
        <v>460.92518623537399</v>
      </c>
      <c r="M64">
        <v>14.109417040358744</v>
      </c>
      <c r="N64">
        <v>36.243014930585879</v>
      </c>
      <c r="O64">
        <v>0</v>
      </c>
      <c r="P64">
        <v>36.358423250957181</v>
      </c>
      <c r="Q64">
        <v>6.6955933806146586</v>
      </c>
      <c r="R64">
        <v>13.005819002433087</v>
      </c>
      <c r="S64">
        <v>8.0954390386869868</v>
      </c>
      <c r="T64">
        <v>0</v>
      </c>
      <c r="U64">
        <v>53.526620267754225</v>
      </c>
      <c r="V64">
        <v>6.3633880597014922</v>
      </c>
      <c r="W64">
        <v>10.678116172546693</v>
      </c>
      <c r="X64">
        <v>45.256440211632302</v>
      </c>
      <c r="Y64">
        <v>0</v>
      </c>
      <c r="Z64">
        <v>2.0107058399999995</v>
      </c>
      <c r="AA64">
        <v>0</v>
      </c>
      <c r="AB64">
        <v>4.0405682719999998</v>
      </c>
      <c r="AC64">
        <v>5.8992547120000003</v>
      </c>
      <c r="AD64">
        <v>8.3893539599999993</v>
      </c>
      <c r="AE64">
        <v>15.1671353808</v>
      </c>
      <c r="AF64">
        <v>2.7224999999999993</v>
      </c>
      <c r="AG64">
        <v>11.468183999999999</v>
      </c>
      <c r="AH64">
        <v>46.922145399999991</v>
      </c>
      <c r="AI64">
        <v>0</v>
      </c>
      <c r="AJ64">
        <v>0</v>
      </c>
      <c r="AK64">
        <v>15.41628</v>
      </c>
      <c r="AL64">
        <v>0</v>
      </c>
      <c r="AM64">
        <v>0</v>
      </c>
      <c r="AN64">
        <v>0.89910999999999996</v>
      </c>
      <c r="AO64">
        <v>8.7493223999999987</v>
      </c>
      <c r="AP64">
        <v>3.5370971999999998</v>
      </c>
      <c r="AQ64">
        <v>0</v>
      </c>
      <c r="AR64">
        <v>15.7498848</v>
      </c>
      <c r="AS64">
        <v>9.4922692800000004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25.677995899037462</v>
      </c>
      <c r="BB64">
        <f t="shared" si="0"/>
        <v>818.99291446191239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2.9496415255048327</v>
      </c>
      <c r="L65">
        <v>460.92518623537399</v>
      </c>
      <c r="M65">
        <v>14.109417040358744</v>
      </c>
      <c r="N65">
        <v>36.243014930585879</v>
      </c>
      <c r="O65">
        <v>0</v>
      </c>
      <c r="P65">
        <v>36.125262743037304</v>
      </c>
      <c r="Q65">
        <v>6.6955933806146586</v>
      </c>
      <c r="R65">
        <v>13.005819002433087</v>
      </c>
      <c r="S65">
        <v>8.0954390386869868</v>
      </c>
      <c r="T65">
        <v>0</v>
      </c>
      <c r="U65">
        <v>53.526620267754225</v>
      </c>
      <c r="V65">
        <v>6.3633880597014922</v>
      </c>
      <c r="W65">
        <v>10.678116172546693</v>
      </c>
      <c r="X65">
        <v>45.256440211632302</v>
      </c>
      <c r="Y65">
        <v>0</v>
      </c>
      <c r="Z65">
        <v>2.0107058399999995</v>
      </c>
      <c r="AA65">
        <v>0</v>
      </c>
      <c r="AB65">
        <v>4.0405682719999998</v>
      </c>
      <c r="AC65">
        <v>2.9691613120000002</v>
      </c>
      <c r="AD65">
        <v>11.185805279999999</v>
      </c>
      <c r="AE65">
        <v>15.1671353808</v>
      </c>
      <c r="AF65">
        <v>2.7224999999999993</v>
      </c>
      <c r="AG65">
        <v>11.468183999999999</v>
      </c>
      <c r="AH65">
        <v>46.922145399999991</v>
      </c>
      <c r="AI65">
        <v>0</v>
      </c>
      <c r="AJ65">
        <v>0</v>
      </c>
      <c r="AK65">
        <v>15.41628</v>
      </c>
      <c r="AL65">
        <v>0</v>
      </c>
      <c r="AM65">
        <v>0</v>
      </c>
      <c r="AN65">
        <v>0.89910999999999996</v>
      </c>
      <c r="AO65">
        <v>8.9297207999999983</v>
      </c>
      <c r="AP65">
        <v>3.5370971999999998</v>
      </c>
      <c r="AQ65">
        <v>0</v>
      </c>
      <c r="AR65">
        <v>10.161216</v>
      </c>
      <c r="AS65">
        <v>9.4922692800000004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25.502433508396699</v>
      </c>
      <c r="BB65">
        <f t="shared" si="0"/>
        <v>813.39340386463311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2.9496415255048327</v>
      </c>
      <c r="L66">
        <v>460.92518623537399</v>
      </c>
      <c r="M66">
        <v>14.109417040358744</v>
      </c>
      <c r="N66">
        <v>36.243014930585879</v>
      </c>
      <c r="O66">
        <v>0</v>
      </c>
      <c r="P66">
        <v>36.125262743037304</v>
      </c>
      <c r="Q66">
        <v>6.6955933806146586</v>
      </c>
      <c r="R66">
        <v>13.005819002433087</v>
      </c>
      <c r="S66">
        <v>8.0954390386869868</v>
      </c>
      <c r="T66">
        <v>0</v>
      </c>
      <c r="U66">
        <v>53.526620267754225</v>
      </c>
      <c r="V66">
        <v>6.3633880597014922</v>
      </c>
      <c r="W66">
        <v>10.678116172546693</v>
      </c>
      <c r="X66">
        <v>45.256440211632302</v>
      </c>
      <c r="Y66">
        <v>0</v>
      </c>
      <c r="Z66">
        <v>2.0107058399999995</v>
      </c>
      <c r="AA66">
        <v>0</v>
      </c>
      <c r="AB66">
        <v>4.0405682719999998</v>
      </c>
      <c r="AC66">
        <v>2.9691613120000002</v>
      </c>
      <c r="AD66">
        <v>11.22633356</v>
      </c>
      <c r="AE66">
        <v>15.1671353808</v>
      </c>
      <c r="AF66">
        <v>2.7224999999999993</v>
      </c>
      <c r="AG66">
        <v>11.468183999999999</v>
      </c>
      <c r="AH66">
        <v>46.922145399999991</v>
      </c>
      <c r="AI66">
        <v>0</v>
      </c>
      <c r="AJ66">
        <v>0</v>
      </c>
      <c r="AK66">
        <v>15.41628</v>
      </c>
      <c r="AL66">
        <v>0</v>
      </c>
      <c r="AM66">
        <v>0</v>
      </c>
      <c r="AN66">
        <v>0.89910999999999996</v>
      </c>
      <c r="AO66">
        <v>8.9297207999999983</v>
      </c>
      <c r="AP66">
        <v>3.5370971999999998</v>
      </c>
      <c r="AQ66">
        <v>0</v>
      </c>
      <c r="AR66">
        <v>10.161216</v>
      </c>
      <c r="AS66">
        <v>7.4287324800000007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25.440933914396698</v>
      </c>
      <c r="BB66">
        <f t="shared" si="0"/>
        <v>811.43189493863326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2.9496415255048327</v>
      </c>
      <c r="L67">
        <v>460.92518623537399</v>
      </c>
      <c r="M67">
        <v>14.109417040358744</v>
      </c>
      <c r="N67">
        <v>36.243014930585879</v>
      </c>
      <c r="O67">
        <v>0</v>
      </c>
      <c r="P67">
        <v>36.125262743037304</v>
      </c>
      <c r="Q67">
        <v>6.6955933806146586</v>
      </c>
      <c r="R67">
        <v>13.005819002433087</v>
      </c>
      <c r="S67">
        <v>8.0954390386869868</v>
      </c>
      <c r="T67">
        <v>0</v>
      </c>
      <c r="U67">
        <v>53.526620267754225</v>
      </c>
      <c r="V67">
        <v>6.3633880597014922</v>
      </c>
      <c r="W67">
        <v>10.678116172546693</v>
      </c>
      <c r="X67">
        <v>45.256440211632302</v>
      </c>
      <c r="Y67">
        <v>0</v>
      </c>
      <c r="Z67">
        <v>2.0107058399999995</v>
      </c>
      <c r="AA67">
        <v>0</v>
      </c>
      <c r="AB67">
        <v>4.0405682719999998</v>
      </c>
      <c r="AC67">
        <v>2.9691613120000002</v>
      </c>
      <c r="AD67">
        <v>11.22633356</v>
      </c>
      <c r="AE67">
        <v>15.1671353808</v>
      </c>
      <c r="AF67">
        <v>2.7224999999999993</v>
      </c>
      <c r="AG67">
        <v>11.468183999999999</v>
      </c>
      <c r="AH67">
        <v>46.922145399999991</v>
      </c>
      <c r="AI67">
        <v>0.97639100000000012</v>
      </c>
      <c r="AJ67">
        <v>0</v>
      </c>
      <c r="AK67">
        <v>15.41628</v>
      </c>
      <c r="AL67">
        <v>0</v>
      </c>
      <c r="AM67">
        <v>0</v>
      </c>
      <c r="AN67">
        <v>0.89910999999999996</v>
      </c>
      <c r="AO67">
        <v>8.9297207999999983</v>
      </c>
      <c r="AP67">
        <v>3.5370971999999998</v>
      </c>
      <c r="AQ67">
        <v>0</v>
      </c>
      <c r="AR67">
        <v>10.161216</v>
      </c>
      <c r="AS67">
        <v>8.6668545599999991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25.508255345196694</v>
      </c>
      <c r="BB67">
        <f t="shared" si="0"/>
        <v>813.57908658783333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2.9496415255048327</v>
      </c>
      <c r="L68">
        <v>460.92518623537399</v>
      </c>
      <c r="M68">
        <v>14.109417040358744</v>
      </c>
      <c r="N68">
        <v>36.243014930585879</v>
      </c>
      <c r="O68">
        <v>0</v>
      </c>
      <c r="P68">
        <v>36.125262743037304</v>
      </c>
      <c r="Q68">
        <v>6.6955933806146586</v>
      </c>
      <c r="R68">
        <v>13.005819002433087</v>
      </c>
      <c r="S68">
        <v>8.0954390386869868</v>
      </c>
      <c r="T68">
        <v>0</v>
      </c>
      <c r="U68">
        <v>53.526620267754225</v>
      </c>
      <c r="V68">
        <v>6.3633880597014922</v>
      </c>
      <c r="W68">
        <v>10.678116172546693</v>
      </c>
      <c r="X68">
        <v>45.256440211632302</v>
      </c>
      <c r="Y68">
        <v>0</v>
      </c>
      <c r="Z68">
        <v>2.0107058399999995</v>
      </c>
      <c r="AA68">
        <v>0</v>
      </c>
      <c r="AB68">
        <v>4.0405682719999998</v>
      </c>
      <c r="AC68">
        <v>2.9691613120000002</v>
      </c>
      <c r="AD68">
        <v>11.22633356</v>
      </c>
      <c r="AE68">
        <v>15.1671353808</v>
      </c>
      <c r="AF68">
        <v>2.7224999999999993</v>
      </c>
      <c r="AG68">
        <v>11.468183999999999</v>
      </c>
      <c r="AH68">
        <v>46.922145399999991</v>
      </c>
      <c r="AI68">
        <v>4.2961203999999995</v>
      </c>
      <c r="AJ68">
        <v>0</v>
      </c>
      <c r="AK68">
        <v>15.41628</v>
      </c>
      <c r="AL68">
        <v>0</v>
      </c>
      <c r="AM68">
        <v>0</v>
      </c>
      <c r="AN68">
        <v>0.89910999999999996</v>
      </c>
      <c r="AO68">
        <v>8.9297207999999983</v>
      </c>
      <c r="AP68">
        <v>3.5370971999999998</v>
      </c>
      <c r="AQ68">
        <v>0</v>
      </c>
      <c r="AR68">
        <v>10.161216</v>
      </c>
      <c r="AS68">
        <v>8.6668545599999991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25.609175057596694</v>
      </c>
      <c r="BB68">
        <f t="shared" ref="BB68:BB99" si="1">SUM(B68:AZ68)-BA68</f>
        <v>816.79789627543335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2.9496415255048327</v>
      </c>
      <c r="L69">
        <v>460.92518623537399</v>
      </c>
      <c r="M69">
        <v>14.109417040358744</v>
      </c>
      <c r="N69">
        <v>36.243014930585879</v>
      </c>
      <c r="O69">
        <v>0</v>
      </c>
      <c r="P69">
        <v>36.125262743037304</v>
      </c>
      <c r="Q69">
        <v>6.6955933806146586</v>
      </c>
      <c r="R69">
        <v>13.005819002433087</v>
      </c>
      <c r="S69">
        <v>8.0954390386869868</v>
      </c>
      <c r="T69">
        <v>0</v>
      </c>
      <c r="U69">
        <v>53.526620267754225</v>
      </c>
      <c r="V69">
        <v>6.3633880597014922</v>
      </c>
      <c r="W69">
        <v>10.678116172546693</v>
      </c>
      <c r="X69">
        <v>45.256440211632302</v>
      </c>
      <c r="Y69">
        <v>0</v>
      </c>
      <c r="Z69">
        <v>2.0107058399999995</v>
      </c>
      <c r="AA69">
        <v>0</v>
      </c>
      <c r="AB69">
        <v>4.0405682719999998</v>
      </c>
      <c r="AC69">
        <v>2.9691613120000002</v>
      </c>
      <c r="AD69">
        <v>11.22633356</v>
      </c>
      <c r="AE69">
        <v>15.1671353808</v>
      </c>
      <c r="AF69">
        <v>2.7224999999999993</v>
      </c>
      <c r="AG69">
        <v>11.468183999999999</v>
      </c>
      <c r="AH69">
        <v>46.922145399999991</v>
      </c>
      <c r="AI69">
        <v>4.2961203999999995</v>
      </c>
      <c r="AJ69">
        <v>0</v>
      </c>
      <c r="AK69">
        <v>15.41628</v>
      </c>
      <c r="AL69">
        <v>0</v>
      </c>
      <c r="AM69">
        <v>0</v>
      </c>
      <c r="AN69">
        <v>0.89910999999999996</v>
      </c>
      <c r="AO69">
        <v>8.9297207999999983</v>
      </c>
      <c r="AP69">
        <v>3.5370971999999998</v>
      </c>
      <c r="AQ69">
        <v>0</v>
      </c>
      <c r="AR69">
        <v>10.161216</v>
      </c>
      <c r="AS69">
        <v>8.6668545599999991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25.609175057596694</v>
      </c>
      <c r="BB69">
        <f t="shared" si="1"/>
        <v>816.79789627543335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2.9496415255048327</v>
      </c>
      <c r="L70">
        <v>460.92518623537399</v>
      </c>
      <c r="M70">
        <v>14.109417040358744</v>
      </c>
      <c r="N70">
        <v>36.243014930585879</v>
      </c>
      <c r="O70">
        <v>0</v>
      </c>
      <c r="P70">
        <v>36.125262743037304</v>
      </c>
      <c r="Q70">
        <v>6.6955933806146586</v>
      </c>
      <c r="R70">
        <v>13.005819002433087</v>
      </c>
      <c r="S70">
        <v>8.0954390386869868</v>
      </c>
      <c r="T70">
        <v>0</v>
      </c>
      <c r="U70">
        <v>53.526620267754225</v>
      </c>
      <c r="V70">
        <v>6.3633880597014922</v>
      </c>
      <c r="W70">
        <v>10.678116172546693</v>
      </c>
      <c r="X70">
        <v>45.256440211632302</v>
      </c>
      <c r="Y70">
        <v>0</v>
      </c>
      <c r="Z70">
        <v>2.0107058399999995</v>
      </c>
      <c r="AA70">
        <v>2.4237200000000008</v>
      </c>
      <c r="AB70">
        <v>4.0405682719999998</v>
      </c>
      <c r="AC70">
        <v>2.9691613120000002</v>
      </c>
      <c r="AD70">
        <v>11.22633356</v>
      </c>
      <c r="AE70">
        <v>15.1671353808</v>
      </c>
      <c r="AF70">
        <v>2.7224999999999993</v>
      </c>
      <c r="AG70">
        <v>11.468183999999999</v>
      </c>
      <c r="AH70">
        <v>46.922145399999991</v>
      </c>
      <c r="AI70">
        <v>4.2961203999999995</v>
      </c>
      <c r="AJ70">
        <v>0</v>
      </c>
      <c r="AK70">
        <v>15.41628</v>
      </c>
      <c r="AL70">
        <v>0</v>
      </c>
      <c r="AM70">
        <v>0</v>
      </c>
      <c r="AN70">
        <v>0.89910999999999996</v>
      </c>
      <c r="AO70">
        <v>8.9297207999999983</v>
      </c>
      <c r="AP70">
        <v>3.5370971999999998</v>
      </c>
      <c r="AQ70">
        <v>0</v>
      </c>
      <c r="AR70">
        <v>10.161216</v>
      </c>
      <c r="AS70">
        <v>8.6668545599999991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25.682856145596695</v>
      </c>
      <c r="BB70">
        <f t="shared" si="1"/>
        <v>819.14793518743329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2.9496415255048327</v>
      </c>
      <c r="L71">
        <v>460.92518623537399</v>
      </c>
      <c r="M71">
        <v>14.109417040358744</v>
      </c>
      <c r="N71">
        <v>36.243014930585879</v>
      </c>
      <c r="O71">
        <v>0</v>
      </c>
      <c r="P71">
        <v>36.125262743037304</v>
      </c>
      <c r="Q71">
        <v>6.6955933806146586</v>
      </c>
      <c r="R71">
        <v>13.005819002433087</v>
      </c>
      <c r="S71">
        <v>8.0954390386869868</v>
      </c>
      <c r="T71">
        <v>0</v>
      </c>
      <c r="U71">
        <v>53.526620267754225</v>
      </c>
      <c r="V71">
        <v>6.3633880597014922</v>
      </c>
      <c r="W71">
        <v>10.678116172546693</v>
      </c>
      <c r="X71">
        <v>45.256440211632302</v>
      </c>
      <c r="Y71">
        <v>0</v>
      </c>
      <c r="Z71">
        <v>2.0107058399999995</v>
      </c>
      <c r="AA71">
        <v>4.2657471999999999</v>
      </c>
      <c r="AB71">
        <v>4.0405682719999998</v>
      </c>
      <c r="AC71">
        <v>2.9691613120000002</v>
      </c>
      <c r="AD71">
        <v>11.22633356</v>
      </c>
      <c r="AE71">
        <v>15.1671353808</v>
      </c>
      <c r="AF71">
        <v>2.7224999999999993</v>
      </c>
      <c r="AG71">
        <v>11.468183999999999</v>
      </c>
      <c r="AH71">
        <v>46.922145399999991</v>
      </c>
      <c r="AI71">
        <v>0.97639100000000012</v>
      </c>
      <c r="AJ71">
        <v>0</v>
      </c>
      <c r="AK71">
        <v>15.41628</v>
      </c>
      <c r="AL71">
        <v>0</v>
      </c>
      <c r="AM71">
        <v>2.8629877777777772</v>
      </c>
      <c r="AN71">
        <v>0.89910999999999996</v>
      </c>
      <c r="AO71">
        <v>8.9297207999999983</v>
      </c>
      <c r="AP71">
        <v>3.5370971999999998</v>
      </c>
      <c r="AQ71">
        <v>0</v>
      </c>
      <c r="AR71">
        <v>15.7498848</v>
      </c>
      <c r="AS71">
        <v>8.6668545599999991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25.894864297310985</v>
      </c>
      <c r="BB71">
        <f t="shared" si="1"/>
        <v>825.90988141349681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1</v>
      </c>
      <c r="H72">
        <v>0</v>
      </c>
      <c r="I72">
        <v>0</v>
      </c>
      <c r="J72">
        <v>0</v>
      </c>
      <c r="K72">
        <v>2.9496415255048327</v>
      </c>
      <c r="L72">
        <v>460.92518623537399</v>
      </c>
      <c r="M72">
        <v>14.109417040358744</v>
      </c>
      <c r="N72">
        <v>36.243014930585879</v>
      </c>
      <c r="O72">
        <v>0</v>
      </c>
      <c r="P72">
        <v>36.125262743037304</v>
      </c>
      <c r="Q72">
        <v>6.6955933806146586</v>
      </c>
      <c r="R72">
        <v>13.005819002433087</v>
      </c>
      <c r="S72">
        <v>8.0954390386869868</v>
      </c>
      <c r="T72">
        <v>0</v>
      </c>
      <c r="U72">
        <v>53.526620267754225</v>
      </c>
      <c r="V72">
        <v>6.3633880597014922</v>
      </c>
      <c r="W72">
        <v>10.678116172546693</v>
      </c>
      <c r="X72">
        <v>45.256440211632302</v>
      </c>
      <c r="Y72">
        <v>0</v>
      </c>
      <c r="Z72">
        <v>2.0107058399999995</v>
      </c>
      <c r="AA72">
        <v>8.6206872959999998</v>
      </c>
      <c r="AB72">
        <v>4.0405682719999998</v>
      </c>
      <c r="AC72">
        <v>2.9691613120000002</v>
      </c>
      <c r="AD72">
        <v>11.22633356</v>
      </c>
      <c r="AE72">
        <v>15.1671353808</v>
      </c>
      <c r="AF72">
        <v>2.7224999999999993</v>
      </c>
      <c r="AG72">
        <v>11.468183999999999</v>
      </c>
      <c r="AH72">
        <v>46.922145399999991</v>
      </c>
      <c r="AI72">
        <v>0.97639100000000012</v>
      </c>
      <c r="AJ72">
        <v>0</v>
      </c>
      <c r="AK72">
        <v>15.41628</v>
      </c>
      <c r="AL72">
        <v>0</v>
      </c>
      <c r="AM72">
        <v>3.2392661714285711</v>
      </c>
      <c r="AN72">
        <v>0.89910999999999996</v>
      </c>
      <c r="AO72">
        <v>8.9297207999999983</v>
      </c>
      <c r="AP72">
        <v>3.5370971999999998</v>
      </c>
      <c r="AQ72">
        <v>0</v>
      </c>
      <c r="AR72">
        <v>15.7498848</v>
      </c>
      <c r="AS72">
        <v>8.6668545599999991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26.069093390955427</v>
      </c>
      <c r="BB72">
        <f t="shared" si="1"/>
        <v>831.46687080950312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1</v>
      </c>
      <c r="H73">
        <v>0</v>
      </c>
      <c r="I73">
        <v>0</v>
      </c>
      <c r="J73">
        <v>0</v>
      </c>
      <c r="K73">
        <v>2.9496415255048327</v>
      </c>
      <c r="L73">
        <v>460.92518623537399</v>
      </c>
      <c r="M73">
        <v>14.109417040358744</v>
      </c>
      <c r="N73">
        <v>36.243014930585879</v>
      </c>
      <c r="O73">
        <v>0</v>
      </c>
      <c r="P73">
        <v>36.125262743037304</v>
      </c>
      <c r="Q73">
        <v>6.6955933806146586</v>
      </c>
      <c r="R73">
        <v>13.005819002433087</v>
      </c>
      <c r="S73">
        <v>8.0954390386869868</v>
      </c>
      <c r="T73">
        <v>0</v>
      </c>
      <c r="U73">
        <v>53.526620267754225</v>
      </c>
      <c r="V73">
        <v>6.3633880597014922</v>
      </c>
      <c r="W73">
        <v>10.678116172546693</v>
      </c>
      <c r="X73">
        <v>45.256440211632302</v>
      </c>
      <c r="Y73">
        <v>0</v>
      </c>
      <c r="Z73">
        <v>2.0107058399999995</v>
      </c>
      <c r="AA73">
        <v>8.6206872959999998</v>
      </c>
      <c r="AB73">
        <v>4.0405682719999998</v>
      </c>
      <c r="AC73">
        <v>5.9383226239999987</v>
      </c>
      <c r="AD73">
        <v>11.22633356</v>
      </c>
      <c r="AE73">
        <v>15.1671353808</v>
      </c>
      <c r="AF73">
        <v>2.7224999999999993</v>
      </c>
      <c r="AG73">
        <v>11.468183999999999</v>
      </c>
      <c r="AH73">
        <v>46.922145399999991</v>
      </c>
      <c r="AI73">
        <v>0.97639100000000012</v>
      </c>
      <c r="AJ73">
        <v>0</v>
      </c>
      <c r="AK73">
        <v>15.41628</v>
      </c>
      <c r="AL73">
        <v>0</v>
      </c>
      <c r="AM73">
        <v>3.2392661714285711</v>
      </c>
      <c r="AN73">
        <v>0.89910999999999996</v>
      </c>
      <c r="AO73">
        <v>8.9297207999999983</v>
      </c>
      <c r="AP73">
        <v>3.5370971999999998</v>
      </c>
      <c r="AQ73">
        <v>0</v>
      </c>
      <c r="AR73">
        <v>10.161216</v>
      </c>
      <c r="AS73">
        <v>8.6668545599999991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25.989460689755425</v>
      </c>
      <c r="BB73">
        <f t="shared" si="1"/>
        <v>828.92699602270318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1</v>
      </c>
      <c r="H74">
        <v>0</v>
      </c>
      <c r="I74">
        <v>0</v>
      </c>
      <c r="J74">
        <v>0</v>
      </c>
      <c r="K74">
        <v>2.9496415255048327</v>
      </c>
      <c r="L74">
        <v>460.92518623537399</v>
      </c>
      <c r="M74">
        <v>14.109417040358744</v>
      </c>
      <c r="N74">
        <v>36.243014930585879</v>
      </c>
      <c r="O74">
        <v>0</v>
      </c>
      <c r="P74">
        <v>36.125262743037304</v>
      </c>
      <c r="Q74">
        <v>6.6955933806146586</v>
      </c>
      <c r="R74">
        <v>13.005819002433087</v>
      </c>
      <c r="S74">
        <v>8.0954390386869868</v>
      </c>
      <c r="T74">
        <v>0</v>
      </c>
      <c r="U74">
        <v>53.526620267754225</v>
      </c>
      <c r="V74">
        <v>6.3633880597014922</v>
      </c>
      <c r="W74">
        <v>10.678116172546693</v>
      </c>
      <c r="X74">
        <v>45.256440211632302</v>
      </c>
      <c r="Y74">
        <v>0</v>
      </c>
      <c r="Z74">
        <v>0.33748000000000006</v>
      </c>
      <c r="AA74">
        <v>8.6206872959999998</v>
      </c>
      <c r="AB74">
        <v>4.0405682719999998</v>
      </c>
      <c r="AC74">
        <v>5.9383226239999987</v>
      </c>
      <c r="AD74">
        <v>11.22633356</v>
      </c>
      <c r="AE74">
        <v>15.1671353808</v>
      </c>
      <c r="AF74">
        <v>2.7224999999999993</v>
      </c>
      <c r="AG74">
        <v>11.468183999999999</v>
      </c>
      <c r="AH74">
        <v>46.922145399999991</v>
      </c>
      <c r="AI74">
        <v>0.97639100000000012</v>
      </c>
      <c r="AJ74">
        <v>0</v>
      </c>
      <c r="AK74">
        <v>15.41628</v>
      </c>
      <c r="AL74">
        <v>0</v>
      </c>
      <c r="AM74">
        <v>4.8588992571428573</v>
      </c>
      <c r="AN74">
        <v>0.89910999999999996</v>
      </c>
      <c r="AO74">
        <v>8.9297207999999983</v>
      </c>
      <c r="AP74">
        <v>3.5370971999999998</v>
      </c>
      <c r="AQ74">
        <v>4.7745099999999994</v>
      </c>
      <c r="AR74">
        <v>10.161216</v>
      </c>
      <c r="AS74">
        <v>8.6668545599999991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26.132976343304637</v>
      </c>
      <c r="BB74">
        <f t="shared" si="1"/>
        <v>833.50439761486825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1</v>
      </c>
      <c r="H75">
        <v>0</v>
      </c>
      <c r="I75">
        <v>0</v>
      </c>
      <c r="J75">
        <v>0</v>
      </c>
      <c r="K75">
        <v>2.9496415255048327</v>
      </c>
      <c r="L75">
        <v>460.92518623537399</v>
      </c>
      <c r="M75">
        <v>14.109417040358744</v>
      </c>
      <c r="N75">
        <v>36.243014930585879</v>
      </c>
      <c r="O75">
        <v>0</v>
      </c>
      <c r="P75">
        <v>36.125262743037304</v>
      </c>
      <c r="Q75">
        <v>6.6955933806146586</v>
      </c>
      <c r="R75">
        <v>13.005819002433087</v>
      </c>
      <c r="S75">
        <v>8.0954390386869868</v>
      </c>
      <c r="T75">
        <v>0</v>
      </c>
      <c r="U75">
        <v>53.526620267754225</v>
      </c>
      <c r="V75">
        <v>6.3633880597014922</v>
      </c>
      <c r="W75">
        <v>10.678116172546693</v>
      </c>
      <c r="X75">
        <v>45.256440211632302</v>
      </c>
      <c r="Y75">
        <v>0</v>
      </c>
      <c r="Z75">
        <v>0.33748000000000006</v>
      </c>
      <c r="AA75">
        <v>10.082675199999999</v>
      </c>
      <c r="AB75">
        <v>8.0811365439999996</v>
      </c>
      <c r="AC75">
        <v>5.9383226239999987</v>
      </c>
      <c r="AD75">
        <v>11.22633356</v>
      </c>
      <c r="AE75">
        <v>15.1671353808</v>
      </c>
      <c r="AF75">
        <v>2.7224999999999993</v>
      </c>
      <c r="AG75">
        <v>11.468183999999999</v>
      </c>
      <c r="AH75">
        <v>46.922145399999991</v>
      </c>
      <c r="AI75">
        <v>4.2961203999999995</v>
      </c>
      <c r="AJ75">
        <v>0</v>
      </c>
      <c r="AK75">
        <v>15.41628</v>
      </c>
      <c r="AL75">
        <v>0</v>
      </c>
      <c r="AM75">
        <v>4.8588992571428573</v>
      </c>
      <c r="AN75">
        <v>0.89910999999999996</v>
      </c>
      <c r="AO75">
        <v>8.9297207999999983</v>
      </c>
      <c r="AP75">
        <v>3.5370971999999998</v>
      </c>
      <c r="AQ75">
        <v>9.5490199999999987</v>
      </c>
      <c r="AR75">
        <v>10.161216</v>
      </c>
      <c r="AS75">
        <v>8.6668545599999991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26.54631913499987</v>
      </c>
      <c r="BB75">
        <f t="shared" si="1"/>
        <v>846.68785039917293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1</v>
      </c>
      <c r="H76">
        <v>0</v>
      </c>
      <c r="I76">
        <v>0</v>
      </c>
      <c r="J76">
        <v>0</v>
      </c>
      <c r="K76">
        <v>2.9496415255048327</v>
      </c>
      <c r="L76">
        <v>460.92518623537399</v>
      </c>
      <c r="M76">
        <v>14.109417040358744</v>
      </c>
      <c r="N76">
        <v>36.243014930585879</v>
      </c>
      <c r="O76">
        <v>0</v>
      </c>
      <c r="P76">
        <v>36.125262743037304</v>
      </c>
      <c r="Q76">
        <v>6.6955933806146586</v>
      </c>
      <c r="R76">
        <v>13.005819002433087</v>
      </c>
      <c r="S76">
        <v>8.0954390386869868</v>
      </c>
      <c r="T76">
        <v>0</v>
      </c>
      <c r="U76">
        <v>53.526620267754225</v>
      </c>
      <c r="V76">
        <v>6.3633880597014922</v>
      </c>
      <c r="W76">
        <v>10.678116172546693</v>
      </c>
      <c r="X76">
        <v>45.256440211632302</v>
      </c>
      <c r="Y76">
        <v>0</v>
      </c>
      <c r="Z76">
        <v>0.33748000000000006</v>
      </c>
      <c r="AA76">
        <v>12.918427599999999</v>
      </c>
      <c r="AB76">
        <v>8.0811365439999996</v>
      </c>
      <c r="AC76">
        <v>5.9383226239999987</v>
      </c>
      <c r="AD76">
        <v>11.22633356</v>
      </c>
      <c r="AE76">
        <v>15.1671353808</v>
      </c>
      <c r="AF76">
        <v>2.7224999999999993</v>
      </c>
      <c r="AG76">
        <v>11.468183999999999</v>
      </c>
      <c r="AH76">
        <v>46.922145399999991</v>
      </c>
      <c r="AI76">
        <v>4.2961203999999995</v>
      </c>
      <c r="AJ76">
        <v>0</v>
      </c>
      <c r="AK76">
        <v>15.41628</v>
      </c>
      <c r="AL76">
        <v>0</v>
      </c>
      <c r="AM76">
        <v>4.8588992571428573</v>
      </c>
      <c r="AN76">
        <v>0.89910999999999996</v>
      </c>
      <c r="AO76">
        <v>8.9297207999999983</v>
      </c>
      <c r="AP76">
        <v>2.9082799200000005</v>
      </c>
      <c r="AQ76">
        <v>14.304199999999996</v>
      </c>
      <c r="AR76">
        <v>10.161216</v>
      </c>
      <c r="AS76">
        <v>8.6668545599999991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26.7579672628348</v>
      </c>
      <c r="BB76">
        <f t="shared" si="1"/>
        <v>853.43831739133816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1</v>
      </c>
      <c r="H77">
        <v>0</v>
      </c>
      <c r="I77">
        <v>0</v>
      </c>
      <c r="J77">
        <v>0</v>
      </c>
      <c r="K77">
        <v>2.9496415255048327</v>
      </c>
      <c r="L77">
        <v>460.92518623537399</v>
      </c>
      <c r="M77">
        <v>14.109417040358744</v>
      </c>
      <c r="N77">
        <v>36.243014930585879</v>
      </c>
      <c r="O77">
        <v>0</v>
      </c>
      <c r="P77">
        <v>38.199801192842948</v>
      </c>
      <c r="Q77">
        <v>6.6955933806146586</v>
      </c>
      <c r="R77">
        <v>13.005819002433087</v>
      </c>
      <c r="S77">
        <v>8.0954390386869868</v>
      </c>
      <c r="T77">
        <v>0</v>
      </c>
      <c r="U77">
        <v>53.526620267754225</v>
      </c>
      <c r="V77">
        <v>6.3633880597014922</v>
      </c>
      <c r="W77">
        <v>10.678116172546693</v>
      </c>
      <c r="X77">
        <v>45.256440211632302</v>
      </c>
      <c r="Y77">
        <v>0</v>
      </c>
      <c r="Z77">
        <v>2.0107058399999995</v>
      </c>
      <c r="AA77">
        <v>12.931030943999998</v>
      </c>
      <c r="AB77">
        <v>8.0811365439999996</v>
      </c>
      <c r="AC77">
        <v>5.9383226239999987</v>
      </c>
      <c r="AD77">
        <v>11.22633356</v>
      </c>
      <c r="AE77">
        <v>15.1671353808</v>
      </c>
      <c r="AF77">
        <v>2.7224999999999993</v>
      </c>
      <c r="AG77">
        <v>11.468183999999999</v>
      </c>
      <c r="AH77">
        <v>46.922145399999991</v>
      </c>
      <c r="AI77">
        <v>4.2961203999999995</v>
      </c>
      <c r="AJ77">
        <v>0</v>
      </c>
      <c r="AK77">
        <v>15.41628</v>
      </c>
      <c r="AL77">
        <v>0</v>
      </c>
      <c r="AM77">
        <v>4.8588992571428573</v>
      </c>
      <c r="AN77">
        <v>0.89910999999999996</v>
      </c>
      <c r="AO77">
        <v>8.9297207999999983</v>
      </c>
      <c r="AP77">
        <v>2.9082799200000005</v>
      </c>
      <c r="AQ77">
        <v>14.304199999999996</v>
      </c>
      <c r="AR77">
        <v>12.193459199999999</v>
      </c>
      <c r="AS77">
        <v>8.6668545599999991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26.934062953708903</v>
      </c>
      <c r="BB77">
        <f t="shared" si="1"/>
        <v>859.05483253426962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2.9496415255048327</v>
      </c>
      <c r="L78">
        <v>460.92518623537399</v>
      </c>
      <c r="M78">
        <v>14.109417040358744</v>
      </c>
      <c r="N78">
        <v>36.243014930585879</v>
      </c>
      <c r="O78">
        <v>0</v>
      </c>
      <c r="P78">
        <v>38.199801192842948</v>
      </c>
      <c r="Q78">
        <v>6.6955933806146586</v>
      </c>
      <c r="R78">
        <v>13.005819002433087</v>
      </c>
      <c r="S78">
        <v>8.0954390386869868</v>
      </c>
      <c r="T78">
        <v>0</v>
      </c>
      <c r="U78">
        <v>53.526620267754225</v>
      </c>
      <c r="V78">
        <v>6.3633880597014922</v>
      </c>
      <c r="W78">
        <v>10.678116172546693</v>
      </c>
      <c r="X78">
        <v>45.256440211632302</v>
      </c>
      <c r="Y78">
        <v>0</v>
      </c>
      <c r="Z78">
        <v>2.0107058399999995</v>
      </c>
      <c r="AA78">
        <v>12.931030943999998</v>
      </c>
      <c r="AB78">
        <v>12.121704815999999</v>
      </c>
      <c r="AC78">
        <v>8.9164694944000011</v>
      </c>
      <c r="AD78">
        <v>11.22633356</v>
      </c>
      <c r="AE78">
        <v>15.1671353808</v>
      </c>
      <c r="AF78">
        <v>5.4450000000000012</v>
      </c>
      <c r="AG78">
        <v>11.468183999999999</v>
      </c>
      <c r="AH78">
        <v>46.922145399999991</v>
      </c>
      <c r="AI78">
        <v>4.2961203999999995</v>
      </c>
      <c r="AJ78">
        <v>0</v>
      </c>
      <c r="AK78">
        <v>15.41628</v>
      </c>
      <c r="AL78">
        <v>0</v>
      </c>
      <c r="AM78">
        <v>4.8588992571428573</v>
      </c>
      <c r="AN78">
        <v>0.89910999999999996</v>
      </c>
      <c r="AO78">
        <v>8.9297207999999983</v>
      </c>
      <c r="AP78">
        <v>2.9082799200000005</v>
      </c>
      <c r="AQ78">
        <v>18.69211</v>
      </c>
      <c r="AR78">
        <v>12.193459199999999</v>
      </c>
      <c r="AS78">
        <v>8.6668545599999991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27.333188079701667</v>
      </c>
      <c r="BB78">
        <f t="shared" si="1"/>
        <v>871.78483255067704</v>
      </c>
    </row>
    <row r="79" spans="1:54">
      <c r="A79" t="s">
        <v>121</v>
      </c>
      <c r="B79">
        <v>0</v>
      </c>
      <c r="C79">
        <v>3.7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2.9496415255048327</v>
      </c>
      <c r="L79">
        <v>460.92518623537399</v>
      </c>
      <c r="M79">
        <v>14.109417040358744</v>
      </c>
      <c r="N79">
        <v>36.243014930585879</v>
      </c>
      <c r="O79">
        <v>0</v>
      </c>
      <c r="P79">
        <v>38.199801192842948</v>
      </c>
      <c r="Q79">
        <v>6.6955933806146586</v>
      </c>
      <c r="R79">
        <v>13.005819002433087</v>
      </c>
      <c r="S79">
        <v>8.0954390386869868</v>
      </c>
      <c r="T79">
        <v>0</v>
      </c>
      <c r="U79">
        <v>53.526620267754225</v>
      </c>
      <c r="V79">
        <v>6.3633880597014922</v>
      </c>
      <c r="W79">
        <v>10.678116172546693</v>
      </c>
      <c r="X79">
        <v>45.256440211632302</v>
      </c>
      <c r="Y79">
        <v>0</v>
      </c>
      <c r="Z79">
        <v>6.032117519999999</v>
      </c>
      <c r="AA79">
        <v>12.931030943999998</v>
      </c>
      <c r="AB79">
        <v>12.555207079999999</v>
      </c>
      <c r="AC79">
        <v>9.3762988799999984</v>
      </c>
      <c r="AD79">
        <v>11.22633356</v>
      </c>
      <c r="AE79">
        <v>15.981150639999997</v>
      </c>
      <c r="AF79">
        <v>9.2565000000000008</v>
      </c>
      <c r="AG79">
        <v>11.468183999999999</v>
      </c>
      <c r="AH79">
        <v>47.459643660000005</v>
      </c>
      <c r="AI79">
        <v>4.2961203999999995</v>
      </c>
      <c r="AJ79">
        <v>0</v>
      </c>
      <c r="AK79">
        <v>15.41628</v>
      </c>
      <c r="AL79">
        <v>0</v>
      </c>
      <c r="AM79">
        <v>4.8588992571428573</v>
      </c>
      <c r="AN79">
        <v>0.89910999999999996</v>
      </c>
      <c r="AO79">
        <v>8.9297207999999983</v>
      </c>
      <c r="AP79">
        <v>2.9082799200000005</v>
      </c>
      <c r="AQ79">
        <v>19.098039999999997</v>
      </c>
      <c r="AR79">
        <v>12.193459199999999</v>
      </c>
      <c r="AS79">
        <v>8.6668545599999991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27.764372636567256</v>
      </c>
      <c r="BB79">
        <f t="shared" si="1"/>
        <v>885.53733484261124</v>
      </c>
    </row>
    <row r="80" spans="1:54">
      <c r="A80" t="s">
        <v>122</v>
      </c>
      <c r="B80">
        <v>0</v>
      </c>
      <c r="C80">
        <v>3.7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2.9496415255048327</v>
      </c>
      <c r="L80">
        <v>460.92518623537399</v>
      </c>
      <c r="M80">
        <v>14.109417040358744</v>
      </c>
      <c r="N80">
        <v>36.243014930585879</v>
      </c>
      <c r="O80">
        <v>0</v>
      </c>
      <c r="P80">
        <v>38.199801192842948</v>
      </c>
      <c r="Q80">
        <v>6.6955933806146586</v>
      </c>
      <c r="R80">
        <v>13.005819002433087</v>
      </c>
      <c r="S80">
        <v>8.0954390386869868</v>
      </c>
      <c r="T80">
        <v>0</v>
      </c>
      <c r="U80">
        <v>53.526620267754225</v>
      </c>
      <c r="V80">
        <v>6.3633880597014922</v>
      </c>
      <c r="W80">
        <v>10.678116172546693</v>
      </c>
      <c r="X80">
        <v>45.256440211632302</v>
      </c>
      <c r="Y80">
        <v>0</v>
      </c>
      <c r="Z80">
        <v>6.032117519999999</v>
      </c>
      <c r="AA80">
        <v>12.931030943999998</v>
      </c>
      <c r="AB80">
        <v>12.555207079999999</v>
      </c>
      <c r="AC80">
        <v>9.3762988799999984</v>
      </c>
      <c r="AD80">
        <v>11.22633356</v>
      </c>
      <c r="AE80">
        <v>15.981150639999997</v>
      </c>
      <c r="AF80">
        <v>9.2565000000000008</v>
      </c>
      <c r="AG80">
        <v>11.468183999999999</v>
      </c>
      <c r="AH80">
        <v>47.459643660000005</v>
      </c>
      <c r="AI80">
        <v>20.074598959999999</v>
      </c>
      <c r="AJ80">
        <v>0</v>
      </c>
      <c r="AK80">
        <v>15.41628</v>
      </c>
      <c r="AL80">
        <v>0</v>
      </c>
      <c r="AM80">
        <v>4.8588992571428573</v>
      </c>
      <c r="AN80">
        <v>0.89910999999999996</v>
      </c>
      <c r="AO80">
        <v>8.9297207999999983</v>
      </c>
      <c r="AP80">
        <v>2.9082799200000005</v>
      </c>
      <c r="AQ80">
        <v>19.098039999999997</v>
      </c>
      <c r="AR80">
        <v>12.193459199999999</v>
      </c>
      <c r="AS80">
        <v>8.6668545599999991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28.244038482967252</v>
      </c>
      <c r="BB80">
        <f t="shared" si="1"/>
        <v>900.83614755621136</v>
      </c>
    </row>
    <row r="81" spans="1:54">
      <c r="A81" t="s">
        <v>123</v>
      </c>
      <c r="B81">
        <v>0</v>
      </c>
      <c r="C81">
        <v>3.7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2.9496415255048327</v>
      </c>
      <c r="L81">
        <v>460.92518623537399</v>
      </c>
      <c r="M81">
        <v>14.109417040358744</v>
      </c>
      <c r="N81">
        <v>36.243014930585879</v>
      </c>
      <c r="O81">
        <v>0</v>
      </c>
      <c r="P81">
        <v>38.199801192842948</v>
      </c>
      <c r="Q81">
        <v>6.6955933806146586</v>
      </c>
      <c r="R81">
        <v>13.005819002433087</v>
      </c>
      <c r="S81">
        <v>8.0954390386869868</v>
      </c>
      <c r="T81">
        <v>0</v>
      </c>
      <c r="U81">
        <v>53.526620267754225</v>
      </c>
      <c r="V81">
        <v>6.3633880597014922</v>
      </c>
      <c r="W81">
        <v>10.678116172546693</v>
      </c>
      <c r="X81">
        <v>45.256440211632302</v>
      </c>
      <c r="Y81">
        <v>0</v>
      </c>
      <c r="Z81">
        <v>6.032117519999999</v>
      </c>
      <c r="AA81">
        <v>12.931030943999998</v>
      </c>
      <c r="AB81">
        <v>12.555207079999999</v>
      </c>
      <c r="AC81">
        <v>9.3762988799999984</v>
      </c>
      <c r="AD81">
        <v>11.22633356</v>
      </c>
      <c r="AE81">
        <v>15.981150639999997</v>
      </c>
      <c r="AF81">
        <v>9.2565000000000008</v>
      </c>
      <c r="AG81">
        <v>11.468183999999999</v>
      </c>
      <c r="AH81">
        <v>47.459643660000005</v>
      </c>
      <c r="AI81">
        <v>20.074598959999999</v>
      </c>
      <c r="AJ81">
        <v>0</v>
      </c>
      <c r="AK81">
        <v>15.41628</v>
      </c>
      <c r="AL81">
        <v>0</v>
      </c>
      <c r="AM81">
        <v>4.8588992571428573</v>
      </c>
      <c r="AN81">
        <v>0.89910999999999996</v>
      </c>
      <c r="AO81">
        <v>8.7493223999999987</v>
      </c>
      <c r="AP81">
        <v>2.9082799200000005</v>
      </c>
      <c r="AQ81">
        <v>19.098039999999997</v>
      </c>
      <c r="AR81">
        <v>12.193459199999999</v>
      </c>
      <c r="AS81">
        <v>8.6668545599999991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28.238554432967252</v>
      </c>
      <c r="BB81">
        <f t="shared" si="1"/>
        <v>900.66123320621125</v>
      </c>
    </row>
    <row r="82" spans="1:54">
      <c r="A82" t="s">
        <v>124</v>
      </c>
      <c r="B82">
        <v>0</v>
      </c>
      <c r="C82">
        <v>3.7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2.9496415255048327</v>
      </c>
      <c r="L82">
        <v>460.92518623537399</v>
      </c>
      <c r="M82">
        <v>14.109417040358744</v>
      </c>
      <c r="N82">
        <v>36.243014930585879</v>
      </c>
      <c r="O82">
        <v>0</v>
      </c>
      <c r="P82">
        <v>38.199801192842948</v>
      </c>
      <c r="Q82">
        <v>6.6955933806146586</v>
      </c>
      <c r="R82">
        <v>13.005819002433087</v>
      </c>
      <c r="S82">
        <v>8.0954390386869868</v>
      </c>
      <c r="T82">
        <v>0</v>
      </c>
      <c r="U82">
        <v>53.526620267754225</v>
      </c>
      <c r="V82">
        <v>6.3633880597014922</v>
      </c>
      <c r="W82">
        <v>10.678116172546693</v>
      </c>
      <c r="X82">
        <v>45.256440211632302</v>
      </c>
      <c r="Y82">
        <v>0</v>
      </c>
      <c r="Z82">
        <v>6.032117519999999</v>
      </c>
      <c r="AA82">
        <v>12.931030943999998</v>
      </c>
      <c r="AB82">
        <v>12.555207079999999</v>
      </c>
      <c r="AC82">
        <v>9.3762988799999984</v>
      </c>
      <c r="AD82">
        <v>11.22633356</v>
      </c>
      <c r="AE82">
        <v>15.981150639999997</v>
      </c>
      <c r="AF82">
        <v>9.2565000000000008</v>
      </c>
      <c r="AG82">
        <v>11.468183999999999</v>
      </c>
      <c r="AH82">
        <v>47.459643660000005</v>
      </c>
      <c r="AI82">
        <v>20.074598959999999</v>
      </c>
      <c r="AJ82">
        <v>0</v>
      </c>
      <c r="AK82">
        <v>15.41628</v>
      </c>
      <c r="AL82">
        <v>0</v>
      </c>
      <c r="AM82">
        <v>4.8588992571428573</v>
      </c>
      <c r="AN82">
        <v>0.89910999999999996</v>
      </c>
      <c r="AO82">
        <v>8.7493223999999987</v>
      </c>
      <c r="AP82">
        <v>2.9082799200000005</v>
      </c>
      <c r="AQ82">
        <v>19.098039999999997</v>
      </c>
      <c r="AR82">
        <v>12.193459199999999</v>
      </c>
      <c r="AS82">
        <v>8.6668545599999991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28.238554432967252</v>
      </c>
      <c r="BB82">
        <f t="shared" si="1"/>
        <v>900.66123320621125</v>
      </c>
    </row>
    <row r="83" spans="1:54">
      <c r="A83" t="s">
        <v>125</v>
      </c>
      <c r="B83">
        <v>0</v>
      </c>
      <c r="C83">
        <v>2.65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2.9496415255048327</v>
      </c>
      <c r="L83">
        <v>460.92518623537399</v>
      </c>
      <c r="M83">
        <v>14.109417040358744</v>
      </c>
      <c r="N83">
        <v>36.243014930585879</v>
      </c>
      <c r="O83">
        <v>0</v>
      </c>
      <c r="P83">
        <v>38.428977272727266</v>
      </c>
      <c r="Q83">
        <v>6.6955933806146586</v>
      </c>
      <c r="R83">
        <v>13.005819002433087</v>
      </c>
      <c r="S83">
        <v>8.0954390386869868</v>
      </c>
      <c r="T83">
        <v>0</v>
      </c>
      <c r="U83">
        <v>53.526620267754225</v>
      </c>
      <c r="V83">
        <v>6.3633880597014922</v>
      </c>
      <c r="W83">
        <v>10.678116172546693</v>
      </c>
      <c r="X83">
        <v>45.256440211632302</v>
      </c>
      <c r="Y83">
        <v>0</v>
      </c>
      <c r="Z83">
        <v>6.032117519999999</v>
      </c>
      <c r="AA83">
        <v>12.931030943999998</v>
      </c>
      <c r="AB83">
        <v>12.555207079999999</v>
      </c>
      <c r="AC83">
        <v>9.3762988799999984</v>
      </c>
      <c r="AD83">
        <v>11.22633356</v>
      </c>
      <c r="AE83">
        <v>15.981150639999997</v>
      </c>
      <c r="AF83">
        <v>9.2565000000000008</v>
      </c>
      <c r="AG83">
        <v>11.468183999999999</v>
      </c>
      <c r="AH83">
        <v>47.459643660000005</v>
      </c>
      <c r="AI83">
        <v>20.074598959999999</v>
      </c>
      <c r="AJ83">
        <v>0</v>
      </c>
      <c r="AK83">
        <v>15.41628</v>
      </c>
      <c r="AL83">
        <v>0</v>
      </c>
      <c r="AM83">
        <v>4.8588992571428573</v>
      </c>
      <c r="AN83">
        <v>0.89910999999999996</v>
      </c>
      <c r="AO83">
        <v>8.7493223999999987</v>
      </c>
      <c r="AP83">
        <v>2.9082799200000005</v>
      </c>
      <c r="AQ83">
        <v>19.098039999999997</v>
      </c>
      <c r="AR83">
        <v>12.193459199999999</v>
      </c>
      <c r="AS83">
        <v>8.6668545599999991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28.213601385795723</v>
      </c>
      <c r="BB83">
        <f t="shared" si="1"/>
        <v>899.86536233326717</v>
      </c>
    </row>
    <row r="84" spans="1:54">
      <c r="A84" t="s">
        <v>126</v>
      </c>
      <c r="B84">
        <v>0</v>
      </c>
      <c r="C84">
        <v>2.65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2.9496415255048327</v>
      </c>
      <c r="L84">
        <v>460.92518623537399</v>
      </c>
      <c r="M84">
        <v>14.109417040358744</v>
      </c>
      <c r="N84">
        <v>36.243014930585879</v>
      </c>
      <c r="O84">
        <v>0</v>
      </c>
      <c r="P84">
        <v>38.428977272727266</v>
      </c>
      <c r="Q84">
        <v>6.6955933806146586</v>
      </c>
      <c r="R84">
        <v>13.005819002433087</v>
      </c>
      <c r="S84">
        <v>8.0954390386869868</v>
      </c>
      <c r="T84">
        <v>0</v>
      </c>
      <c r="U84">
        <v>53.526620267754225</v>
      </c>
      <c r="V84">
        <v>6.3633880597014922</v>
      </c>
      <c r="W84">
        <v>10.678116172546693</v>
      </c>
      <c r="X84">
        <v>45.256440211632302</v>
      </c>
      <c r="Y84">
        <v>0</v>
      </c>
      <c r="Z84">
        <v>6.032117519999999</v>
      </c>
      <c r="AA84">
        <v>12.931030943999998</v>
      </c>
      <c r="AB84">
        <v>12.555207079999999</v>
      </c>
      <c r="AC84">
        <v>9.3762988799999984</v>
      </c>
      <c r="AD84">
        <v>11.22633356</v>
      </c>
      <c r="AE84">
        <v>15.981150639999997</v>
      </c>
      <c r="AF84">
        <v>9.2565000000000008</v>
      </c>
      <c r="AG84">
        <v>11.468183999999999</v>
      </c>
      <c r="AH84">
        <v>47.459643660000005</v>
      </c>
      <c r="AI84">
        <v>20.074598959999999</v>
      </c>
      <c r="AJ84">
        <v>0</v>
      </c>
      <c r="AK84">
        <v>15.41628</v>
      </c>
      <c r="AL84">
        <v>0</v>
      </c>
      <c r="AM84">
        <v>4.8588992571428573</v>
      </c>
      <c r="AN84">
        <v>0.89910999999999996</v>
      </c>
      <c r="AO84">
        <v>8.7493223999999987</v>
      </c>
      <c r="AP84">
        <v>2.9082799200000005</v>
      </c>
      <c r="AQ84">
        <v>19.098039999999997</v>
      </c>
      <c r="AR84">
        <v>12.193459199999999</v>
      </c>
      <c r="AS84">
        <v>8.6668545599999991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28.213601385795723</v>
      </c>
      <c r="BB84">
        <f t="shared" si="1"/>
        <v>899.86536233326717</v>
      </c>
    </row>
    <row r="85" spans="1:54">
      <c r="A85" t="s">
        <v>127</v>
      </c>
      <c r="B85">
        <v>0</v>
      </c>
      <c r="C85">
        <v>1.6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2.9496415255048327</v>
      </c>
      <c r="L85">
        <v>460.92518623537399</v>
      </c>
      <c r="M85">
        <v>14.109417040358744</v>
      </c>
      <c r="N85">
        <v>36.243014930585879</v>
      </c>
      <c r="O85">
        <v>0</v>
      </c>
      <c r="P85">
        <v>38.428977272727266</v>
      </c>
      <c r="Q85">
        <v>6.6955933806146586</v>
      </c>
      <c r="R85">
        <v>13.005819002433087</v>
      </c>
      <c r="S85">
        <v>8.0954390386869868</v>
      </c>
      <c r="T85">
        <v>0</v>
      </c>
      <c r="U85">
        <v>53.526620267754225</v>
      </c>
      <c r="V85">
        <v>6.3633880597014922</v>
      </c>
      <c r="W85">
        <v>10.678116172546693</v>
      </c>
      <c r="X85">
        <v>45.256440211632302</v>
      </c>
      <c r="Y85">
        <v>0</v>
      </c>
      <c r="Z85">
        <v>6.032117519999999</v>
      </c>
      <c r="AA85">
        <v>12.931030943999998</v>
      </c>
      <c r="AB85">
        <v>12.555207079999999</v>
      </c>
      <c r="AC85">
        <v>9.3762988799999984</v>
      </c>
      <c r="AD85">
        <v>11.22633356</v>
      </c>
      <c r="AE85">
        <v>15.981150639999997</v>
      </c>
      <c r="AF85">
        <v>9.2565000000000008</v>
      </c>
      <c r="AG85">
        <v>11.468183999999999</v>
      </c>
      <c r="AH85">
        <v>47.459643660000005</v>
      </c>
      <c r="AI85">
        <v>20.074598959999999</v>
      </c>
      <c r="AJ85">
        <v>0</v>
      </c>
      <c r="AK85">
        <v>15.41628</v>
      </c>
      <c r="AL85">
        <v>0</v>
      </c>
      <c r="AM85">
        <v>4.8588992571428573</v>
      </c>
      <c r="AN85">
        <v>0.89910999999999996</v>
      </c>
      <c r="AO85">
        <v>8.7493223999999987</v>
      </c>
      <c r="AP85">
        <v>2.9082799200000005</v>
      </c>
      <c r="AQ85">
        <v>19.098039999999997</v>
      </c>
      <c r="AR85">
        <v>12.193459199999999</v>
      </c>
      <c r="AS85">
        <v>8.6668545599999991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28.181681385795724</v>
      </c>
      <c r="BB85">
        <f t="shared" si="1"/>
        <v>898.84728233326723</v>
      </c>
    </row>
    <row r="86" spans="1:54">
      <c r="A86" t="s">
        <v>128</v>
      </c>
      <c r="B86">
        <v>0</v>
      </c>
      <c r="C86">
        <v>1.6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2.9496415255048327</v>
      </c>
      <c r="L86">
        <v>460.92518623537399</v>
      </c>
      <c r="M86">
        <v>14.109417040358744</v>
      </c>
      <c r="N86">
        <v>36.243014930585879</v>
      </c>
      <c r="O86">
        <v>0</v>
      </c>
      <c r="P86">
        <v>38.428977272727266</v>
      </c>
      <c r="Q86">
        <v>6.6955933806146586</v>
      </c>
      <c r="R86">
        <v>13.005819002433087</v>
      </c>
      <c r="S86">
        <v>8.0954390386869868</v>
      </c>
      <c r="T86">
        <v>0</v>
      </c>
      <c r="U86">
        <v>53.526620267754225</v>
      </c>
      <c r="V86">
        <v>6.3633880597014922</v>
      </c>
      <c r="W86">
        <v>10.678116172546693</v>
      </c>
      <c r="X86">
        <v>45.256440211632302</v>
      </c>
      <c r="Y86">
        <v>0</v>
      </c>
      <c r="Z86">
        <v>6.032117519999999</v>
      </c>
      <c r="AA86">
        <v>12.931030943999998</v>
      </c>
      <c r="AB86">
        <v>12.555207079999999</v>
      </c>
      <c r="AC86">
        <v>9.3762988799999984</v>
      </c>
      <c r="AD86">
        <v>11.22633356</v>
      </c>
      <c r="AE86">
        <v>15.981150639999997</v>
      </c>
      <c r="AF86">
        <v>9.2565000000000008</v>
      </c>
      <c r="AG86">
        <v>11.468183999999999</v>
      </c>
      <c r="AH86">
        <v>47.459643660000005</v>
      </c>
      <c r="AI86">
        <v>4.2961203999999995</v>
      </c>
      <c r="AJ86">
        <v>0</v>
      </c>
      <c r="AK86">
        <v>15.41628</v>
      </c>
      <c r="AL86">
        <v>0</v>
      </c>
      <c r="AM86">
        <v>4.8588992571428573</v>
      </c>
      <c r="AN86">
        <v>0.89910999999999996</v>
      </c>
      <c r="AO86">
        <v>8.7493223999999987</v>
      </c>
      <c r="AP86">
        <v>3.5370971999999998</v>
      </c>
      <c r="AQ86">
        <v>19.098039999999997</v>
      </c>
      <c r="AR86">
        <v>12.193459199999999</v>
      </c>
      <c r="AS86">
        <v>8.6668545599999991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27.721131633795725</v>
      </c>
      <c r="BB86">
        <f t="shared" si="1"/>
        <v>884.1581708052671</v>
      </c>
    </row>
    <row r="87" spans="1:54">
      <c r="A87" t="s">
        <v>129</v>
      </c>
      <c r="B87">
        <v>0</v>
      </c>
      <c r="C87">
        <v>1.6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2.9496415255048327</v>
      </c>
      <c r="L87">
        <v>460.92518623537399</v>
      </c>
      <c r="M87">
        <v>14.109417040358744</v>
      </c>
      <c r="N87">
        <v>36.243014930585879</v>
      </c>
      <c r="O87">
        <v>0</v>
      </c>
      <c r="P87">
        <v>38.428977272727266</v>
      </c>
      <c r="Q87">
        <v>6.6955933806146586</v>
      </c>
      <c r="R87">
        <v>13.005819002433087</v>
      </c>
      <c r="S87">
        <v>8.0954390386869868</v>
      </c>
      <c r="T87">
        <v>0</v>
      </c>
      <c r="U87">
        <v>53.526620267754225</v>
      </c>
      <c r="V87">
        <v>6.3633880597014922</v>
      </c>
      <c r="W87">
        <v>10.678116172546693</v>
      </c>
      <c r="X87">
        <v>45.256440211632302</v>
      </c>
      <c r="Y87">
        <v>0</v>
      </c>
      <c r="Z87">
        <v>2.0107058399999995</v>
      </c>
      <c r="AA87">
        <v>12.931030943999998</v>
      </c>
      <c r="AB87">
        <v>12.121704815999999</v>
      </c>
      <c r="AC87">
        <v>8.9164694944000011</v>
      </c>
      <c r="AD87">
        <v>11.22633356</v>
      </c>
      <c r="AE87">
        <v>15.1671353808</v>
      </c>
      <c r="AF87">
        <v>6.049999999999998</v>
      </c>
      <c r="AG87">
        <v>11.468183999999999</v>
      </c>
      <c r="AH87">
        <v>46.922145399999991</v>
      </c>
      <c r="AI87">
        <v>0.97639100000000012</v>
      </c>
      <c r="AJ87">
        <v>0</v>
      </c>
      <c r="AK87">
        <v>15.41628</v>
      </c>
      <c r="AL87">
        <v>0</v>
      </c>
      <c r="AM87">
        <v>4.8588992571428573</v>
      </c>
      <c r="AN87">
        <v>0.89910999999999996</v>
      </c>
      <c r="AO87">
        <v>8.7493223999999987</v>
      </c>
      <c r="AP87">
        <v>3.5370971999999998</v>
      </c>
      <c r="AQ87">
        <v>14.304199999999996</v>
      </c>
      <c r="AR87">
        <v>12.193459199999999</v>
      </c>
      <c r="AS87">
        <v>8.6668545599999991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27.186507084619315</v>
      </c>
      <c r="BB87">
        <f t="shared" si="1"/>
        <v>867.10646910564367</v>
      </c>
    </row>
    <row r="88" spans="1:54">
      <c r="A88" t="s">
        <v>130</v>
      </c>
      <c r="B88">
        <v>0</v>
      </c>
      <c r="C88">
        <v>1.6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2.9496415255048327</v>
      </c>
      <c r="L88">
        <v>460.92518623537399</v>
      </c>
      <c r="M88">
        <v>14.109417040358744</v>
      </c>
      <c r="N88">
        <v>36.243014930585879</v>
      </c>
      <c r="O88">
        <v>0</v>
      </c>
      <c r="P88">
        <v>38.428977272727266</v>
      </c>
      <c r="Q88">
        <v>6.6955933806146586</v>
      </c>
      <c r="R88">
        <v>13.005819002433087</v>
      </c>
      <c r="S88">
        <v>8.0954390386869868</v>
      </c>
      <c r="T88">
        <v>0</v>
      </c>
      <c r="U88">
        <v>53.526620267754225</v>
      </c>
      <c r="V88">
        <v>6.3633880597014922</v>
      </c>
      <c r="W88">
        <v>10.678116172546693</v>
      </c>
      <c r="X88">
        <v>45.256440211632302</v>
      </c>
      <c r="Y88">
        <v>0</v>
      </c>
      <c r="Z88">
        <v>2.0107058399999995</v>
      </c>
      <c r="AA88">
        <v>12.931030943999998</v>
      </c>
      <c r="AB88">
        <v>12.121704815999999</v>
      </c>
      <c r="AC88">
        <v>8.9164694944000011</v>
      </c>
      <c r="AD88">
        <v>11.22633356</v>
      </c>
      <c r="AE88">
        <v>15.1671353808</v>
      </c>
      <c r="AF88">
        <v>6.049999999999998</v>
      </c>
      <c r="AG88">
        <v>11.468183999999999</v>
      </c>
      <c r="AH88">
        <v>46.922145399999991</v>
      </c>
      <c r="AI88">
        <v>0.97639100000000012</v>
      </c>
      <c r="AJ88">
        <v>0</v>
      </c>
      <c r="AK88">
        <v>15.41628</v>
      </c>
      <c r="AL88">
        <v>0</v>
      </c>
      <c r="AM88">
        <v>4.8588992571428573</v>
      </c>
      <c r="AN88">
        <v>0.89910999999999996</v>
      </c>
      <c r="AO88">
        <v>8.7493223999999987</v>
      </c>
      <c r="AP88">
        <v>3.5370971999999998</v>
      </c>
      <c r="AQ88">
        <v>14.304199999999996</v>
      </c>
      <c r="AR88">
        <v>12.193459199999999</v>
      </c>
      <c r="AS88">
        <v>8.6668545599999991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27.186507084619315</v>
      </c>
      <c r="BB88">
        <f t="shared" si="1"/>
        <v>867.10646910564367</v>
      </c>
    </row>
    <row r="89" spans="1:54">
      <c r="A89" t="s">
        <v>131</v>
      </c>
      <c r="B89">
        <v>0</v>
      </c>
      <c r="C89">
        <v>1.6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2.9496415255048327</v>
      </c>
      <c r="L89">
        <v>460.92518623537399</v>
      </c>
      <c r="M89">
        <v>14.109417040358744</v>
      </c>
      <c r="N89">
        <v>36.243014930585879</v>
      </c>
      <c r="O89">
        <v>0</v>
      </c>
      <c r="P89">
        <v>38.428977272727266</v>
      </c>
      <c r="Q89">
        <v>6.6955933806146586</v>
      </c>
      <c r="R89">
        <v>13.005819002433087</v>
      </c>
      <c r="S89">
        <v>8.0954390386869868</v>
      </c>
      <c r="T89">
        <v>0</v>
      </c>
      <c r="U89">
        <v>53.526620267754225</v>
      </c>
      <c r="V89">
        <v>6.3633880597014922</v>
      </c>
      <c r="W89">
        <v>10.678116172546693</v>
      </c>
      <c r="X89">
        <v>45.256440211632302</v>
      </c>
      <c r="Y89">
        <v>0</v>
      </c>
      <c r="Z89">
        <v>2.0107058399999995</v>
      </c>
      <c r="AA89">
        <v>12.931030943999998</v>
      </c>
      <c r="AB89">
        <v>12.121704815999999</v>
      </c>
      <c r="AC89">
        <v>8.9164694944000011</v>
      </c>
      <c r="AD89">
        <v>11.22633356</v>
      </c>
      <c r="AE89">
        <v>15.1671353808</v>
      </c>
      <c r="AF89">
        <v>6.049999999999998</v>
      </c>
      <c r="AG89">
        <v>11.468183999999999</v>
      </c>
      <c r="AH89">
        <v>46.922145399999991</v>
      </c>
      <c r="AI89">
        <v>0.97639100000000012</v>
      </c>
      <c r="AJ89">
        <v>0</v>
      </c>
      <c r="AK89">
        <v>15.41628</v>
      </c>
      <c r="AL89">
        <v>0</v>
      </c>
      <c r="AM89">
        <v>4.8588992571428573</v>
      </c>
      <c r="AN89">
        <v>0.89910999999999996</v>
      </c>
      <c r="AO89">
        <v>8.7493223999999987</v>
      </c>
      <c r="AP89">
        <v>3.5370971999999998</v>
      </c>
      <c r="AQ89">
        <v>14.304199999999996</v>
      </c>
      <c r="AR89">
        <v>12.193459199999999</v>
      </c>
      <c r="AS89">
        <v>7.4287324800000007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27.148867940219315</v>
      </c>
      <c r="BB89">
        <f t="shared" si="1"/>
        <v>865.90598617004355</v>
      </c>
    </row>
    <row r="90" spans="1:54">
      <c r="A90" t="s">
        <v>132</v>
      </c>
      <c r="B90">
        <v>0</v>
      </c>
      <c r="C90">
        <v>1.6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2.9496415255048327</v>
      </c>
      <c r="L90">
        <v>460.92518623537399</v>
      </c>
      <c r="M90">
        <v>14.109417040358744</v>
      </c>
      <c r="N90">
        <v>36.243014930585879</v>
      </c>
      <c r="O90">
        <v>0</v>
      </c>
      <c r="P90">
        <v>38.428977272727266</v>
      </c>
      <c r="Q90">
        <v>6.6955933806146586</v>
      </c>
      <c r="R90">
        <v>13.005819002433087</v>
      </c>
      <c r="S90">
        <v>8.0954390386869868</v>
      </c>
      <c r="T90">
        <v>0</v>
      </c>
      <c r="U90">
        <v>53.526620267754225</v>
      </c>
      <c r="V90">
        <v>6.3633880597014922</v>
      </c>
      <c r="W90">
        <v>10.678116172546693</v>
      </c>
      <c r="X90">
        <v>45.256440211632302</v>
      </c>
      <c r="Y90">
        <v>0</v>
      </c>
      <c r="Z90">
        <v>2.0107058399999995</v>
      </c>
      <c r="AA90">
        <v>12.931030943999998</v>
      </c>
      <c r="AB90">
        <v>12.121704815999999</v>
      </c>
      <c r="AC90">
        <v>8.9164694944000011</v>
      </c>
      <c r="AD90">
        <v>11.22633356</v>
      </c>
      <c r="AE90">
        <v>15.1671353808</v>
      </c>
      <c r="AF90">
        <v>6.049999999999998</v>
      </c>
      <c r="AG90">
        <v>11.468183999999999</v>
      </c>
      <c r="AH90">
        <v>46.922145399999991</v>
      </c>
      <c r="AI90">
        <v>0.97639100000000012</v>
      </c>
      <c r="AJ90">
        <v>0</v>
      </c>
      <c r="AK90">
        <v>15.41628</v>
      </c>
      <c r="AL90">
        <v>0</v>
      </c>
      <c r="AM90">
        <v>4.8588992571428573</v>
      </c>
      <c r="AN90">
        <v>0.89910999999999996</v>
      </c>
      <c r="AO90">
        <v>8.7493223999999987</v>
      </c>
      <c r="AP90">
        <v>3.5370971999999998</v>
      </c>
      <c r="AQ90">
        <v>14.304199999999996</v>
      </c>
      <c r="AR90">
        <v>12.193459199999999</v>
      </c>
      <c r="AS90">
        <v>7.4287324800000007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27.148867940219315</v>
      </c>
      <c r="BB90">
        <f t="shared" si="1"/>
        <v>865.90598617004355</v>
      </c>
    </row>
    <row r="91" spans="1:54">
      <c r="A91" t="s">
        <v>133</v>
      </c>
      <c r="B91">
        <v>0</v>
      </c>
      <c r="C91">
        <v>1.6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2.9496415255048327</v>
      </c>
      <c r="L91">
        <v>460.92518623537399</v>
      </c>
      <c r="M91">
        <v>14.109417040358744</v>
      </c>
      <c r="N91">
        <v>36.243014930585879</v>
      </c>
      <c r="O91">
        <v>0</v>
      </c>
      <c r="P91">
        <v>38.428977272727266</v>
      </c>
      <c r="Q91">
        <v>6.6955933806146586</v>
      </c>
      <c r="R91">
        <v>13.005819002433087</v>
      </c>
      <c r="S91">
        <v>8.0954390386869868</v>
      </c>
      <c r="T91">
        <v>0</v>
      </c>
      <c r="U91">
        <v>53.526620267754225</v>
      </c>
      <c r="V91">
        <v>6.3633880597014922</v>
      </c>
      <c r="W91">
        <v>10.678116172546693</v>
      </c>
      <c r="X91">
        <v>45.256440211632302</v>
      </c>
      <c r="Y91">
        <v>0</v>
      </c>
      <c r="Z91">
        <v>6.032117519999999</v>
      </c>
      <c r="AA91">
        <v>12.931030943999998</v>
      </c>
      <c r="AB91">
        <v>12.555207079999999</v>
      </c>
      <c r="AC91">
        <v>9.3762988799999984</v>
      </c>
      <c r="AD91">
        <v>11.22633356</v>
      </c>
      <c r="AE91">
        <v>15.981150639999997</v>
      </c>
      <c r="AF91">
        <v>9.2565000000000008</v>
      </c>
      <c r="AG91">
        <v>11.468183999999999</v>
      </c>
      <c r="AH91">
        <v>47.459643660000005</v>
      </c>
      <c r="AI91">
        <v>0.97639100000000012</v>
      </c>
      <c r="AJ91">
        <v>0</v>
      </c>
      <c r="AK91">
        <v>15.41628</v>
      </c>
      <c r="AL91">
        <v>0</v>
      </c>
      <c r="AM91">
        <v>4.8588992571428573</v>
      </c>
      <c r="AN91">
        <v>0.89910999999999996</v>
      </c>
      <c r="AO91">
        <v>8.9297207999999983</v>
      </c>
      <c r="AP91">
        <v>3.5370971999999998</v>
      </c>
      <c r="AQ91">
        <v>19.098039999999997</v>
      </c>
      <c r="AR91">
        <v>12.193459199999999</v>
      </c>
      <c r="AS91">
        <v>7.4287324800000007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27.588056826995725</v>
      </c>
      <c r="BB91">
        <f t="shared" si="1"/>
        <v>879.91379253206719</v>
      </c>
    </row>
    <row r="92" spans="1:54">
      <c r="A92" t="s">
        <v>134</v>
      </c>
      <c r="B92">
        <v>0</v>
      </c>
      <c r="C92">
        <v>1.6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2.9496415255048327</v>
      </c>
      <c r="L92">
        <v>460.92518623537399</v>
      </c>
      <c r="M92">
        <v>14.109417040358744</v>
      </c>
      <c r="N92">
        <v>36.243014930585879</v>
      </c>
      <c r="O92">
        <v>0</v>
      </c>
      <c r="P92">
        <v>38.428977272727266</v>
      </c>
      <c r="Q92">
        <v>6.6955933806146586</v>
      </c>
      <c r="R92">
        <v>13.005819002433087</v>
      </c>
      <c r="S92">
        <v>8.0954390386869868</v>
      </c>
      <c r="T92">
        <v>0</v>
      </c>
      <c r="U92">
        <v>53.526620267754225</v>
      </c>
      <c r="V92">
        <v>6.3633880597014922</v>
      </c>
      <c r="W92">
        <v>10.678116172546693</v>
      </c>
      <c r="X92">
        <v>45.256440211632302</v>
      </c>
      <c r="Y92">
        <v>0</v>
      </c>
      <c r="Z92">
        <v>6.032117519999999</v>
      </c>
      <c r="AA92">
        <v>12.931030943999998</v>
      </c>
      <c r="AB92">
        <v>12.555207079999999</v>
      </c>
      <c r="AC92">
        <v>9.3762988799999984</v>
      </c>
      <c r="AD92">
        <v>11.22633356</v>
      </c>
      <c r="AE92">
        <v>15.981150639999997</v>
      </c>
      <c r="AF92">
        <v>9.2565000000000008</v>
      </c>
      <c r="AG92">
        <v>11.468183999999999</v>
      </c>
      <c r="AH92">
        <v>47.459643660000005</v>
      </c>
      <c r="AI92">
        <v>0.97639100000000012</v>
      </c>
      <c r="AJ92">
        <v>0</v>
      </c>
      <c r="AK92">
        <v>15.41628</v>
      </c>
      <c r="AL92">
        <v>0</v>
      </c>
      <c r="AM92">
        <v>4.8588992571428573</v>
      </c>
      <c r="AN92">
        <v>0.89910999999999996</v>
      </c>
      <c r="AO92">
        <v>8.9297207999999983</v>
      </c>
      <c r="AP92">
        <v>3.5370971999999998</v>
      </c>
      <c r="AQ92">
        <v>19.098039999999997</v>
      </c>
      <c r="AR92">
        <v>12.193459199999999</v>
      </c>
      <c r="AS92">
        <v>7.4287324800000007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27.588056826995725</v>
      </c>
      <c r="BB92">
        <f t="shared" si="1"/>
        <v>879.91379253206719</v>
      </c>
    </row>
    <row r="93" spans="1:54">
      <c r="A93" t="s">
        <v>135</v>
      </c>
      <c r="B93">
        <v>0</v>
      </c>
      <c r="C93">
        <v>1.6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2.9496415255048327</v>
      </c>
      <c r="L93">
        <v>460.92518623537399</v>
      </c>
      <c r="M93">
        <v>14.109417040358744</v>
      </c>
      <c r="N93">
        <v>36.243014930585879</v>
      </c>
      <c r="O93">
        <v>0</v>
      </c>
      <c r="P93">
        <v>38.428977272727266</v>
      </c>
      <c r="Q93">
        <v>6.6955933806146586</v>
      </c>
      <c r="R93">
        <v>13.005819002433087</v>
      </c>
      <c r="S93">
        <v>8.0954390386869868</v>
      </c>
      <c r="T93">
        <v>0</v>
      </c>
      <c r="U93">
        <v>53.526620267754225</v>
      </c>
      <c r="V93">
        <v>6.3633880597014922</v>
      </c>
      <c r="W93">
        <v>10.678116172546693</v>
      </c>
      <c r="X93">
        <v>45.256440211632302</v>
      </c>
      <c r="Y93">
        <v>0</v>
      </c>
      <c r="Z93">
        <v>6.032117519999999</v>
      </c>
      <c r="AA93">
        <v>12.931030943999998</v>
      </c>
      <c r="AB93">
        <v>12.555207079999999</v>
      </c>
      <c r="AC93">
        <v>9.3762988799999984</v>
      </c>
      <c r="AD93">
        <v>11.22633356</v>
      </c>
      <c r="AE93">
        <v>15.981150639999997</v>
      </c>
      <c r="AF93">
        <v>9.2565000000000008</v>
      </c>
      <c r="AG93">
        <v>11.468183999999999</v>
      </c>
      <c r="AH93">
        <v>47.459643660000005</v>
      </c>
      <c r="AI93">
        <v>0.97639100000000012</v>
      </c>
      <c r="AJ93">
        <v>0</v>
      </c>
      <c r="AK93">
        <v>15.41628</v>
      </c>
      <c r="AL93">
        <v>0</v>
      </c>
      <c r="AM93">
        <v>4.8588992571428573</v>
      </c>
      <c r="AN93">
        <v>0.89910999999999996</v>
      </c>
      <c r="AO93">
        <v>8.9297207999999983</v>
      </c>
      <c r="AP93">
        <v>3.5370971999999998</v>
      </c>
      <c r="AQ93">
        <v>19.098039999999997</v>
      </c>
      <c r="AR93">
        <v>12.193459199999999</v>
      </c>
      <c r="AS93">
        <v>7.4287324800000007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27.588056826995725</v>
      </c>
      <c r="BB93">
        <f t="shared" si="1"/>
        <v>879.91379253206719</v>
      </c>
    </row>
    <row r="94" spans="1:54">
      <c r="A94" t="s">
        <v>136</v>
      </c>
      <c r="B94">
        <v>0</v>
      </c>
      <c r="C94">
        <v>1.6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2.9496415255048327</v>
      </c>
      <c r="L94">
        <v>460.92518623537399</v>
      </c>
      <c r="M94">
        <v>14.109417040358744</v>
      </c>
      <c r="N94">
        <v>36.243014930585879</v>
      </c>
      <c r="O94">
        <v>0</v>
      </c>
      <c r="P94">
        <v>38.428977272727266</v>
      </c>
      <c r="Q94">
        <v>6.6955933806146586</v>
      </c>
      <c r="R94">
        <v>13.005819002433087</v>
      </c>
      <c r="S94">
        <v>8.0954390386869868</v>
      </c>
      <c r="T94">
        <v>0</v>
      </c>
      <c r="U94">
        <v>53.526620267754225</v>
      </c>
      <c r="V94">
        <v>6.3633880597014922</v>
      </c>
      <c r="W94">
        <v>10.678116172546693</v>
      </c>
      <c r="X94">
        <v>45.256440211632302</v>
      </c>
      <c r="Y94">
        <v>0</v>
      </c>
      <c r="Z94">
        <v>6.032117519999999</v>
      </c>
      <c r="AA94">
        <v>12.931030943999998</v>
      </c>
      <c r="AB94">
        <v>12.555207079999999</v>
      </c>
      <c r="AC94">
        <v>9.3762988799999984</v>
      </c>
      <c r="AD94">
        <v>11.22633356</v>
      </c>
      <c r="AE94">
        <v>15.981150639999997</v>
      </c>
      <c r="AF94">
        <v>9.2565000000000008</v>
      </c>
      <c r="AG94">
        <v>11.468183999999999</v>
      </c>
      <c r="AH94">
        <v>47.459643660000005</v>
      </c>
      <c r="AI94">
        <v>0.97639100000000012</v>
      </c>
      <c r="AJ94">
        <v>0</v>
      </c>
      <c r="AK94">
        <v>15.41628</v>
      </c>
      <c r="AL94">
        <v>0</v>
      </c>
      <c r="AM94">
        <v>4.8588992571428573</v>
      </c>
      <c r="AN94">
        <v>0.89910999999999996</v>
      </c>
      <c r="AO94">
        <v>8.9297207999999983</v>
      </c>
      <c r="AP94">
        <v>3.5370971999999998</v>
      </c>
      <c r="AQ94">
        <v>19.098039999999997</v>
      </c>
      <c r="AR94">
        <v>12.193459199999999</v>
      </c>
      <c r="AS94">
        <v>7.4287324800000007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27.588056826995725</v>
      </c>
      <c r="BB94">
        <f t="shared" si="1"/>
        <v>879.91379253206719</v>
      </c>
    </row>
    <row r="95" spans="1:54">
      <c r="A95" t="s">
        <v>137</v>
      </c>
      <c r="B95">
        <v>0</v>
      </c>
      <c r="C95">
        <v>3.7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2.9496415255048327</v>
      </c>
      <c r="L95">
        <v>460.92518623537399</v>
      </c>
      <c r="M95">
        <v>14.109417040358744</v>
      </c>
      <c r="N95">
        <v>36.243014930585879</v>
      </c>
      <c r="O95">
        <v>0</v>
      </c>
      <c r="P95">
        <v>38.428977272727266</v>
      </c>
      <c r="Q95">
        <v>6.6955933806146586</v>
      </c>
      <c r="R95">
        <v>13.005819002433087</v>
      </c>
      <c r="S95">
        <v>8.0954390386869868</v>
      </c>
      <c r="T95">
        <v>0</v>
      </c>
      <c r="U95">
        <v>53.526620267754225</v>
      </c>
      <c r="V95">
        <v>6.3633880597014922</v>
      </c>
      <c r="W95">
        <v>10.678116172546693</v>
      </c>
      <c r="X95">
        <v>45.256440211632302</v>
      </c>
      <c r="Y95">
        <v>0</v>
      </c>
      <c r="Z95">
        <v>2.0107058399999995</v>
      </c>
      <c r="AA95">
        <v>12.931030943999998</v>
      </c>
      <c r="AB95">
        <v>12.121704815999999</v>
      </c>
      <c r="AC95">
        <v>5.9383226239999987</v>
      </c>
      <c r="AD95">
        <v>11.22633356</v>
      </c>
      <c r="AE95">
        <v>15.1671353808</v>
      </c>
      <c r="AF95">
        <v>2.7829999999999995</v>
      </c>
      <c r="AG95">
        <v>11.468183999999999</v>
      </c>
      <c r="AH95">
        <v>46.922145399999991</v>
      </c>
      <c r="AI95">
        <v>0.97639100000000012</v>
      </c>
      <c r="AJ95">
        <v>0</v>
      </c>
      <c r="AK95">
        <v>15.41628</v>
      </c>
      <c r="AL95">
        <v>0</v>
      </c>
      <c r="AM95">
        <v>4.8588992571428573</v>
      </c>
      <c r="AN95">
        <v>0.89910999999999996</v>
      </c>
      <c r="AO95">
        <v>8.9297207999999983</v>
      </c>
      <c r="AP95">
        <v>3.5370971999999998</v>
      </c>
      <c r="AQ95">
        <v>14.304199999999996</v>
      </c>
      <c r="AR95">
        <v>10.8386304</v>
      </c>
      <c r="AS95">
        <v>6.6033177599999986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26.96206005215765</v>
      </c>
      <c r="BB95">
        <f t="shared" si="1"/>
        <v>859.94780206770531</v>
      </c>
    </row>
    <row r="96" spans="1:54">
      <c r="A96" t="s">
        <v>138</v>
      </c>
      <c r="B96">
        <v>0</v>
      </c>
      <c r="C96">
        <v>5.8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2.9496415255048327</v>
      </c>
      <c r="L96">
        <v>460.92518623537399</v>
      </c>
      <c r="M96">
        <v>14.109417040358744</v>
      </c>
      <c r="N96">
        <v>36.243014930585879</v>
      </c>
      <c r="O96">
        <v>0</v>
      </c>
      <c r="P96">
        <v>38.428977272727266</v>
      </c>
      <c r="Q96">
        <v>6.6955933806146586</v>
      </c>
      <c r="R96">
        <v>13.005819002433087</v>
      </c>
      <c r="S96">
        <v>8.0954390386869868</v>
      </c>
      <c r="T96">
        <v>0</v>
      </c>
      <c r="U96">
        <v>53.526620267754225</v>
      </c>
      <c r="V96">
        <v>6.3633880597014922</v>
      </c>
      <c r="W96">
        <v>10.678116172546693</v>
      </c>
      <c r="X96">
        <v>45.256440211632302</v>
      </c>
      <c r="Y96">
        <v>0</v>
      </c>
      <c r="Z96">
        <v>2.0107058399999995</v>
      </c>
      <c r="AA96">
        <v>12.931030943999998</v>
      </c>
      <c r="AB96">
        <v>12.121704815999999</v>
      </c>
      <c r="AC96">
        <v>5.9383226239999987</v>
      </c>
      <c r="AD96">
        <v>11.22633356</v>
      </c>
      <c r="AE96">
        <v>15.1671353808</v>
      </c>
      <c r="AF96">
        <v>2.7224999999999993</v>
      </c>
      <c r="AG96">
        <v>11.468183999999999</v>
      </c>
      <c r="AH96">
        <v>46.922145399999991</v>
      </c>
      <c r="AI96">
        <v>0.97639100000000012</v>
      </c>
      <c r="AJ96">
        <v>0</v>
      </c>
      <c r="AK96">
        <v>15.41628</v>
      </c>
      <c r="AL96">
        <v>0</v>
      </c>
      <c r="AM96">
        <v>4.8588992571428573</v>
      </c>
      <c r="AN96">
        <v>0.89910999999999996</v>
      </c>
      <c r="AO96">
        <v>8.9297207999999983</v>
      </c>
      <c r="AP96">
        <v>3.5370971999999998</v>
      </c>
      <c r="AQ96">
        <v>14.304199999999996</v>
      </c>
      <c r="AR96">
        <v>10.8386304</v>
      </c>
      <c r="AS96">
        <v>6.6033177599999986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27.024061122137365</v>
      </c>
      <c r="BB96">
        <f t="shared" si="1"/>
        <v>861.92530099772546</v>
      </c>
    </row>
    <row r="97" spans="1:54">
      <c r="A97" t="s">
        <v>139</v>
      </c>
      <c r="B97">
        <v>0</v>
      </c>
      <c r="C97">
        <v>7.9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2.9496415255048327</v>
      </c>
      <c r="L97">
        <v>460.92518623537399</v>
      </c>
      <c r="M97">
        <v>14.109417040358744</v>
      </c>
      <c r="N97">
        <v>36.243014930585879</v>
      </c>
      <c r="O97">
        <v>0</v>
      </c>
      <c r="P97">
        <v>38.428977272727266</v>
      </c>
      <c r="Q97">
        <v>6.6955933806146586</v>
      </c>
      <c r="R97">
        <v>13.005819002433087</v>
      </c>
      <c r="S97">
        <v>8.0954390386869868</v>
      </c>
      <c r="T97">
        <v>0</v>
      </c>
      <c r="U97">
        <v>41.933932546119898</v>
      </c>
      <c r="V97">
        <v>6.3633880597014922</v>
      </c>
      <c r="W97">
        <v>10.678116172546693</v>
      </c>
      <c r="X97">
        <v>45.256440211632302</v>
      </c>
      <c r="Y97">
        <v>0</v>
      </c>
      <c r="Z97">
        <v>2.0107058399999995</v>
      </c>
      <c r="AA97">
        <v>12.931030943999998</v>
      </c>
      <c r="AB97">
        <v>8.0811365439999996</v>
      </c>
      <c r="AC97">
        <v>5.9383226239999987</v>
      </c>
      <c r="AD97">
        <v>11.22633356</v>
      </c>
      <c r="AE97">
        <v>15.1671353808</v>
      </c>
      <c r="AF97">
        <v>2.7224999999999993</v>
      </c>
      <c r="AG97">
        <v>11.468183999999999</v>
      </c>
      <c r="AH97">
        <v>46.922145399999991</v>
      </c>
      <c r="AI97">
        <v>0.97639100000000012</v>
      </c>
      <c r="AJ97">
        <v>0</v>
      </c>
      <c r="AK97">
        <v>15.41628</v>
      </c>
      <c r="AL97">
        <v>0</v>
      </c>
      <c r="AM97">
        <v>4.8588992571428573</v>
      </c>
      <c r="AN97">
        <v>0.89910999999999996</v>
      </c>
      <c r="AO97">
        <v>8.9297207999999983</v>
      </c>
      <c r="AP97">
        <v>3.5370971999999998</v>
      </c>
      <c r="AQ97">
        <v>14.304199999999996</v>
      </c>
      <c r="AR97">
        <v>10.8386304</v>
      </c>
      <c r="AS97">
        <v>6.6033177599999986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26.612649899399688</v>
      </c>
      <c r="BB97">
        <f t="shared" si="1"/>
        <v>848.80345622682876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2.9496415255048327</v>
      </c>
      <c r="L98">
        <v>460.92518623537399</v>
      </c>
      <c r="M98">
        <v>14.109417040358744</v>
      </c>
      <c r="N98">
        <v>36.243014930585879</v>
      </c>
      <c r="O98">
        <v>0</v>
      </c>
      <c r="P98">
        <v>38.428977272727266</v>
      </c>
      <c r="Q98">
        <v>6.6955933806146586</v>
      </c>
      <c r="R98">
        <v>13.005819002433087</v>
      </c>
      <c r="S98">
        <v>8.0954390386869868</v>
      </c>
      <c r="T98">
        <v>0</v>
      </c>
      <c r="U98">
        <v>41.933932546119898</v>
      </c>
      <c r="V98">
        <v>6.3633880597014922</v>
      </c>
      <c r="W98">
        <v>10.678116172546693</v>
      </c>
      <c r="X98">
        <v>45.256440211632302</v>
      </c>
      <c r="Y98">
        <v>0</v>
      </c>
      <c r="Z98">
        <v>2.0107058399999995</v>
      </c>
      <c r="AA98">
        <v>12.931030943999998</v>
      </c>
      <c r="AB98">
        <v>8.0811365439999996</v>
      </c>
      <c r="AC98">
        <v>5.9383226239999987</v>
      </c>
      <c r="AD98">
        <v>11.22633356</v>
      </c>
      <c r="AE98">
        <v>15.1671353808</v>
      </c>
      <c r="AF98">
        <v>2.7224999999999993</v>
      </c>
      <c r="AG98">
        <v>11.468183999999999</v>
      </c>
      <c r="AH98">
        <v>46.922145399999991</v>
      </c>
      <c r="AI98">
        <v>0.97639100000000012</v>
      </c>
      <c r="AJ98">
        <v>0</v>
      </c>
      <c r="AK98">
        <v>15.41628</v>
      </c>
      <c r="AL98">
        <v>0</v>
      </c>
      <c r="AM98">
        <v>4.8588992571428573</v>
      </c>
      <c r="AN98">
        <v>0.89910999999999996</v>
      </c>
      <c r="AO98">
        <v>8.9297207999999983</v>
      </c>
      <c r="AP98">
        <v>3.5370971999999998</v>
      </c>
      <c r="AQ98">
        <v>14.304199999999996</v>
      </c>
      <c r="AR98">
        <v>10.8386304</v>
      </c>
      <c r="AS98">
        <v>6.6033177599999986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26.372489899399692</v>
      </c>
      <c r="BB98">
        <f t="shared" si="1"/>
        <v>841.14361622682884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1.3375000000000001E-2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1.5E-3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6.6367090642261858E-2</v>
      </c>
      <c r="L99">
        <f t="shared" si="2"/>
        <v>10.608503426230193</v>
      </c>
      <c r="M99">
        <f t="shared" si="2"/>
        <v>0.3386260089686095</v>
      </c>
      <c r="N99">
        <f t="shared" si="2"/>
        <v>0.86983235833406181</v>
      </c>
      <c r="O99">
        <f t="shared" si="2"/>
        <v>0</v>
      </c>
      <c r="P99">
        <f t="shared" si="2"/>
        <v>0.9090827870079381</v>
      </c>
      <c r="Q99">
        <f t="shared" si="2"/>
        <v>0.15231424527599577</v>
      </c>
      <c r="R99">
        <f t="shared" si="2"/>
        <v>0.29588949554986271</v>
      </c>
      <c r="S99">
        <f t="shared" si="2"/>
        <v>0.18417117775348987</v>
      </c>
      <c r="T99">
        <f t="shared" si="2"/>
        <v>0</v>
      </c>
      <c r="U99">
        <f t="shared" si="2"/>
        <v>1.2788425425652847</v>
      </c>
      <c r="V99">
        <f t="shared" si="2"/>
        <v>0.15272909009376018</v>
      </c>
      <c r="W99">
        <f t="shared" si="2"/>
        <v>0.25512128122308286</v>
      </c>
      <c r="X99">
        <f t="shared" si="2"/>
        <v>1.0861545650791742</v>
      </c>
      <c r="Y99">
        <f t="shared" si="2"/>
        <v>0</v>
      </c>
      <c r="Z99">
        <f t="shared" si="2"/>
        <v>7.2135843779999889E-2</v>
      </c>
      <c r="AA99">
        <f t="shared" si="2"/>
        <v>0.13087894102399991</v>
      </c>
      <c r="AB99">
        <f t="shared" si="2"/>
        <v>0.20130863625599976</v>
      </c>
      <c r="AC99">
        <f t="shared" si="2"/>
        <v>0.15060826572999997</v>
      </c>
      <c r="AD99">
        <f t="shared" si="2"/>
        <v>0.24041213582880044</v>
      </c>
      <c r="AE99">
        <f t="shared" si="2"/>
        <v>0.32995329155359959</v>
      </c>
      <c r="AF99">
        <f t="shared" si="2"/>
        <v>9.8342750000000034E-2</v>
      </c>
      <c r="AG99">
        <f t="shared" si="2"/>
        <v>0.2752364159999996</v>
      </c>
      <c r="AH99">
        <f t="shared" si="2"/>
        <v>1.1277439843799997</v>
      </c>
      <c r="AI99">
        <f t="shared" si="2"/>
        <v>9.854714363E-2</v>
      </c>
      <c r="AJ99">
        <f t="shared" si="2"/>
        <v>0</v>
      </c>
      <c r="AK99">
        <f t="shared" si="2"/>
        <v>0.36999071999999972</v>
      </c>
      <c r="AL99">
        <f t="shared" si="2"/>
        <v>0</v>
      </c>
      <c r="AM99">
        <f t="shared" si="2"/>
        <v>3.2703500387301576E-2</v>
      </c>
      <c r="AN99">
        <f t="shared" si="2"/>
        <v>2.1588204999999965E-2</v>
      </c>
      <c r="AO99">
        <f t="shared" si="2"/>
        <v>0.21057003240000008</v>
      </c>
      <c r="AP99">
        <f t="shared" si="2"/>
        <v>8.461522524000005E-2</v>
      </c>
      <c r="AQ99">
        <f t="shared" si="2"/>
        <v>0.17201766999999993</v>
      </c>
      <c r="AR99">
        <f t="shared" si="2"/>
        <v>0.27443750880000006</v>
      </c>
      <c r="AS99">
        <f t="shared" si="2"/>
        <v>0.18997951549200018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0.61692480276681305</v>
      </c>
      <c r="BB99">
        <f t="shared" si="1"/>
        <v>19.676654051458598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33" t="s">
        <v>189</v>
      </c>
      <c r="BB1" s="217" t="s">
        <v>142</v>
      </c>
    </row>
    <row r="2" spans="1:54">
      <c r="A2" s="217"/>
      <c r="AS2" s="20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71.8</v>
      </c>
      <c r="BA3">
        <v>2.1700000000000017</v>
      </c>
      <c r="BB3">
        <f>SUM(B3:AZ3)-BA3</f>
        <v>69.63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70.599999999999994</v>
      </c>
      <c r="BA4">
        <v>2.1400000000000006</v>
      </c>
      <c r="BB4">
        <f t="shared" ref="BB4:BB67" si="0">SUM(B4:AZ4)-BA4</f>
        <v>68.459999999999994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70.519999999999982</v>
      </c>
      <c r="BA5">
        <v>2.1299999999999955</v>
      </c>
      <c r="BB5">
        <f t="shared" si="0"/>
        <v>68.389999999999986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70.519999999999982</v>
      </c>
      <c r="BA6">
        <v>2.1299999999999955</v>
      </c>
      <c r="BB6">
        <f t="shared" si="0"/>
        <v>68.389999999999986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70.519999999999982</v>
      </c>
      <c r="BA7">
        <v>2.1299999999999955</v>
      </c>
      <c r="BB7">
        <f t="shared" si="0"/>
        <v>68.389999999999986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70.519999999999982</v>
      </c>
      <c r="BA8">
        <v>2.1299999999999955</v>
      </c>
      <c r="BB8">
        <f t="shared" si="0"/>
        <v>68.389999999999986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70.579999999999984</v>
      </c>
      <c r="BA9">
        <v>2.1299999999999955</v>
      </c>
      <c r="BB9">
        <f t="shared" si="0"/>
        <v>68.449999999999989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70.579999999999984</v>
      </c>
      <c r="BA10">
        <v>2.1299999999999955</v>
      </c>
      <c r="BB10">
        <f t="shared" si="0"/>
        <v>68.449999999999989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70.419999999999987</v>
      </c>
      <c r="BA11">
        <v>2.1299999999999955</v>
      </c>
      <c r="BB11">
        <f t="shared" si="0"/>
        <v>68.289999999999992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70.419999999999987</v>
      </c>
      <c r="BA12">
        <v>2.1299999999999955</v>
      </c>
      <c r="BB12">
        <f t="shared" si="0"/>
        <v>68.289999999999992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70.59999999999998</v>
      </c>
      <c r="BA13">
        <v>2.1399999999999721</v>
      </c>
      <c r="BB13">
        <f t="shared" si="0"/>
        <v>68.460000000000008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70.59999999999998</v>
      </c>
      <c r="BA14">
        <v>2.1399999999999721</v>
      </c>
      <c r="BB14">
        <f t="shared" si="0"/>
        <v>68.460000000000008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70.59999999999998</v>
      </c>
      <c r="BA15">
        <v>2.1399999999999721</v>
      </c>
      <c r="BB15">
        <f t="shared" si="0"/>
        <v>68.460000000000008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70.59999999999998</v>
      </c>
      <c r="BA16">
        <v>2.1399999999999721</v>
      </c>
      <c r="BB16">
        <f t="shared" si="0"/>
        <v>68.460000000000008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70.59999999999998</v>
      </c>
      <c r="BA17">
        <v>2.1399999999999721</v>
      </c>
      <c r="BB17">
        <f t="shared" si="0"/>
        <v>68.460000000000008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70.59999999999998</v>
      </c>
      <c r="BA18">
        <v>2.1399999999999721</v>
      </c>
      <c r="BB18">
        <f t="shared" si="0"/>
        <v>68.460000000000008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70.59999999999998</v>
      </c>
      <c r="BA19">
        <v>2.1399999999999721</v>
      </c>
      <c r="BB19">
        <f t="shared" si="0"/>
        <v>68.460000000000008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70.59999999999998</v>
      </c>
      <c r="BA20">
        <v>2.1399999999999721</v>
      </c>
      <c r="BB20">
        <f t="shared" si="0"/>
        <v>68.460000000000008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70.61999999999999</v>
      </c>
      <c r="BA21">
        <v>2.1399999999999864</v>
      </c>
      <c r="BB21">
        <f t="shared" si="0"/>
        <v>68.48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70.61999999999999</v>
      </c>
      <c r="BA22">
        <v>2.1399999999999864</v>
      </c>
      <c r="BB22">
        <f t="shared" si="0"/>
        <v>68.48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70.539999999999978</v>
      </c>
      <c r="BA23">
        <v>2.1399999999999721</v>
      </c>
      <c r="BB23">
        <f t="shared" si="0"/>
        <v>68.400000000000006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70.59999999999998</v>
      </c>
      <c r="BA24">
        <v>2.1399999999999721</v>
      </c>
      <c r="BB24">
        <f t="shared" si="0"/>
        <v>68.460000000000008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70.59999999999998</v>
      </c>
      <c r="BA25">
        <v>2.1399999999999721</v>
      </c>
      <c r="BB25">
        <f t="shared" si="0"/>
        <v>68.460000000000008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70.529999999999987</v>
      </c>
      <c r="BA26">
        <v>2.1299999999999812</v>
      </c>
      <c r="BB26">
        <f t="shared" si="0"/>
        <v>68.400000000000006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70.669999999999987</v>
      </c>
      <c r="BA27">
        <v>2.1400000000000006</v>
      </c>
      <c r="BB27">
        <f t="shared" si="0"/>
        <v>68.529999999999987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70.669999999999987</v>
      </c>
      <c r="BA28">
        <v>2.1400000000000006</v>
      </c>
      <c r="BB28">
        <f t="shared" si="0"/>
        <v>68.529999999999987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70.669999999999987</v>
      </c>
      <c r="BA29">
        <v>2.1400000000000006</v>
      </c>
      <c r="BB29">
        <f t="shared" si="0"/>
        <v>68.529999999999987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70.669999999999987</v>
      </c>
      <c r="BA30">
        <v>2.1400000000000006</v>
      </c>
      <c r="BB30">
        <f t="shared" si="0"/>
        <v>68.529999999999987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70.649999999999991</v>
      </c>
      <c r="BA31">
        <v>2.1400000000000006</v>
      </c>
      <c r="BB31">
        <f t="shared" si="0"/>
        <v>68.509999999999991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70.649999999999991</v>
      </c>
      <c r="BA32">
        <v>2.1400000000000006</v>
      </c>
      <c r="BB32">
        <f t="shared" si="0"/>
        <v>68.509999999999991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70.649999999999991</v>
      </c>
      <c r="BA33">
        <v>2.1400000000000006</v>
      </c>
      <c r="BB33">
        <f t="shared" si="0"/>
        <v>68.509999999999991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70.649999999999991</v>
      </c>
      <c r="BA34">
        <v>2.1400000000000006</v>
      </c>
      <c r="BB34">
        <f t="shared" si="0"/>
        <v>68.509999999999991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70.509999999999991</v>
      </c>
      <c r="BA35">
        <v>2.1299999999999955</v>
      </c>
      <c r="BB35">
        <f t="shared" si="0"/>
        <v>68.38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70.509999999999991</v>
      </c>
      <c r="BA36">
        <v>2.1299999999999955</v>
      </c>
      <c r="BB36">
        <f t="shared" si="0"/>
        <v>68.38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70.719999999999985</v>
      </c>
      <c r="BA37">
        <v>2.1499999999999915</v>
      </c>
      <c r="BB37">
        <f t="shared" si="0"/>
        <v>68.569999999999993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70.719999999999985</v>
      </c>
      <c r="BA38">
        <v>2.1499999999999915</v>
      </c>
      <c r="BB38">
        <f t="shared" si="0"/>
        <v>68.569999999999993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70.719999999999985</v>
      </c>
      <c r="BA39">
        <v>2.1499999999999915</v>
      </c>
      <c r="BB39">
        <f t="shared" si="0"/>
        <v>68.569999999999993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70.719999999999985</v>
      </c>
      <c r="BA40">
        <v>2.1499999999999915</v>
      </c>
      <c r="BB40">
        <f t="shared" si="0"/>
        <v>68.569999999999993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70.779999999999987</v>
      </c>
      <c r="BA41">
        <v>2.1499999999999915</v>
      </c>
      <c r="BB41">
        <f t="shared" si="0"/>
        <v>68.63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70.579999999999984</v>
      </c>
      <c r="BA42">
        <v>2.1400000000000006</v>
      </c>
      <c r="BB42">
        <f t="shared" si="0"/>
        <v>68.439999999999984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70.779999999999987</v>
      </c>
      <c r="BA43">
        <v>2.1499999999999915</v>
      </c>
      <c r="BB43">
        <f t="shared" si="0"/>
        <v>68.63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70.779999999999987</v>
      </c>
      <c r="BA44">
        <v>2.1499999999999915</v>
      </c>
      <c r="BB44">
        <f t="shared" si="0"/>
        <v>68.63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70.829999999999984</v>
      </c>
      <c r="BA45">
        <v>2.1499999999999915</v>
      </c>
      <c r="BB45">
        <f t="shared" si="0"/>
        <v>68.679999999999993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70.829999999999984</v>
      </c>
      <c r="BA46">
        <v>2.1499999999999915</v>
      </c>
      <c r="BB46">
        <f t="shared" si="0"/>
        <v>68.679999999999993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70.829999999999984</v>
      </c>
      <c r="BA47">
        <v>2.1499999999999915</v>
      </c>
      <c r="BB47">
        <f t="shared" si="0"/>
        <v>68.679999999999993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70.829999999999984</v>
      </c>
      <c r="BA48">
        <v>2.1499999999999915</v>
      </c>
      <c r="BB48">
        <f t="shared" si="0"/>
        <v>68.679999999999993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70.839999999999989</v>
      </c>
      <c r="BA49">
        <v>2.1499999999999915</v>
      </c>
      <c r="BB49">
        <f t="shared" si="0"/>
        <v>68.69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70.839999999999989</v>
      </c>
      <c r="BA50">
        <v>2.1499999999999915</v>
      </c>
      <c r="BB50">
        <f t="shared" si="0"/>
        <v>68.69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70.839999999999989</v>
      </c>
      <c r="BA51">
        <v>2.1499999999999915</v>
      </c>
      <c r="BB51">
        <f t="shared" si="0"/>
        <v>68.69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70.839999999999989</v>
      </c>
      <c r="BA52">
        <v>2.1499999999999915</v>
      </c>
      <c r="BB52">
        <f t="shared" si="0"/>
        <v>68.69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70.819999999999979</v>
      </c>
      <c r="BA53">
        <v>2.1499999999999915</v>
      </c>
      <c r="BB53">
        <f t="shared" si="0"/>
        <v>68.669999999999987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70.819999999999979</v>
      </c>
      <c r="BA54">
        <v>2.1499999999999915</v>
      </c>
      <c r="BB54">
        <f t="shared" si="0"/>
        <v>68.669999999999987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70.819999999999979</v>
      </c>
      <c r="BA55">
        <v>2.1499999999999915</v>
      </c>
      <c r="BB55">
        <f t="shared" si="0"/>
        <v>68.669999999999987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70.819999999999979</v>
      </c>
      <c r="BA56">
        <v>2.1499999999999915</v>
      </c>
      <c r="BB56">
        <f t="shared" si="0"/>
        <v>68.669999999999987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70.819999999999979</v>
      </c>
      <c r="BA57">
        <v>2.1499999999999915</v>
      </c>
      <c r="BB57">
        <f t="shared" si="0"/>
        <v>68.669999999999987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70.819999999999979</v>
      </c>
      <c r="BA58">
        <v>2.1499999999999915</v>
      </c>
      <c r="BB58">
        <f t="shared" si="0"/>
        <v>68.669999999999987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70.819999999999979</v>
      </c>
      <c r="BA59">
        <v>2.1499999999999915</v>
      </c>
      <c r="BB59">
        <f t="shared" si="0"/>
        <v>68.669999999999987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70.819999999999979</v>
      </c>
      <c r="BA60">
        <v>2.1499999999999915</v>
      </c>
      <c r="BB60">
        <f t="shared" si="0"/>
        <v>68.669999999999987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70.819999999999979</v>
      </c>
      <c r="BA61">
        <v>2.1499999999999915</v>
      </c>
      <c r="BB61">
        <f t="shared" si="0"/>
        <v>68.669999999999987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70.809999999999988</v>
      </c>
      <c r="BA62">
        <v>2.1499999999999915</v>
      </c>
      <c r="BB62">
        <f t="shared" si="0"/>
        <v>68.66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70.809999999999988</v>
      </c>
      <c r="BA63">
        <v>2.1499999999999915</v>
      </c>
      <c r="BB63">
        <f t="shared" si="0"/>
        <v>68.66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70.809999999999988</v>
      </c>
      <c r="BA64">
        <v>2.1499999999999915</v>
      </c>
      <c r="BB64">
        <f t="shared" si="0"/>
        <v>68.66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70.72999999999999</v>
      </c>
      <c r="BA65">
        <v>2.1400000000000006</v>
      </c>
      <c r="BB65">
        <f t="shared" si="0"/>
        <v>68.589999999999989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70.72999999999999</v>
      </c>
      <c r="BA66">
        <v>2.1400000000000006</v>
      </c>
      <c r="BB66">
        <f t="shared" si="0"/>
        <v>68.589999999999989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70.779999999999987</v>
      </c>
      <c r="BA67">
        <v>2.1499999999999915</v>
      </c>
      <c r="BB67">
        <f t="shared" si="0"/>
        <v>68.63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69.929999999999993</v>
      </c>
      <c r="BA68">
        <v>2.1099999999999994</v>
      </c>
      <c r="BB68">
        <f t="shared" ref="BB68:BB99" si="1">SUM(B68:AZ68)-BA68</f>
        <v>67.819999999999993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70.549999999999983</v>
      </c>
      <c r="BA69">
        <v>2.1299999999999955</v>
      </c>
      <c r="BB69">
        <f t="shared" si="1"/>
        <v>68.419999999999987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70.549999999999983</v>
      </c>
      <c r="BA70">
        <v>2.1299999999999955</v>
      </c>
      <c r="BB70">
        <f t="shared" si="1"/>
        <v>68.419999999999987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69.929999999999993</v>
      </c>
      <c r="BA71">
        <v>2.1099999999999994</v>
      </c>
      <c r="BB71">
        <f t="shared" si="1"/>
        <v>67.819999999999993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69.929999999999993</v>
      </c>
      <c r="BA72">
        <v>2.1099999999999994</v>
      </c>
      <c r="BB72">
        <f t="shared" si="1"/>
        <v>67.819999999999993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69.929999999999993</v>
      </c>
      <c r="BA73">
        <v>2.1099999999999994</v>
      </c>
      <c r="BB73">
        <f t="shared" si="1"/>
        <v>67.819999999999993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69.929999999999993</v>
      </c>
      <c r="BA74">
        <v>2.1099999999999994</v>
      </c>
      <c r="BB74">
        <f t="shared" si="1"/>
        <v>67.819999999999993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69.859999999999985</v>
      </c>
      <c r="BA75">
        <v>2.1099999999999852</v>
      </c>
      <c r="BB75">
        <f t="shared" si="1"/>
        <v>67.75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69.859999999999985</v>
      </c>
      <c r="BA76">
        <v>2.1099999999999852</v>
      </c>
      <c r="BB76">
        <f t="shared" si="1"/>
        <v>67.75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69.859999999999985</v>
      </c>
      <c r="BA77">
        <v>2.1099999999999852</v>
      </c>
      <c r="BB77">
        <f t="shared" si="1"/>
        <v>67.75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69.859999999999985</v>
      </c>
      <c r="BA78">
        <v>2.1099999999999852</v>
      </c>
      <c r="BB78">
        <f t="shared" si="1"/>
        <v>67.75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69.859999999999985</v>
      </c>
      <c r="BA79">
        <v>2.1099999999999852</v>
      </c>
      <c r="BB79">
        <f t="shared" si="1"/>
        <v>67.75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69.859999999999985</v>
      </c>
      <c r="BA80">
        <v>2.1099999999999852</v>
      </c>
      <c r="BB80">
        <f t="shared" si="1"/>
        <v>67.75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69.859999999999985</v>
      </c>
      <c r="BA81">
        <v>2.1099999999999852</v>
      </c>
      <c r="BB81">
        <f t="shared" si="1"/>
        <v>67.75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69.859999999999985</v>
      </c>
      <c r="BA82">
        <v>2.1099999999999852</v>
      </c>
      <c r="BB82">
        <f t="shared" si="1"/>
        <v>67.75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69.859999999999985</v>
      </c>
      <c r="BA83">
        <v>2.1099999999999852</v>
      </c>
      <c r="BB83">
        <f t="shared" si="1"/>
        <v>67.75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69.859999999999985</v>
      </c>
      <c r="BA84">
        <v>2.1099999999999852</v>
      </c>
      <c r="BB84">
        <f t="shared" si="1"/>
        <v>67.75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69.859999999999985</v>
      </c>
      <c r="BA85">
        <v>2.1099999999999852</v>
      </c>
      <c r="BB85">
        <f t="shared" si="1"/>
        <v>67.75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69.859999999999985</v>
      </c>
      <c r="BA86">
        <v>2.1099999999999852</v>
      </c>
      <c r="BB86">
        <f t="shared" si="1"/>
        <v>67.75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69.859999999999985</v>
      </c>
      <c r="BA87">
        <v>2.1099999999999852</v>
      </c>
      <c r="BB87">
        <f t="shared" si="1"/>
        <v>67.75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69.859999999999985</v>
      </c>
      <c r="BA88">
        <v>2.1099999999999852</v>
      </c>
      <c r="BB88">
        <f t="shared" si="1"/>
        <v>67.75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69.859999999999985</v>
      </c>
      <c r="BA89">
        <v>2.1099999999999852</v>
      </c>
      <c r="BB89">
        <f t="shared" si="1"/>
        <v>67.75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69.859999999999985</v>
      </c>
      <c r="BA90">
        <v>2.1099999999999852</v>
      </c>
      <c r="BB90">
        <f t="shared" si="1"/>
        <v>67.75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69.969999999999985</v>
      </c>
      <c r="BA91">
        <v>2.1099999999999994</v>
      </c>
      <c r="BB91">
        <f t="shared" si="1"/>
        <v>67.859999999999985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69.969999999999985</v>
      </c>
      <c r="BA92">
        <v>2.1099999999999994</v>
      </c>
      <c r="BB92">
        <f t="shared" si="1"/>
        <v>67.859999999999985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69.969999999999985</v>
      </c>
      <c r="BA93">
        <v>2.1099999999999994</v>
      </c>
      <c r="BB93">
        <f t="shared" si="1"/>
        <v>67.859999999999985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69.949999999999989</v>
      </c>
      <c r="BA94">
        <v>2.1099999999999994</v>
      </c>
      <c r="BB94">
        <f t="shared" si="1"/>
        <v>67.839999999999989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69.949999999999989</v>
      </c>
      <c r="BA95">
        <v>2.1099999999999994</v>
      </c>
      <c r="BB95">
        <f t="shared" si="1"/>
        <v>67.839999999999989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69.949999999999989</v>
      </c>
      <c r="BA96">
        <v>2.1099999999999994</v>
      </c>
      <c r="BB96">
        <f t="shared" si="1"/>
        <v>67.839999999999989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69.949999999999989</v>
      </c>
      <c r="BA97">
        <v>2.1099999999999994</v>
      </c>
      <c r="BB97">
        <f t="shared" si="1"/>
        <v>67.839999999999989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69.949999999999989</v>
      </c>
      <c r="BA98">
        <v>2.1099999999999994</v>
      </c>
      <c r="BB98">
        <f t="shared" si="1"/>
        <v>67.839999999999989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1.6909474999999994</v>
      </c>
      <c r="BA99">
        <f t="shared" si="2"/>
        <v>5.1187499999999816E-2</v>
      </c>
      <c r="BB99">
        <f t="shared" si="1"/>
        <v>1.6397599999999997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169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0.45590300000000106</v>
      </c>
      <c r="BB3">
        <f>SUM(B3:AZ3)-BA3</f>
        <v>14.540896999999999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14.874347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0.45218000000000025</v>
      </c>
      <c r="BB4">
        <f t="shared" ref="BB4:BB67" si="0">SUM(B4:AZ4)-BA4</f>
        <v>14.422167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13.091355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0.39797700000000091</v>
      </c>
      <c r="BB5">
        <f t="shared" si="0"/>
        <v>12.693377999999999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14.762547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0.44878100000000032</v>
      </c>
      <c r="BB6">
        <f t="shared" si="0"/>
        <v>14.313765999999999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14.027138000000001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0.42642500000000005</v>
      </c>
      <c r="BB7">
        <f t="shared" si="0"/>
        <v>13.600713000000001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8.7393940000000008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0.26567800000000119</v>
      </c>
      <c r="BB8">
        <f t="shared" si="0"/>
        <v>8.4737159999999996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12.613118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0.3834389999999992</v>
      </c>
      <c r="BB9">
        <f t="shared" si="0"/>
        <v>12.229679000000001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11.750812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0.35722499999999968</v>
      </c>
      <c r="BB10">
        <f t="shared" si="0"/>
        <v>11.393587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14.63639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0.44494599999999984</v>
      </c>
      <c r="BB11">
        <f t="shared" si="0"/>
        <v>14.191444000000001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13.788125000000001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0.4191590000000005</v>
      </c>
      <c r="BB12">
        <f t="shared" si="0"/>
        <v>13.368966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14.777115999999999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0.44922399999999918</v>
      </c>
      <c r="BB13">
        <f t="shared" si="0"/>
        <v>14.327892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0.45590300000000106</v>
      </c>
      <c r="BB14">
        <f t="shared" si="0"/>
        <v>14.540896999999999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12.176053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0.37015199999999915</v>
      </c>
      <c r="BB15">
        <f t="shared" si="0"/>
        <v>11.805901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0.45590300000000106</v>
      </c>
      <c r="BB16">
        <f t="shared" si="0"/>
        <v>14.540896999999999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0.45590300000000106</v>
      </c>
      <c r="BB17">
        <f t="shared" si="0"/>
        <v>14.540896999999999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0.45590300000000106</v>
      </c>
      <c r="BB18">
        <f t="shared" si="0"/>
        <v>14.540896999999999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0.45590300000000106</v>
      </c>
      <c r="BB19">
        <f t="shared" si="0"/>
        <v>14.540896999999999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0.45590300000000106</v>
      </c>
      <c r="BB20">
        <f t="shared" si="0"/>
        <v>14.540896999999999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0.45590300000000106</v>
      </c>
      <c r="BB21">
        <f t="shared" si="0"/>
        <v>14.540896999999999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0.45590300000000106</v>
      </c>
      <c r="BB22">
        <f t="shared" si="0"/>
        <v>14.540896999999999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0.45590300000000106</v>
      </c>
      <c r="BB23">
        <f t="shared" si="0"/>
        <v>14.540896999999999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0.45590300000000106</v>
      </c>
      <c r="BB24">
        <f t="shared" si="0"/>
        <v>14.540896999999999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0.45590300000000106</v>
      </c>
      <c r="BB25">
        <f t="shared" si="0"/>
        <v>14.540896999999999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0.45590300000000106</v>
      </c>
      <c r="BB26">
        <f t="shared" si="0"/>
        <v>14.540896999999999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0.45590300000000106</v>
      </c>
      <c r="BB27">
        <f t="shared" si="0"/>
        <v>14.540896999999999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0.45590300000000106</v>
      </c>
      <c r="BB28">
        <f t="shared" si="0"/>
        <v>14.540896999999999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14.695404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0.44674000000000014</v>
      </c>
      <c r="BB29">
        <f t="shared" si="0"/>
        <v>14.248664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0.45590300000000106</v>
      </c>
      <c r="BB30">
        <f t="shared" si="0"/>
        <v>14.540896999999999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0.45590300000000106</v>
      </c>
      <c r="BB31">
        <f t="shared" si="0"/>
        <v>14.540896999999999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0.45590300000000106</v>
      </c>
      <c r="BB32">
        <f t="shared" si="0"/>
        <v>14.540896999999999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0.45590300000000106</v>
      </c>
      <c r="BB33">
        <f t="shared" si="0"/>
        <v>14.540896999999999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0.45590300000000106</v>
      </c>
      <c r="BB34">
        <f t="shared" si="0"/>
        <v>14.540896999999999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0.45590300000000106</v>
      </c>
      <c r="BB35">
        <f t="shared" si="0"/>
        <v>14.540896999999999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0.45590300000000106</v>
      </c>
      <c r="BB36">
        <f t="shared" si="0"/>
        <v>14.540896999999999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0.45590300000000106</v>
      </c>
      <c r="BB37">
        <f t="shared" si="0"/>
        <v>14.540896999999999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0.45590300000000106</v>
      </c>
      <c r="BB38">
        <f t="shared" si="0"/>
        <v>14.540896999999999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0.45590300000000106</v>
      </c>
      <c r="BB39">
        <f t="shared" si="0"/>
        <v>14.540896999999999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0.45590300000000106</v>
      </c>
      <c r="BB40">
        <f t="shared" si="0"/>
        <v>14.540896999999999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0.45590300000000106</v>
      </c>
      <c r="BB41">
        <f t="shared" si="0"/>
        <v>14.540896999999999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0.45590300000000106</v>
      </c>
      <c r="BB42">
        <f t="shared" si="0"/>
        <v>14.540896999999999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14.869384999999999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0.45202899999999957</v>
      </c>
      <c r="BB43">
        <f t="shared" si="0"/>
        <v>14.417356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0.45590300000000106</v>
      </c>
      <c r="BB44">
        <f t="shared" si="0"/>
        <v>14.540896999999999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0.45590300000000106</v>
      </c>
      <c r="BB45">
        <f t="shared" si="0"/>
        <v>14.540896999999999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0.45590300000000106</v>
      </c>
      <c r="BB46">
        <f t="shared" si="0"/>
        <v>14.540896999999999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0.45590300000000106</v>
      </c>
      <c r="BB47">
        <f t="shared" si="0"/>
        <v>14.540896999999999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0.45590300000000106</v>
      </c>
      <c r="BB48">
        <f t="shared" si="0"/>
        <v>14.540896999999999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0.45590300000000106</v>
      </c>
      <c r="BB49">
        <f t="shared" si="0"/>
        <v>14.540896999999999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0.45590300000000106</v>
      </c>
      <c r="BB50">
        <f t="shared" si="0"/>
        <v>14.540896999999999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0.45590300000000106</v>
      </c>
      <c r="BB51">
        <f t="shared" si="0"/>
        <v>14.540896999999999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0.45590300000000106</v>
      </c>
      <c r="BB52">
        <f t="shared" si="0"/>
        <v>14.540896999999999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0.45590300000000106</v>
      </c>
      <c r="BB53">
        <f t="shared" si="0"/>
        <v>14.540896999999999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0.45590300000000106</v>
      </c>
      <c r="BB54">
        <f t="shared" si="0"/>
        <v>14.540896999999999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0.45590300000000106</v>
      </c>
      <c r="BB55">
        <f t="shared" si="0"/>
        <v>14.540896999999999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0.45590300000000106</v>
      </c>
      <c r="BB56">
        <f t="shared" si="0"/>
        <v>14.540896999999999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0.45590300000000106</v>
      </c>
      <c r="BB57">
        <f t="shared" si="0"/>
        <v>14.540896999999999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0.45590300000000106</v>
      </c>
      <c r="BB58">
        <f t="shared" si="0"/>
        <v>14.540896999999999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0.45590300000000106</v>
      </c>
      <c r="BB59">
        <f t="shared" si="0"/>
        <v>14.540896999999999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0.45590300000000106</v>
      </c>
      <c r="BB60">
        <f t="shared" si="0"/>
        <v>14.540896999999999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0.45590300000000106</v>
      </c>
      <c r="BB61">
        <f t="shared" si="0"/>
        <v>14.540896999999999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0.45590300000000106</v>
      </c>
      <c r="BB62">
        <f t="shared" si="0"/>
        <v>14.540896999999999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0.45590300000000106</v>
      </c>
      <c r="BB63">
        <f t="shared" si="0"/>
        <v>14.540896999999999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0.45590300000000106</v>
      </c>
      <c r="BB64">
        <f t="shared" si="0"/>
        <v>14.540896999999999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0.45590300000000106</v>
      </c>
      <c r="BB65">
        <f t="shared" si="0"/>
        <v>14.540896999999999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0.45590300000000106</v>
      </c>
      <c r="BB66">
        <f t="shared" si="0"/>
        <v>14.540896999999999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0.45590300000000106</v>
      </c>
      <c r="BB67">
        <f t="shared" si="0"/>
        <v>14.540896999999999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0.45590300000000106</v>
      </c>
      <c r="BB68">
        <f t="shared" ref="BB68:BB99" si="1">SUM(B68:AZ68)-BA68</f>
        <v>14.540896999999999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0.45590300000000106</v>
      </c>
      <c r="BB69">
        <f t="shared" si="1"/>
        <v>14.540896999999999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0.45590300000000106</v>
      </c>
      <c r="BB70">
        <f t="shared" si="1"/>
        <v>14.540896999999999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0.45590300000000106</v>
      </c>
      <c r="BB71">
        <f t="shared" si="1"/>
        <v>14.540896999999999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0.45590300000000106</v>
      </c>
      <c r="BB72">
        <f t="shared" si="1"/>
        <v>14.540896999999999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0.45590300000000106</v>
      </c>
      <c r="BB73">
        <f t="shared" si="1"/>
        <v>14.540896999999999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0.45590300000000106</v>
      </c>
      <c r="BB74">
        <f t="shared" si="1"/>
        <v>14.540896999999999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0.45590300000000106</v>
      </c>
      <c r="BB75">
        <f t="shared" si="1"/>
        <v>14.540896999999999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0.45590300000000106</v>
      </c>
      <c r="BB76">
        <f t="shared" si="1"/>
        <v>14.540896999999999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0.45590300000000106</v>
      </c>
      <c r="BB77">
        <f t="shared" si="1"/>
        <v>14.540896999999999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0.45590300000000106</v>
      </c>
      <c r="BB78">
        <f t="shared" si="1"/>
        <v>14.540896999999999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0.45590300000000106</v>
      </c>
      <c r="BB79">
        <f t="shared" si="1"/>
        <v>14.540896999999999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0.45590300000000106</v>
      </c>
      <c r="BB80">
        <f t="shared" si="1"/>
        <v>14.540896999999999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0.45590300000000106</v>
      </c>
      <c r="BB81">
        <f t="shared" si="1"/>
        <v>14.540896999999999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0.45590300000000106</v>
      </c>
      <c r="BB82">
        <f t="shared" si="1"/>
        <v>14.540896999999999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0.45590300000000106</v>
      </c>
      <c r="BB83">
        <f t="shared" si="1"/>
        <v>14.540896999999999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0.45590300000000106</v>
      </c>
      <c r="BB84">
        <f t="shared" si="1"/>
        <v>14.540896999999999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0.45590300000000106</v>
      </c>
      <c r="BB85">
        <f t="shared" si="1"/>
        <v>14.540896999999999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0.45590300000000106</v>
      </c>
      <c r="BB86">
        <f t="shared" si="1"/>
        <v>14.540896999999999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0.45590300000000106</v>
      </c>
      <c r="BB87">
        <f t="shared" si="1"/>
        <v>14.540896999999999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0.45590300000000106</v>
      </c>
      <c r="BB88">
        <f t="shared" si="1"/>
        <v>14.540896999999999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0.45590300000000106</v>
      </c>
      <c r="BB89">
        <f t="shared" si="1"/>
        <v>14.540896999999999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0.45590300000000106</v>
      </c>
      <c r="BB90">
        <f t="shared" si="1"/>
        <v>14.540896999999999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0.45590300000000106</v>
      </c>
      <c r="BB91">
        <f t="shared" si="1"/>
        <v>14.540896999999999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0.45590300000000106</v>
      </c>
      <c r="BB92">
        <f t="shared" si="1"/>
        <v>14.540896999999999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0.45590300000000106</v>
      </c>
      <c r="BB93">
        <f t="shared" si="1"/>
        <v>14.540896999999999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0.45590300000000106</v>
      </c>
      <c r="BB94">
        <f t="shared" si="1"/>
        <v>14.540896999999999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0.45590300000000106</v>
      </c>
      <c r="BB95">
        <f t="shared" si="1"/>
        <v>14.540896999999999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0.45590300000000106</v>
      </c>
      <c r="BB96">
        <f t="shared" si="1"/>
        <v>14.540896999999999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0.45590300000000106</v>
      </c>
      <c r="BB97">
        <f t="shared" si="1"/>
        <v>14.540896999999999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0.45590300000000106</v>
      </c>
      <c r="BB98">
        <f t="shared" si="1"/>
        <v>14.540896999999999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0.35488389599999937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1.0788475999999998E-2</v>
      </c>
      <c r="BB99">
        <f t="shared" si="1"/>
        <v>0.34409541999999937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155.9</v>
      </c>
      <c r="L3" s="203">
        <v>123.11</v>
      </c>
      <c r="M3" s="203">
        <v>30.92</v>
      </c>
      <c r="N3" s="203">
        <v>50.3</v>
      </c>
      <c r="O3" s="203">
        <v>71.06</v>
      </c>
      <c r="P3" s="203">
        <v>24.07</v>
      </c>
      <c r="Q3" s="203">
        <v>9.2899999999999991</v>
      </c>
      <c r="R3" s="203">
        <v>18.05</v>
      </c>
      <c r="S3" s="203">
        <v>11.24</v>
      </c>
      <c r="T3" s="203">
        <v>0</v>
      </c>
      <c r="U3" s="203">
        <v>50.19</v>
      </c>
      <c r="V3" s="203">
        <v>8.82</v>
      </c>
      <c r="W3" s="203">
        <v>14.81</v>
      </c>
      <c r="X3" s="203">
        <v>62.82</v>
      </c>
      <c r="Y3" s="203">
        <v>0</v>
      </c>
      <c r="Z3" s="203">
        <v>115.62</v>
      </c>
      <c r="AA3" s="203">
        <v>28.96</v>
      </c>
      <c r="AB3" s="203">
        <v>0</v>
      </c>
      <c r="AC3" s="203">
        <v>13.93</v>
      </c>
      <c r="AD3" s="203">
        <v>0</v>
      </c>
      <c r="AE3" s="203">
        <v>0</v>
      </c>
      <c r="AF3" s="203">
        <v>0</v>
      </c>
      <c r="AG3" s="203">
        <v>33.950000000000003</v>
      </c>
      <c r="AH3" s="203">
        <v>0</v>
      </c>
      <c r="AI3" s="203">
        <v>14.15</v>
      </c>
      <c r="AJ3" s="203">
        <v>0</v>
      </c>
      <c r="AK3" s="203">
        <v>98.69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155.9</v>
      </c>
      <c r="L4" s="203">
        <v>123.11</v>
      </c>
      <c r="M4" s="203">
        <v>30.92</v>
      </c>
      <c r="N4" s="203">
        <v>50.3</v>
      </c>
      <c r="O4" s="203">
        <v>71.06</v>
      </c>
      <c r="P4" s="203">
        <v>24.07</v>
      </c>
      <c r="Q4" s="203">
        <v>9.2899999999999991</v>
      </c>
      <c r="R4" s="203">
        <v>18.05</v>
      </c>
      <c r="S4" s="203">
        <v>11.24</v>
      </c>
      <c r="T4" s="203">
        <v>0</v>
      </c>
      <c r="U4" s="203">
        <v>50.19</v>
      </c>
      <c r="V4" s="203">
        <v>8.82</v>
      </c>
      <c r="W4" s="203">
        <v>14.81</v>
      </c>
      <c r="X4" s="203">
        <v>62.82</v>
      </c>
      <c r="Y4" s="203">
        <v>0</v>
      </c>
      <c r="Z4" s="203">
        <v>115.62</v>
      </c>
      <c r="AA4" s="203">
        <v>28.96</v>
      </c>
      <c r="AB4" s="203">
        <v>0</v>
      </c>
      <c r="AC4" s="203">
        <v>13.93</v>
      </c>
      <c r="AD4" s="203">
        <v>0</v>
      </c>
      <c r="AE4" s="203">
        <v>0</v>
      </c>
      <c r="AF4" s="203">
        <v>0</v>
      </c>
      <c r="AG4" s="203">
        <v>33.950000000000003</v>
      </c>
      <c r="AH4" s="203">
        <v>0</v>
      </c>
      <c r="AI4" s="203">
        <v>14.15</v>
      </c>
      <c r="AJ4" s="203">
        <v>0</v>
      </c>
      <c r="AK4" s="203">
        <v>98.69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155.9</v>
      </c>
      <c r="L5" s="203">
        <v>123.11</v>
      </c>
      <c r="M5" s="203">
        <v>30.92</v>
      </c>
      <c r="N5" s="203">
        <v>50.3</v>
      </c>
      <c r="O5" s="203">
        <v>71.06</v>
      </c>
      <c r="P5" s="203">
        <v>24.07</v>
      </c>
      <c r="Q5" s="203">
        <v>9.2899999999999991</v>
      </c>
      <c r="R5" s="203">
        <v>18.05</v>
      </c>
      <c r="S5" s="203">
        <v>11.24</v>
      </c>
      <c r="T5" s="203">
        <v>0</v>
      </c>
      <c r="U5" s="203">
        <v>50.19</v>
      </c>
      <c r="V5" s="203">
        <v>8.82</v>
      </c>
      <c r="W5" s="203">
        <v>14.81</v>
      </c>
      <c r="X5" s="203">
        <v>62.82</v>
      </c>
      <c r="Y5" s="203">
        <v>0</v>
      </c>
      <c r="Z5" s="203">
        <v>115.62</v>
      </c>
      <c r="AA5" s="203">
        <v>28.96</v>
      </c>
      <c r="AB5" s="203">
        <v>0</v>
      </c>
      <c r="AC5" s="203">
        <v>13.93</v>
      </c>
      <c r="AD5" s="203">
        <v>0</v>
      </c>
      <c r="AE5" s="203">
        <v>0</v>
      </c>
      <c r="AF5" s="203">
        <v>0</v>
      </c>
      <c r="AG5" s="203">
        <v>33.950000000000003</v>
      </c>
      <c r="AH5" s="203">
        <v>0</v>
      </c>
      <c r="AI5" s="203">
        <v>14.15</v>
      </c>
      <c r="AJ5" s="203">
        <v>0</v>
      </c>
      <c r="AK5" s="203">
        <v>98.69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155.9</v>
      </c>
      <c r="L6" s="203">
        <v>123.11</v>
      </c>
      <c r="M6" s="203">
        <v>30.92</v>
      </c>
      <c r="N6" s="203">
        <v>50.3</v>
      </c>
      <c r="O6" s="203">
        <v>71.06</v>
      </c>
      <c r="P6" s="203">
        <v>24.07</v>
      </c>
      <c r="Q6" s="203">
        <v>9.2899999999999991</v>
      </c>
      <c r="R6" s="203">
        <v>18.05</v>
      </c>
      <c r="S6" s="203">
        <v>11.24</v>
      </c>
      <c r="T6" s="203">
        <v>0</v>
      </c>
      <c r="U6" s="203">
        <v>50.19</v>
      </c>
      <c r="V6" s="203">
        <v>8.82</v>
      </c>
      <c r="W6" s="203">
        <v>14.81</v>
      </c>
      <c r="X6" s="203">
        <v>62.82</v>
      </c>
      <c r="Y6" s="203">
        <v>0</v>
      </c>
      <c r="Z6" s="203">
        <v>115.62</v>
      </c>
      <c r="AA6" s="203">
        <v>28.96</v>
      </c>
      <c r="AB6" s="203">
        <v>0</v>
      </c>
      <c r="AC6" s="203">
        <v>13.93</v>
      </c>
      <c r="AD6" s="203">
        <v>0</v>
      </c>
      <c r="AE6" s="203">
        <v>0</v>
      </c>
      <c r="AF6" s="203">
        <v>0</v>
      </c>
      <c r="AG6" s="203">
        <v>33.950000000000003</v>
      </c>
      <c r="AH6" s="203">
        <v>0</v>
      </c>
      <c r="AI6" s="203">
        <v>6.59</v>
      </c>
      <c r="AJ6" s="203">
        <v>0</v>
      </c>
      <c r="AK6" s="203">
        <v>98.69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155.9</v>
      </c>
      <c r="L7" s="203">
        <v>123.11</v>
      </c>
      <c r="M7" s="203">
        <v>30.92</v>
      </c>
      <c r="N7" s="203">
        <v>50.3</v>
      </c>
      <c r="O7" s="203">
        <v>71.06</v>
      </c>
      <c r="P7" s="203">
        <v>24.07</v>
      </c>
      <c r="Q7" s="203">
        <v>9.2899999999999991</v>
      </c>
      <c r="R7" s="203">
        <v>18.05</v>
      </c>
      <c r="S7" s="203">
        <v>11.24</v>
      </c>
      <c r="T7" s="203">
        <v>0</v>
      </c>
      <c r="U7" s="203">
        <v>50.19</v>
      </c>
      <c r="V7" s="203">
        <v>8.82</v>
      </c>
      <c r="W7" s="203">
        <v>14.81</v>
      </c>
      <c r="X7" s="203">
        <v>62.82</v>
      </c>
      <c r="Y7" s="203">
        <v>0</v>
      </c>
      <c r="Z7" s="203">
        <v>115.62</v>
      </c>
      <c r="AA7" s="203">
        <v>28.96</v>
      </c>
      <c r="AB7" s="203">
        <v>0</v>
      </c>
      <c r="AC7" s="203">
        <v>13.29</v>
      </c>
      <c r="AD7" s="203">
        <v>0</v>
      </c>
      <c r="AE7" s="203">
        <v>0</v>
      </c>
      <c r="AF7" s="203">
        <v>0</v>
      </c>
      <c r="AG7" s="203">
        <v>33.950000000000003</v>
      </c>
      <c r="AH7" s="203">
        <v>0</v>
      </c>
      <c r="AI7" s="203">
        <v>6</v>
      </c>
      <c r="AJ7" s="203">
        <v>0</v>
      </c>
      <c r="AK7" s="203">
        <v>98.69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155.9</v>
      </c>
      <c r="L8" s="203">
        <v>123.11</v>
      </c>
      <c r="M8" s="203">
        <v>30.92</v>
      </c>
      <c r="N8" s="203">
        <v>50.3</v>
      </c>
      <c r="O8" s="203">
        <v>71.06</v>
      </c>
      <c r="P8" s="203">
        <v>24.07</v>
      </c>
      <c r="Q8" s="203">
        <v>9.2899999999999991</v>
      </c>
      <c r="R8" s="203">
        <v>18.05</v>
      </c>
      <c r="S8" s="203">
        <v>11.24</v>
      </c>
      <c r="T8" s="203">
        <v>0</v>
      </c>
      <c r="U8" s="203">
        <v>50.19</v>
      </c>
      <c r="V8" s="203">
        <v>8.82</v>
      </c>
      <c r="W8" s="203">
        <v>14.81</v>
      </c>
      <c r="X8" s="203">
        <v>62.82</v>
      </c>
      <c r="Y8" s="203">
        <v>0</v>
      </c>
      <c r="Z8" s="203">
        <v>115.62</v>
      </c>
      <c r="AA8" s="203">
        <v>28.96</v>
      </c>
      <c r="AB8" s="203">
        <v>0</v>
      </c>
      <c r="AC8" s="203">
        <v>13.29</v>
      </c>
      <c r="AD8" s="203">
        <v>0</v>
      </c>
      <c r="AE8" s="203">
        <v>0</v>
      </c>
      <c r="AF8" s="203">
        <v>0</v>
      </c>
      <c r="AG8" s="203">
        <v>33.950000000000003</v>
      </c>
      <c r="AH8" s="203">
        <v>0</v>
      </c>
      <c r="AI8" s="203">
        <v>6.59</v>
      </c>
      <c r="AJ8" s="203">
        <v>0</v>
      </c>
      <c r="AK8" s="203">
        <v>98.69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155.9</v>
      </c>
      <c r="L9" s="203">
        <v>123.11</v>
      </c>
      <c r="M9" s="203">
        <v>30.92</v>
      </c>
      <c r="N9" s="203">
        <v>50.3</v>
      </c>
      <c r="O9" s="203">
        <v>71.06</v>
      </c>
      <c r="P9" s="203">
        <v>24.07</v>
      </c>
      <c r="Q9" s="203">
        <v>9.2899999999999991</v>
      </c>
      <c r="R9" s="203">
        <v>18.05</v>
      </c>
      <c r="S9" s="203">
        <v>11.24</v>
      </c>
      <c r="T9" s="203">
        <v>0</v>
      </c>
      <c r="U9" s="203">
        <v>50.19</v>
      </c>
      <c r="V9" s="203">
        <v>8.82</v>
      </c>
      <c r="W9" s="203">
        <v>14.81</v>
      </c>
      <c r="X9" s="203">
        <v>62.82</v>
      </c>
      <c r="Y9" s="203">
        <v>0</v>
      </c>
      <c r="Z9" s="203">
        <v>99.86</v>
      </c>
      <c r="AA9" s="203">
        <v>28.96</v>
      </c>
      <c r="AB9" s="203">
        <v>0</v>
      </c>
      <c r="AC9" s="203">
        <v>13.29</v>
      </c>
      <c r="AD9" s="203">
        <v>0</v>
      </c>
      <c r="AE9" s="203">
        <v>0</v>
      </c>
      <c r="AF9" s="203">
        <v>0</v>
      </c>
      <c r="AG9" s="203">
        <v>33.950000000000003</v>
      </c>
      <c r="AH9" s="203">
        <v>0</v>
      </c>
      <c r="AI9" s="203">
        <v>6.59</v>
      </c>
      <c r="AJ9" s="203">
        <v>0</v>
      </c>
      <c r="AK9" s="203">
        <v>98.69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155.9</v>
      </c>
      <c r="L10" s="203">
        <v>123.11</v>
      </c>
      <c r="M10" s="203">
        <v>30.92</v>
      </c>
      <c r="N10" s="203">
        <v>50.3</v>
      </c>
      <c r="O10" s="203">
        <v>71.06</v>
      </c>
      <c r="P10" s="203">
        <v>24.07</v>
      </c>
      <c r="Q10" s="203">
        <v>9.2899999999999991</v>
      </c>
      <c r="R10" s="203">
        <v>18.05</v>
      </c>
      <c r="S10" s="203">
        <v>11.24</v>
      </c>
      <c r="T10" s="203">
        <v>0</v>
      </c>
      <c r="U10" s="203">
        <v>50.19</v>
      </c>
      <c r="V10" s="203">
        <v>8.82</v>
      </c>
      <c r="W10" s="203">
        <v>14.81</v>
      </c>
      <c r="X10" s="203">
        <v>62.82</v>
      </c>
      <c r="Y10" s="203">
        <v>0</v>
      </c>
      <c r="Z10" s="203">
        <v>99.86</v>
      </c>
      <c r="AA10" s="203">
        <v>28.96</v>
      </c>
      <c r="AB10" s="203">
        <v>0</v>
      </c>
      <c r="AC10" s="203">
        <v>13.29</v>
      </c>
      <c r="AD10" s="203">
        <v>0</v>
      </c>
      <c r="AE10" s="203">
        <v>0</v>
      </c>
      <c r="AF10" s="203">
        <v>0</v>
      </c>
      <c r="AG10" s="203">
        <v>33.950000000000003</v>
      </c>
      <c r="AH10" s="203">
        <v>0</v>
      </c>
      <c r="AI10" s="203">
        <v>6.59</v>
      </c>
      <c r="AJ10" s="203">
        <v>0</v>
      </c>
      <c r="AK10" s="203">
        <v>98.69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155.9</v>
      </c>
      <c r="L11" s="203">
        <v>123.11</v>
      </c>
      <c r="M11" s="203">
        <v>30.92</v>
      </c>
      <c r="N11" s="203">
        <v>50.3</v>
      </c>
      <c r="O11" s="203">
        <v>71.06</v>
      </c>
      <c r="P11" s="203">
        <v>24.07</v>
      </c>
      <c r="Q11" s="203">
        <v>9.2899999999999991</v>
      </c>
      <c r="R11" s="203">
        <v>18.05</v>
      </c>
      <c r="S11" s="203">
        <v>11.24</v>
      </c>
      <c r="T11" s="203">
        <v>0</v>
      </c>
      <c r="U11" s="203">
        <v>50.19</v>
      </c>
      <c r="V11" s="203">
        <v>8.82</v>
      </c>
      <c r="W11" s="203">
        <v>14.81</v>
      </c>
      <c r="X11" s="203">
        <v>62.82</v>
      </c>
      <c r="Y11" s="203">
        <v>0</v>
      </c>
      <c r="Z11" s="203">
        <v>99.86</v>
      </c>
      <c r="AA11" s="203">
        <v>28.96</v>
      </c>
      <c r="AB11" s="203">
        <v>0</v>
      </c>
      <c r="AC11" s="203">
        <v>13.29</v>
      </c>
      <c r="AD11" s="203">
        <v>0</v>
      </c>
      <c r="AE11" s="203">
        <v>0</v>
      </c>
      <c r="AF11" s="203">
        <v>0</v>
      </c>
      <c r="AG11" s="203">
        <v>33.950000000000003</v>
      </c>
      <c r="AH11" s="203">
        <v>0</v>
      </c>
      <c r="AI11" s="203">
        <v>6.59</v>
      </c>
      <c r="AJ11" s="203">
        <v>0</v>
      </c>
      <c r="AK11" s="203">
        <v>98.69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155.9</v>
      </c>
      <c r="L12" s="203">
        <v>123.11</v>
      </c>
      <c r="M12" s="203">
        <v>30.92</v>
      </c>
      <c r="N12" s="203">
        <v>50.3</v>
      </c>
      <c r="O12" s="203">
        <v>71.06</v>
      </c>
      <c r="P12" s="203">
        <v>24.07</v>
      </c>
      <c r="Q12" s="203">
        <v>9.2899999999999991</v>
      </c>
      <c r="R12" s="203">
        <v>18.05</v>
      </c>
      <c r="S12" s="203">
        <v>11.24</v>
      </c>
      <c r="T12" s="203">
        <v>0</v>
      </c>
      <c r="U12" s="203">
        <v>50.19</v>
      </c>
      <c r="V12" s="203">
        <v>8.82</v>
      </c>
      <c r="W12" s="203">
        <v>14.81</v>
      </c>
      <c r="X12" s="203">
        <v>62.82</v>
      </c>
      <c r="Y12" s="203">
        <v>0</v>
      </c>
      <c r="Z12" s="203">
        <v>99.86</v>
      </c>
      <c r="AA12" s="203">
        <v>28.96</v>
      </c>
      <c r="AB12" s="203">
        <v>0</v>
      </c>
      <c r="AC12" s="203">
        <v>13.29</v>
      </c>
      <c r="AD12" s="203">
        <v>0</v>
      </c>
      <c r="AE12" s="203">
        <v>0</v>
      </c>
      <c r="AF12" s="203">
        <v>0</v>
      </c>
      <c r="AG12" s="203">
        <v>33.950000000000003</v>
      </c>
      <c r="AH12" s="203">
        <v>0</v>
      </c>
      <c r="AI12" s="203">
        <v>6.59</v>
      </c>
      <c r="AJ12" s="203">
        <v>0</v>
      </c>
      <c r="AK12" s="203">
        <v>98.69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155.9</v>
      </c>
      <c r="L13" s="203">
        <v>123.11</v>
      </c>
      <c r="M13" s="203">
        <v>30.92</v>
      </c>
      <c r="N13" s="203">
        <v>50.3</v>
      </c>
      <c r="O13" s="203">
        <v>71.06</v>
      </c>
      <c r="P13" s="203">
        <v>24.07</v>
      </c>
      <c r="Q13" s="203">
        <v>9.2899999999999991</v>
      </c>
      <c r="R13" s="203">
        <v>18.05</v>
      </c>
      <c r="S13" s="203">
        <v>11.24</v>
      </c>
      <c r="T13" s="203">
        <v>0</v>
      </c>
      <c r="U13" s="203">
        <v>50.19</v>
      </c>
      <c r="V13" s="203">
        <v>8.82</v>
      </c>
      <c r="W13" s="203">
        <v>14.81</v>
      </c>
      <c r="X13" s="203">
        <v>62.82</v>
      </c>
      <c r="Y13" s="203">
        <v>0</v>
      </c>
      <c r="Z13" s="203">
        <v>99.86</v>
      </c>
      <c r="AA13" s="203">
        <v>28.96</v>
      </c>
      <c r="AB13" s="203">
        <v>0</v>
      </c>
      <c r="AC13" s="203">
        <v>13.93</v>
      </c>
      <c r="AD13" s="203">
        <v>0</v>
      </c>
      <c r="AE13" s="203">
        <v>0</v>
      </c>
      <c r="AF13" s="203">
        <v>0</v>
      </c>
      <c r="AG13" s="203">
        <v>33.950000000000003</v>
      </c>
      <c r="AH13" s="203">
        <v>0</v>
      </c>
      <c r="AI13" s="203">
        <v>6</v>
      </c>
      <c r="AJ13" s="203">
        <v>0</v>
      </c>
      <c r="AK13" s="203">
        <v>98.69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155.9</v>
      </c>
      <c r="L14" s="203">
        <v>123.11</v>
      </c>
      <c r="M14" s="203">
        <v>30.92</v>
      </c>
      <c r="N14" s="203">
        <v>50.3</v>
      </c>
      <c r="O14" s="203">
        <v>71.06</v>
      </c>
      <c r="P14" s="203">
        <v>24.07</v>
      </c>
      <c r="Q14" s="203">
        <v>9.2899999999999991</v>
      </c>
      <c r="R14" s="203">
        <v>18.05</v>
      </c>
      <c r="S14" s="203">
        <v>11.24</v>
      </c>
      <c r="T14" s="203">
        <v>0</v>
      </c>
      <c r="U14" s="203">
        <v>50.19</v>
      </c>
      <c r="V14" s="203">
        <v>8.82</v>
      </c>
      <c r="W14" s="203">
        <v>14.81</v>
      </c>
      <c r="X14" s="203">
        <v>62.82</v>
      </c>
      <c r="Y14" s="203">
        <v>0</v>
      </c>
      <c r="Z14" s="203">
        <v>99.86</v>
      </c>
      <c r="AA14" s="203">
        <v>28.96</v>
      </c>
      <c r="AB14" s="203">
        <v>0</v>
      </c>
      <c r="AC14" s="203">
        <v>13.93</v>
      </c>
      <c r="AD14" s="203">
        <v>0</v>
      </c>
      <c r="AE14" s="203">
        <v>0</v>
      </c>
      <c r="AF14" s="203">
        <v>0</v>
      </c>
      <c r="AG14" s="203">
        <v>33.950000000000003</v>
      </c>
      <c r="AH14" s="203">
        <v>0</v>
      </c>
      <c r="AI14" s="203">
        <v>6.59</v>
      </c>
      <c r="AJ14" s="203">
        <v>0</v>
      </c>
      <c r="AK14" s="203">
        <v>98.69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155.9</v>
      </c>
      <c r="L15" s="203">
        <v>123.11</v>
      </c>
      <c r="M15" s="203">
        <v>30.92</v>
      </c>
      <c r="N15" s="203">
        <v>50.3</v>
      </c>
      <c r="O15" s="203">
        <v>71.06</v>
      </c>
      <c r="P15" s="203">
        <v>24.07</v>
      </c>
      <c r="Q15" s="203">
        <v>9.2899999999999991</v>
      </c>
      <c r="R15" s="203">
        <v>18.05</v>
      </c>
      <c r="S15" s="203">
        <v>11.24</v>
      </c>
      <c r="T15" s="203">
        <v>0</v>
      </c>
      <c r="U15" s="203">
        <v>50.19</v>
      </c>
      <c r="V15" s="203">
        <v>8.82</v>
      </c>
      <c r="W15" s="203">
        <v>14.81</v>
      </c>
      <c r="X15" s="203">
        <v>62.82</v>
      </c>
      <c r="Y15" s="203">
        <v>0</v>
      </c>
      <c r="Z15" s="203">
        <v>99.86</v>
      </c>
      <c r="AA15" s="203">
        <v>28.96</v>
      </c>
      <c r="AB15" s="203">
        <v>0</v>
      </c>
      <c r="AC15" s="203">
        <v>13.93</v>
      </c>
      <c r="AD15" s="203">
        <v>0</v>
      </c>
      <c r="AE15" s="203">
        <v>0</v>
      </c>
      <c r="AF15" s="203">
        <v>0</v>
      </c>
      <c r="AG15" s="203">
        <v>33.950000000000003</v>
      </c>
      <c r="AH15" s="203">
        <v>0</v>
      </c>
      <c r="AI15" s="203">
        <v>6.59</v>
      </c>
      <c r="AJ15" s="203">
        <v>0</v>
      </c>
      <c r="AK15" s="203">
        <v>98.69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155.9</v>
      </c>
      <c r="L16" s="203">
        <v>123.11</v>
      </c>
      <c r="M16" s="203">
        <v>30.92</v>
      </c>
      <c r="N16" s="203">
        <v>50.3</v>
      </c>
      <c r="O16" s="203">
        <v>71.06</v>
      </c>
      <c r="P16" s="203">
        <v>24.07</v>
      </c>
      <c r="Q16" s="203">
        <v>9.2899999999999991</v>
      </c>
      <c r="R16" s="203">
        <v>18.05</v>
      </c>
      <c r="S16" s="203">
        <v>11.24</v>
      </c>
      <c r="T16" s="203">
        <v>0</v>
      </c>
      <c r="U16" s="203">
        <v>50.19</v>
      </c>
      <c r="V16" s="203">
        <v>8.82</v>
      </c>
      <c r="W16" s="203">
        <v>14.81</v>
      </c>
      <c r="X16" s="203">
        <v>62.82</v>
      </c>
      <c r="Y16" s="203">
        <v>0</v>
      </c>
      <c r="Z16" s="203">
        <v>99.86</v>
      </c>
      <c r="AA16" s="203">
        <v>28.96</v>
      </c>
      <c r="AB16" s="203">
        <v>0</v>
      </c>
      <c r="AC16" s="203">
        <v>13.93</v>
      </c>
      <c r="AD16" s="203">
        <v>0</v>
      </c>
      <c r="AE16" s="203">
        <v>0</v>
      </c>
      <c r="AF16" s="203">
        <v>0</v>
      </c>
      <c r="AG16" s="203">
        <v>33.950000000000003</v>
      </c>
      <c r="AH16" s="203">
        <v>0</v>
      </c>
      <c r="AI16" s="203">
        <v>6.59</v>
      </c>
      <c r="AJ16" s="203">
        <v>0</v>
      </c>
      <c r="AK16" s="203">
        <v>98.69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155.9</v>
      </c>
      <c r="L17" s="203">
        <v>123.11</v>
      </c>
      <c r="M17" s="203">
        <v>30.92</v>
      </c>
      <c r="N17" s="203">
        <v>50.3</v>
      </c>
      <c r="O17" s="203">
        <v>71.06</v>
      </c>
      <c r="P17" s="203">
        <v>24.07</v>
      </c>
      <c r="Q17" s="203">
        <v>9.2899999999999991</v>
      </c>
      <c r="R17" s="203">
        <v>18.05</v>
      </c>
      <c r="S17" s="203">
        <v>11.24</v>
      </c>
      <c r="T17" s="203">
        <v>0</v>
      </c>
      <c r="U17" s="203">
        <v>50.19</v>
      </c>
      <c r="V17" s="203">
        <v>8.82</v>
      </c>
      <c r="W17" s="203">
        <v>14.81</v>
      </c>
      <c r="X17" s="203">
        <v>62.82</v>
      </c>
      <c r="Y17" s="203">
        <v>0</v>
      </c>
      <c r="Z17" s="203">
        <v>99.86</v>
      </c>
      <c r="AA17" s="203">
        <v>28.96</v>
      </c>
      <c r="AB17" s="203">
        <v>0</v>
      </c>
      <c r="AC17" s="203">
        <v>13.93</v>
      </c>
      <c r="AD17" s="203">
        <v>0</v>
      </c>
      <c r="AE17" s="203">
        <v>0</v>
      </c>
      <c r="AF17" s="203">
        <v>0</v>
      </c>
      <c r="AG17" s="203">
        <v>33.950000000000003</v>
      </c>
      <c r="AH17" s="203">
        <v>0</v>
      </c>
      <c r="AI17" s="203">
        <v>6.59</v>
      </c>
      <c r="AJ17" s="203">
        <v>0</v>
      </c>
      <c r="AK17" s="203">
        <v>98.69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155.9</v>
      </c>
      <c r="L18" s="203">
        <v>123.11</v>
      </c>
      <c r="M18" s="203">
        <v>30.92</v>
      </c>
      <c r="N18" s="203">
        <v>50.3</v>
      </c>
      <c r="O18" s="203">
        <v>71.06</v>
      </c>
      <c r="P18" s="203">
        <v>24.07</v>
      </c>
      <c r="Q18" s="203">
        <v>9.2899999999999991</v>
      </c>
      <c r="R18" s="203">
        <v>18.05</v>
      </c>
      <c r="S18" s="203">
        <v>11.24</v>
      </c>
      <c r="T18" s="203">
        <v>0</v>
      </c>
      <c r="U18" s="203">
        <v>50.19</v>
      </c>
      <c r="V18" s="203">
        <v>8.82</v>
      </c>
      <c r="W18" s="203">
        <v>14.81</v>
      </c>
      <c r="X18" s="203">
        <v>62.82</v>
      </c>
      <c r="Y18" s="203">
        <v>0</v>
      </c>
      <c r="Z18" s="203">
        <v>99.86</v>
      </c>
      <c r="AA18" s="203">
        <v>28.96</v>
      </c>
      <c r="AB18" s="203">
        <v>0</v>
      </c>
      <c r="AC18" s="203">
        <v>13.93</v>
      </c>
      <c r="AD18" s="203">
        <v>0</v>
      </c>
      <c r="AE18" s="203">
        <v>0</v>
      </c>
      <c r="AF18" s="203">
        <v>0</v>
      </c>
      <c r="AG18" s="203">
        <v>33.950000000000003</v>
      </c>
      <c r="AH18" s="203">
        <v>0</v>
      </c>
      <c r="AI18" s="203">
        <v>6.59</v>
      </c>
      <c r="AJ18" s="203">
        <v>0</v>
      </c>
      <c r="AK18" s="203">
        <v>98.69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155.9</v>
      </c>
      <c r="L19" s="203">
        <v>123.11</v>
      </c>
      <c r="M19" s="203">
        <v>30.92</v>
      </c>
      <c r="N19" s="203">
        <v>50.3</v>
      </c>
      <c r="O19" s="203">
        <v>71.06</v>
      </c>
      <c r="P19" s="203">
        <v>24.07</v>
      </c>
      <c r="Q19" s="203">
        <v>9.2899999999999991</v>
      </c>
      <c r="R19" s="203">
        <v>18.05</v>
      </c>
      <c r="S19" s="203">
        <v>11.24</v>
      </c>
      <c r="T19" s="203">
        <v>0</v>
      </c>
      <c r="U19" s="203">
        <v>50.19</v>
      </c>
      <c r="V19" s="203">
        <v>8.82</v>
      </c>
      <c r="W19" s="203">
        <v>14.81</v>
      </c>
      <c r="X19" s="203">
        <v>62.82</v>
      </c>
      <c r="Y19" s="203">
        <v>0</v>
      </c>
      <c r="Z19" s="203">
        <v>99.86</v>
      </c>
      <c r="AA19" s="203">
        <v>28.96</v>
      </c>
      <c r="AB19" s="203">
        <v>0</v>
      </c>
      <c r="AC19" s="203">
        <v>13.93</v>
      </c>
      <c r="AD19" s="203">
        <v>0</v>
      </c>
      <c r="AE19" s="203">
        <v>0</v>
      </c>
      <c r="AF19" s="203">
        <v>0</v>
      </c>
      <c r="AG19" s="203">
        <v>33.950000000000003</v>
      </c>
      <c r="AH19" s="203">
        <v>0</v>
      </c>
      <c r="AI19" s="203">
        <v>8</v>
      </c>
      <c r="AJ19" s="203">
        <v>0</v>
      </c>
      <c r="AK19" s="203">
        <v>98.69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155.9</v>
      </c>
      <c r="L20" s="203">
        <v>123.11</v>
      </c>
      <c r="M20" s="203">
        <v>30.92</v>
      </c>
      <c r="N20" s="203">
        <v>50.3</v>
      </c>
      <c r="O20" s="203">
        <v>71.06</v>
      </c>
      <c r="P20" s="203">
        <v>24.07</v>
      </c>
      <c r="Q20" s="203">
        <v>9.2899999999999991</v>
      </c>
      <c r="R20" s="203">
        <v>18.05</v>
      </c>
      <c r="S20" s="203">
        <v>11.24</v>
      </c>
      <c r="T20" s="203">
        <v>0</v>
      </c>
      <c r="U20" s="203">
        <v>50.19</v>
      </c>
      <c r="V20" s="203">
        <v>8.82</v>
      </c>
      <c r="W20" s="203">
        <v>14.81</v>
      </c>
      <c r="X20" s="203">
        <v>62.82</v>
      </c>
      <c r="Y20" s="203">
        <v>0</v>
      </c>
      <c r="Z20" s="203">
        <v>99.86</v>
      </c>
      <c r="AA20" s="203">
        <v>28.96</v>
      </c>
      <c r="AB20" s="203">
        <v>0</v>
      </c>
      <c r="AC20" s="203">
        <v>13.93</v>
      </c>
      <c r="AD20" s="203">
        <v>0</v>
      </c>
      <c r="AE20" s="203">
        <v>0</v>
      </c>
      <c r="AF20" s="203">
        <v>0</v>
      </c>
      <c r="AG20" s="203">
        <v>33.950000000000003</v>
      </c>
      <c r="AH20" s="203">
        <v>0</v>
      </c>
      <c r="AI20" s="203">
        <v>8.24</v>
      </c>
      <c r="AJ20" s="203">
        <v>0</v>
      </c>
      <c r="AK20" s="203">
        <v>98.69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155.9</v>
      </c>
      <c r="L21" s="203">
        <v>123.11</v>
      </c>
      <c r="M21" s="203">
        <v>30.92</v>
      </c>
      <c r="N21" s="203">
        <v>50.3</v>
      </c>
      <c r="O21" s="203">
        <v>71.06</v>
      </c>
      <c r="P21" s="203">
        <v>24.07</v>
      </c>
      <c r="Q21" s="203">
        <v>9.2899999999999991</v>
      </c>
      <c r="R21" s="203">
        <v>18.05</v>
      </c>
      <c r="S21" s="203">
        <v>11.24</v>
      </c>
      <c r="T21" s="203">
        <v>0</v>
      </c>
      <c r="U21" s="203">
        <v>50.19</v>
      </c>
      <c r="V21" s="203">
        <v>8.82</v>
      </c>
      <c r="W21" s="203">
        <v>14.81</v>
      </c>
      <c r="X21" s="203">
        <v>62.82</v>
      </c>
      <c r="Y21" s="203">
        <v>0</v>
      </c>
      <c r="Z21" s="203">
        <v>99.86</v>
      </c>
      <c r="AA21" s="203">
        <v>28.96</v>
      </c>
      <c r="AB21" s="203">
        <v>0</v>
      </c>
      <c r="AC21" s="203">
        <v>13.93</v>
      </c>
      <c r="AD21" s="203">
        <v>0</v>
      </c>
      <c r="AE21" s="203">
        <v>0</v>
      </c>
      <c r="AF21" s="203">
        <v>0</v>
      </c>
      <c r="AG21" s="203">
        <v>33.950000000000003</v>
      </c>
      <c r="AH21" s="203">
        <v>0</v>
      </c>
      <c r="AI21" s="203">
        <v>8.24</v>
      </c>
      <c r="AJ21" s="203">
        <v>0</v>
      </c>
      <c r="AK21" s="203">
        <v>98.06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155.9</v>
      </c>
      <c r="L22" s="203">
        <v>123.11</v>
      </c>
      <c r="M22" s="203">
        <v>30.92</v>
      </c>
      <c r="N22" s="203">
        <v>50.3</v>
      </c>
      <c r="O22" s="203">
        <v>71.06</v>
      </c>
      <c r="P22" s="203">
        <v>24.07</v>
      </c>
      <c r="Q22" s="203">
        <v>9.2899999999999991</v>
      </c>
      <c r="R22" s="203">
        <v>18.05</v>
      </c>
      <c r="S22" s="203">
        <v>11.24</v>
      </c>
      <c r="T22" s="203">
        <v>0</v>
      </c>
      <c r="U22" s="203">
        <v>50.19</v>
      </c>
      <c r="V22" s="203">
        <v>8.82</v>
      </c>
      <c r="W22" s="203">
        <v>14.81</v>
      </c>
      <c r="X22" s="203">
        <v>62.82</v>
      </c>
      <c r="Y22" s="203">
        <v>0</v>
      </c>
      <c r="Z22" s="203">
        <v>99.86</v>
      </c>
      <c r="AA22" s="203">
        <v>28.96</v>
      </c>
      <c r="AB22" s="203">
        <v>0</v>
      </c>
      <c r="AC22" s="203">
        <v>13.93</v>
      </c>
      <c r="AD22" s="203">
        <v>0</v>
      </c>
      <c r="AE22" s="203">
        <v>0</v>
      </c>
      <c r="AF22" s="203">
        <v>0</v>
      </c>
      <c r="AG22" s="203">
        <v>33.950000000000003</v>
      </c>
      <c r="AH22" s="203">
        <v>0</v>
      </c>
      <c r="AI22" s="203">
        <v>8.24</v>
      </c>
      <c r="AJ22" s="203">
        <v>0</v>
      </c>
      <c r="AK22" s="203">
        <v>98.06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155.9</v>
      </c>
      <c r="L23" s="203">
        <v>123.11</v>
      </c>
      <c r="M23" s="203">
        <v>30.92</v>
      </c>
      <c r="N23" s="203">
        <v>50.3</v>
      </c>
      <c r="O23" s="203">
        <v>71.06</v>
      </c>
      <c r="P23" s="203">
        <v>24.07</v>
      </c>
      <c r="Q23" s="203">
        <v>9.2899999999999991</v>
      </c>
      <c r="R23" s="203">
        <v>18.05</v>
      </c>
      <c r="S23" s="203">
        <v>11.24</v>
      </c>
      <c r="T23" s="203">
        <v>0</v>
      </c>
      <c r="U23" s="203">
        <v>50.19</v>
      </c>
      <c r="V23" s="203">
        <v>8.82</v>
      </c>
      <c r="W23" s="203">
        <v>14.81</v>
      </c>
      <c r="X23" s="203">
        <v>62.82</v>
      </c>
      <c r="Y23" s="203">
        <v>0</v>
      </c>
      <c r="Z23" s="203">
        <v>99.86</v>
      </c>
      <c r="AA23" s="203">
        <v>28.96</v>
      </c>
      <c r="AB23" s="203">
        <v>0</v>
      </c>
      <c r="AC23" s="203">
        <v>13.93</v>
      </c>
      <c r="AD23" s="203">
        <v>0</v>
      </c>
      <c r="AE23" s="203">
        <v>0</v>
      </c>
      <c r="AF23" s="203">
        <v>0</v>
      </c>
      <c r="AG23" s="203">
        <v>33.950000000000003</v>
      </c>
      <c r="AH23" s="203">
        <v>0</v>
      </c>
      <c r="AI23" s="203">
        <v>8.24</v>
      </c>
      <c r="AJ23" s="203">
        <v>0</v>
      </c>
      <c r="AK23" s="203">
        <v>98.06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155.9</v>
      </c>
      <c r="L24" s="203">
        <v>123.11</v>
      </c>
      <c r="M24" s="203">
        <v>30.92</v>
      </c>
      <c r="N24" s="203">
        <v>50.3</v>
      </c>
      <c r="O24" s="203">
        <v>71.06</v>
      </c>
      <c r="P24" s="203">
        <v>24.07</v>
      </c>
      <c r="Q24" s="203">
        <v>9.2899999999999991</v>
      </c>
      <c r="R24" s="203">
        <v>18.05</v>
      </c>
      <c r="S24" s="203">
        <v>11.24</v>
      </c>
      <c r="T24" s="203">
        <v>0</v>
      </c>
      <c r="U24" s="203">
        <v>50.19</v>
      </c>
      <c r="V24" s="203">
        <v>8.82</v>
      </c>
      <c r="W24" s="203">
        <v>14.81</v>
      </c>
      <c r="X24" s="203">
        <v>62.82</v>
      </c>
      <c r="Y24" s="203">
        <v>0</v>
      </c>
      <c r="Z24" s="203">
        <v>99.86</v>
      </c>
      <c r="AA24" s="203">
        <v>28.96</v>
      </c>
      <c r="AB24" s="203">
        <v>0</v>
      </c>
      <c r="AC24" s="203">
        <v>13.93</v>
      </c>
      <c r="AD24" s="203">
        <v>0</v>
      </c>
      <c r="AE24" s="203">
        <v>0</v>
      </c>
      <c r="AF24" s="203">
        <v>0</v>
      </c>
      <c r="AG24" s="203">
        <v>33.950000000000003</v>
      </c>
      <c r="AH24" s="203">
        <v>0</v>
      </c>
      <c r="AI24" s="203">
        <v>8.24</v>
      </c>
      <c r="AJ24" s="203">
        <v>0</v>
      </c>
      <c r="AK24" s="203">
        <v>98.06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155.9</v>
      </c>
      <c r="L25" s="203">
        <v>123.11</v>
      </c>
      <c r="M25" s="203">
        <v>30.92</v>
      </c>
      <c r="N25" s="203">
        <v>50.3</v>
      </c>
      <c r="O25" s="203">
        <v>71.06</v>
      </c>
      <c r="P25" s="203">
        <v>24.07</v>
      </c>
      <c r="Q25" s="203">
        <v>9.2899999999999991</v>
      </c>
      <c r="R25" s="203">
        <v>18.05</v>
      </c>
      <c r="S25" s="203">
        <v>11.24</v>
      </c>
      <c r="T25" s="203">
        <v>0</v>
      </c>
      <c r="U25" s="203">
        <v>50.19</v>
      </c>
      <c r="V25" s="203">
        <v>8.82</v>
      </c>
      <c r="W25" s="203">
        <v>14.81</v>
      </c>
      <c r="X25" s="203">
        <v>62.82</v>
      </c>
      <c r="Y25" s="203">
        <v>0</v>
      </c>
      <c r="Z25" s="203">
        <v>99.86</v>
      </c>
      <c r="AA25" s="203">
        <v>28.96</v>
      </c>
      <c r="AB25" s="203">
        <v>0</v>
      </c>
      <c r="AC25" s="203">
        <v>13.93</v>
      </c>
      <c r="AD25" s="203">
        <v>0</v>
      </c>
      <c r="AE25" s="203">
        <v>0</v>
      </c>
      <c r="AF25" s="203">
        <v>0</v>
      </c>
      <c r="AG25" s="203">
        <v>33.950000000000003</v>
      </c>
      <c r="AH25" s="203">
        <v>0</v>
      </c>
      <c r="AI25" s="203">
        <v>8</v>
      </c>
      <c r="AJ25" s="203">
        <v>0</v>
      </c>
      <c r="AK25" s="203">
        <v>98.06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155.9</v>
      </c>
      <c r="L26" s="203">
        <v>123.11</v>
      </c>
      <c r="M26" s="203">
        <v>30.92</v>
      </c>
      <c r="N26" s="203">
        <v>50.3</v>
      </c>
      <c r="O26" s="203">
        <v>71.06</v>
      </c>
      <c r="P26" s="203">
        <v>24.07</v>
      </c>
      <c r="Q26" s="203">
        <v>9.2899999999999991</v>
      </c>
      <c r="R26" s="203">
        <v>18.05</v>
      </c>
      <c r="S26" s="203">
        <v>11.24</v>
      </c>
      <c r="T26" s="203">
        <v>0</v>
      </c>
      <c r="U26" s="203">
        <v>50.19</v>
      </c>
      <c r="V26" s="203">
        <v>8.82</v>
      </c>
      <c r="W26" s="203">
        <v>14.81</v>
      </c>
      <c r="X26" s="203">
        <v>62.82</v>
      </c>
      <c r="Y26" s="203">
        <v>0</v>
      </c>
      <c r="Z26" s="203">
        <v>99.86</v>
      </c>
      <c r="AA26" s="203">
        <v>28.96</v>
      </c>
      <c r="AB26" s="203">
        <v>0</v>
      </c>
      <c r="AC26" s="203">
        <v>13.93</v>
      </c>
      <c r="AD26" s="203">
        <v>0</v>
      </c>
      <c r="AE26" s="203">
        <v>0</v>
      </c>
      <c r="AF26" s="203">
        <v>0</v>
      </c>
      <c r="AG26" s="203">
        <v>33.950000000000003</v>
      </c>
      <c r="AH26" s="203">
        <v>0</v>
      </c>
      <c r="AI26" s="203">
        <v>8.24</v>
      </c>
      <c r="AJ26" s="203">
        <v>0</v>
      </c>
      <c r="AK26" s="203">
        <v>98.06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155.9</v>
      </c>
      <c r="L27" s="203">
        <v>123.11</v>
      </c>
      <c r="M27" s="203">
        <v>30.92</v>
      </c>
      <c r="N27" s="203">
        <v>50.3</v>
      </c>
      <c r="O27" s="203">
        <v>71.06</v>
      </c>
      <c r="P27" s="203">
        <v>24.07</v>
      </c>
      <c r="Q27" s="203">
        <v>9.2899999999999991</v>
      </c>
      <c r="R27" s="203">
        <v>18.05</v>
      </c>
      <c r="S27" s="203">
        <v>11.24</v>
      </c>
      <c r="T27" s="203">
        <v>0</v>
      </c>
      <c r="U27" s="203">
        <v>50.19</v>
      </c>
      <c r="V27" s="203">
        <v>8.82</v>
      </c>
      <c r="W27" s="203">
        <v>14.81</v>
      </c>
      <c r="X27" s="203">
        <v>62.82</v>
      </c>
      <c r="Y27" s="203">
        <v>0</v>
      </c>
      <c r="Z27" s="203">
        <v>99.86</v>
      </c>
      <c r="AA27" s="203">
        <v>28.96</v>
      </c>
      <c r="AB27" s="203">
        <v>0</v>
      </c>
      <c r="AC27" s="203">
        <v>13.93</v>
      </c>
      <c r="AD27" s="203">
        <v>0</v>
      </c>
      <c r="AE27" s="203">
        <v>0</v>
      </c>
      <c r="AF27" s="203">
        <v>0</v>
      </c>
      <c r="AG27" s="203">
        <v>33.950000000000003</v>
      </c>
      <c r="AH27" s="203">
        <v>0</v>
      </c>
      <c r="AI27" s="203">
        <v>8.24</v>
      </c>
      <c r="AJ27" s="203">
        <v>0</v>
      </c>
      <c r="AK27" s="203">
        <v>98.06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6.13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155.9</v>
      </c>
      <c r="L28" s="203">
        <v>123.11</v>
      </c>
      <c r="M28" s="203">
        <v>30.92</v>
      </c>
      <c r="N28" s="203">
        <v>50.3</v>
      </c>
      <c r="O28" s="203">
        <v>71.06</v>
      </c>
      <c r="P28" s="203">
        <v>24.07</v>
      </c>
      <c r="Q28" s="203">
        <v>9.2899999999999991</v>
      </c>
      <c r="R28" s="203">
        <v>18.05</v>
      </c>
      <c r="S28" s="203">
        <v>11.24</v>
      </c>
      <c r="T28" s="203">
        <v>0</v>
      </c>
      <c r="U28" s="203">
        <v>50.19</v>
      </c>
      <c r="V28" s="203">
        <v>8.82</v>
      </c>
      <c r="W28" s="203">
        <v>14.81</v>
      </c>
      <c r="X28" s="203">
        <v>62.82</v>
      </c>
      <c r="Y28" s="203">
        <v>0</v>
      </c>
      <c r="Z28" s="203">
        <v>99.86</v>
      </c>
      <c r="AA28" s="203">
        <v>28.96</v>
      </c>
      <c r="AB28" s="203">
        <v>0</v>
      </c>
      <c r="AC28" s="203">
        <v>13.93</v>
      </c>
      <c r="AD28" s="203">
        <v>0</v>
      </c>
      <c r="AE28" s="203">
        <v>0</v>
      </c>
      <c r="AF28" s="203">
        <v>0</v>
      </c>
      <c r="AG28" s="203">
        <v>33.950000000000003</v>
      </c>
      <c r="AH28" s="203">
        <v>0</v>
      </c>
      <c r="AI28" s="203">
        <v>8.24</v>
      </c>
      <c r="AJ28" s="203">
        <v>0</v>
      </c>
      <c r="AK28" s="203">
        <v>98.06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14.71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155.9</v>
      </c>
      <c r="L29" s="203">
        <v>123.11</v>
      </c>
      <c r="M29" s="203">
        <v>30.92</v>
      </c>
      <c r="N29" s="203">
        <v>50.3</v>
      </c>
      <c r="O29" s="203">
        <v>71.06</v>
      </c>
      <c r="P29" s="203">
        <v>24.07</v>
      </c>
      <c r="Q29" s="203">
        <v>9.2899999999999991</v>
      </c>
      <c r="R29" s="203">
        <v>18.05</v>
      </c>
      <c r="S29" s="203">
        <v>11.24</v>
      </c>
      <c r="T29" s="203">
        <v>0</v>
      </c>
      <c r="U29" s="203">
        <v>50.19</v>
      </c>
      <c r="V29" s="203">
        <v>8.82</v>
      </c>
      <c r="W29" s="203">
        <v>14.81</v>
      </c>
      <c r="X29" s="203">
        <v>62.82</v>
      </c>
      <c r="Y29" s="203">
        <v>0</v>
      </c>
      <c r="Z29" s="203">
        <v>99.86</v>
      </c>
      <c r="AA29" s="203">
        <v>28.96</v>
      </c>
      <c r="AB29" s="203">
        <v>0</v>
      </c>
      <c r="AC29" s="203">
        <v>13.93</v>
      </c>
      <c r="AD29" s="203">
        <v>0</v>
      </c>
      <c r="AE29" s="203">
        <v>0</v>
      </c>
      <c r="AF29" s="203">
        <v>0</v>
      </c>
      <c r="AG29" s="203">
        <v>33.950000000000003</v>
      </c>
      <c r="AH29" s="203">
        <v>0</v>
      </c>
      <c r="AI29" s="203">
        <v>8.24</v>
      </c>
      <c r="AJ29" s="203">
        <v>0</v>
      </c>
      <c r="AK29" s="203">
        <v>98.06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26.49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155.9</v>
      </c>
      <c r="L30" s="203">
        <v>123.11</v>
      </c>
      <c r="M30" s="203">
        <v>30.92</v>
      </c>
      <c r="N30" s="203">
        <v>50.3</v>
      </c>
      <c r="O30" s="203">
        <v>71.06</v>
      </c>
      <c r="P30" s="203">
        <v>24.07</v>
      </c>
      <c r="Q30" s="203">
        <v>9.2899999999999991</v>
      </c>
      <c r="R30" s="203">
        <v>18.05</v>
      </c>
      <c r="S30" s="203">
        <v>11.24</v>
      </c>
      <c r="T30" s="203">
        <v>0</v>
      </c>
      <c r="U30" s="203">
        <v>50.19</v>
      </c>
      <c r="V30" s="203">
        <v>8.82</v>
      </c>
      <c r="W30" s="203">
        <v>14.81</v>
      </c>
      <c r="X30" s="203">
        <v>62.82</v>
      </c>
      <c r="Y30" s="203">
        <v>0</v>
      </c>
      <c r="Z30" s="203">
        <v>99.86</v>
      </c>
      <c r="AA30" s="203">
        <v>28.96</v>
      </c>
      <c r="AB30" s="203">
        <v>0</v>
      </c>
      <c r="AC30" s="203">
        <v>13.93</v>
      </c>
      <c r="AD30" s="203">
        <v>0</v>
      </c>
      <c r="AE30" s="203">
        <v>0</v>
      </c>
      <c r="AF30" s="203">
        <v>0</v>
      </c>
      <c r="AG30" s="203">
        <v>33.950000000000003</v>
      </c>
      <c r="AH30" s="203">
        <v>0</v>
      </c>
      <c r="AI30" s="203">
        <v>8.24</v>
      </c>
      <c r="AJ30" s="203">
        <v>0</v>
      </c>
      <c r="AK30" s="203">
        <v>98.06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44.36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155.9</v>
      </c>
      <c r="L31" s="203">
        <v>123.11</v>
      </c>
      <c r="M31" s="203">
        <v>30.92</v>
      </c>
      <c r="N31" s="203">
        <v>50.3</v>
      </c>
      <c r="O31" s="203">
        <v>71.06</v>
      </c>
      <c r="P31" s="203">
        <v>24.07</v>
      </c>
      <c r="Q31" s="203">
        <v>9.2899999999999991</v>
      </c>
      <c r="R31" s="203">
        <v>18.05</v>
      </c>
      <c r="S31" s="203">
        <v>11.24</v>
      </c>
      <c r="T31" s="203">
        <v>0</v>
      </c>
      <c r="U31" s="203">
        <v>50.19</v>
      </c>
      <c r="V31" s="203">
        <v>8.82</v>
      </c>
      <c r="W31" s="203">
        <v>14.81</v>
      </c>
      <c r="X31" s="203">
        <v>62.82</v>
      </c>
      <c r="Y31" s="203">
        <v>0</v>
      </c>
      <c r="Z31" s="203">
        <v>99.86</v>
      </c>
      <c r="AA31" s="203">
        <v>28.96</v>
      </c>
      <c r="AB31" s="203">
        <v>0</v>
      </c>
      <c r="AC31" s="203">
        <v>13.93</v>
      </c>
      <c r="AD31" s="203">
        <v>0</v>
      </c>
      <c r="AE31" s="203">
        <v>0</v>
      </c>
      <c r="AF31" s="203">
        <v>0</v>
      </c>
      <c r="AG31" s="203">
        <v>33.950000000000003</v>
      </c>
      <c r="AH31" s="203">
        <v>0</v>
      </c>
      <c r="AI31" s="203">
        <v>8</v>
      </c>
      <c r="AJ31" s="203">
        <v>0</v>
      </c>
      <c r="AK31" s="203">
        <v>98.06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46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155.9</v>
      </c>
      <c r="L32" s="203">
        <v>123.11</v>
      </c>
      <c r="M32" s="203">
        <v>30.92</v>
      </c>
      <c r="N32" s="203">
        <v>50.3</v>
      </c>
      <c r="O32" s="203">
        <v>71.06</v>
      </c>
      <c r="P32" s="203">
        <v>24.07</v>
      </c>
      <c r="Q32" s="203">
        <v>9.2899999999999991</v>
      </c>
      <c r="R32" s="203">
        <v>18.05</v>
      </c>
      <c r="S32" s="203">
        <v>11.24</v>
      </c>
      <c r="T32" s="203">
        <v>0</v>
      </c>
      <c r="U32" s="203">
        <v>50.19</v>
      </c>
      <c r="V32" s="203">
        <v>8.82</v>
      </c>
      <c r="W32" s="203">
        <v>14.81</v>
      </c>
      <c r="X32" s="203">
        <v>62.82</v>
      </c>
      <c r="Y32" s="203">
        <v>0</v>
      </c>
      <c r="Z32" s="203">
        <v>99.86</v>
      </c>
      <c r="AA32" s="203">
        <v>28.96</v>
      </c>
      <c r="AB32" s="203">
        <v>0</v>
      </c>
      <c r="AC32" s="203">
        <v>13.93</v>
      </c>
      <c r="AD32" s="203">
        <v>0</v>
      </c>
      <c r="AE32" s="203">
        <v>0</v>
      </c>
      <c r="AF32" s="203">
        <v>0</v>
      </c>
      <c r="AG32" s="203">
        <v>33.950000000000003</v>
      </c>
      <c r="AH32" s="203">
        <v>0</v>
      </c>
      <c r="AI32" s="203">
        <v>8.24</v>
      </c>
      <c r="AJ32" s="203">
        <v>0</v>
      </c>
      <c r="AK32" s="203">
        <v>98.06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46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155.9</v>
      </c>
      <c r="L33" s="203">
        <v>123.11</v>
      </c>
      <c r="M33" s="203">
        <v>30.92</v>
      </c>
      <c r="N33" s="203">
        <v>50.3</v>
      </c>
      <c r="O33" s="203">
        <v>71.06</v>
      </c>
      <c r="P33" s="203">
        <v>24.07</v>
      </c>
      <c r="Q33" s="203">
        <v>9.2899999999999991</v>
      </c>
      <c r="R33" s="203">
        <v>18.05</v>
      </c>
      <c r="S33" s="203">
        <v>11.24</v>
      </c>
      <c r="T33" s="203">
        <v>0</v>
      </c>
      <c r="U33" s="203">
        <v>50.19</v>
      </c>
      <c r="V33" s="203">
        <v>8.82</v>
      </c>
      <c r="W33" s="203">
        <v>14.21</v>
      </c>
      <c r="X33" s="203">
        <v>62.82</v>
      </c>
      <c r="Y33" s="203">
        <v>0</v>
      </c>
      <c r="Z33" s="203">
        <v>99.86</v>
      </c>
      <c r="AA33" s="203">
        <v>28.96</v>
      </c>
      <c r="AB33" s="203">
        <v>0</v>
      </c>
      <c r="AC33" s="203">
        <v>9.5399999999999991</v>
      </c>
      <c r="AD33" s="203">
        <v>0</v>
      </c>
      <c r="AE33" s="203">
        <v>0</v>
      </c>
      <c r="AF33" s="203">
        <v>0</v>
      </c>
      <c r="AG33" s="203">
        <v>33.950000000000003</v>
      </c>
      <c r="AH33" s="203">
        <v>0</v>
      </c>
      <c r="AI33" s="203">
        <v>3.81</v>
      </c>
      <c r="AJ33" s="203">
        <v>0</v>
      </c>
      <c r="AK33" s="203">
        <v>98.06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46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155.9</v>
      </c>
      <c r="L34" s="203">
        <v>123.11</v>
      </c>
      <c r="M34" s="203">
        <v>30.92</v>
      </c>
      <c r="N34" s="203">
        <v>50.3</v>
      </c>
      <c r="O34" s="203">
        <v>71.06</v>
      </c>
      <c r="P34" s="203">
        <v>24.07</v>
      </c>
      <c r="Q34" s="203">
        <v>9.2899999999999991</v>
      </c>
      <c r="R34" s="203">
        <v>18.05</v>
      </c>
      <c r="S34" s="203">
        <v>11.24</v>
      </c>
      <c r="T34" s="203">
        <v>0</v>
      </c>
      <c r="U34" s="203">
        <v>50.19</v>
      </c>
      <c r="V34" s="203">
        <v>8.82</v>
      </c>
      <c r="W34" s="203">
        <v>14.21</v>
      </c>
      <c r="X34" s="203">
        <v>62.82</v>
      </c>
      <c r="Y34" s="203">
        <v>0</v>
      </c>
      <c r="Z34" s="203">
        <v>99.86</v>
      </c>
      <c r="AA34" s="203">
        <v>28.96</v>
      </c>
      <c r="AB34" s="203">
        <v>0</v>
      </c>
      <c r="AC34" s="203">
        <v>13.93</v>
      </c>
      <c r="AD34" s="203">
        <v>0</v>
      </c>
      <c r="AE34" s="203">
        <v>0</v>
      </c>
      <c r="AF34" s="203">
        <v>0</v>
      </c>
      <c r="AG34" s="203">
        <v>33.950000000000003</v>
      </c>
      <c r="AH34" s="203">
        <v>0</v>
      </c>
      <c r="AI34" s="203">
        <v>8.24</v>
      </c>
      <c r="AJ34" s="203">
        <v>0</v>
      </c>
      <c r="AK34" s="203">
        <v>98.06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46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155.9</v>
      </c>
      <c r="L35" s="203">
        <v>123.11</v>
      </c>
      <c r="M35" s="203">
        <v>30.92</v>
      </c>
      <c r="N35" s="203">
        <v>50.3</v>
      </c>
      <c r="O35" s="203">
        <v>71.06</v>
      </c>
      <c r="P35" s="203">
        <v>24.07</v>
      </c>
      <c r="Q35" s="203">
        <v>9.2899999999999991</v>
      </c>
      <c r="R35" s="203">
        <v>18.059999999999999</v>
      </c>
      <c r="S35" s="203">
        <v>11.24</v>
      </c>
      <c r="T35" s="203">
        <v>0</v>
      </c>
      <c r="U35" s="203">
        <v>50.19</v>
      </c>
      <c r="V35" s="203">
        <v>8.84</v>
      </c>
      <c r="W35" s="203">
        <v>14.21</v>
      </c>
      <c r="X35" s="203">
        <v>62.82</v>
      </c>
      <c r="Y35" s="203">
        <v>0</v>
      </c>
      <c r="Z35" s="203">
        <v>99.86</v>
      </c>
      <c r="AA35" s="203">
        <v>28.96</v>
      </c>
      <c r="AB35" s="203">
        <v>0</v>
      </c>
      <c r="AC35" s="203">
        <v>13.93</v>
      </c>
      <c r="AD35" s="203">
        <v>0</v>
      </c>
      <c r="AE35" s="203">
        <v>0</v>
      </c>
      <c r="AF35" s="203">
        <v>0</v>
      </c>
      <c r="AG35" s="203">
        <v>33.950000000000003</v>
      </c>
      <c r="AH35" s="203">
        <v>0</v>
      </c>
      <c r="AI35" s="203">
        <v>6.59</v>
      </c>
      <c r="AJ35" s="203">
        <v>0</v>
      </c>
      <c r="AK35" s="203">
        <v>97.12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46.5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155.9</v>
      </c>
      <c r="L36" s="203">
        <v>123.11</v>
      </c>
      <c r="M36" s="203">
        <v>30.92</v>
      </c>
      <c r="N36" s="203">
        <v>50.3</v>
      </c>
      <c r="O36" s="203">
        <v>71.06</v>
      </c>
      <c r="P36" s="203">
        <v>24.07</v>
      </c>
      <c r="Q36" s="203">
        <v>9.2899999999999991</v>
      </c>
      <c r="R36" s="203">
        <v>18.05</v>
      </c>
      <c r="S36" s="203">
        <v>11.24</v>
      </c>
      <c r="T36" s="203">
        <v>0</v>
      </c>
      <c r="U36" s="203">
        <v>50.19</v>
      </c>
      <c r="V36" s="203">
        <v>8.82</v>
      </c>
      <c r="W36" s="203">
        <v>14.21</v>
      </c>
      <c r="X36" s="203">
        <v>62.82</v>
      </c>
      <c r="Y36" s="203">
        <v>0</v>
      </c>
      <c r="Z36" s="203">
        <v>99.86</v>
      </c>
      <c r="AA36" s="203">
        <v>28.96</v>
      </c>
      <c r="AB36" s="203">
        <v>0</v>
      </c>
      <c r="AC36" s="203">
        <v>13.29</v>
      </c>
      <c r="AD36" s="203">
        <v>0</v>
      </c>
      <c r="AE36" s="203">
        <v>0</v>
      </c>
      <c r="AF36" s="203">
        <v>0</v>
      </c>
      <c r="AG36" s="203">
        <v>33.950000000000003</v>
      </c>
      <c r="AH36" s="203">
        <v>0</v>
      </c>
      <c r="AI36" s="203">
        <v>6.59</v>
      </c>
      <c r="AJ36" s="203">
        <v>0</v>
      </c>
      <c r="AK36" s="203">
        <v>97.12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46.5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155.9</v>
      </c>
      <c r="L37" s="203">
        <v>123.11</v>
      </c>
      <c r="M37" s="203">
        <v>30.92</v>
      </c>
      <c r="N37" s="203">
        <v>50.3</v>
      </c>
      <c r="O37" s="203">
        <v>71.06</v>
      </c>
      <c r="P37" s="203">
        <v>24.07</v>
      </c>
      <c r="Q37" s="203">
        <v>9.2899999999999991</v>
      </c>
      <c r="R37" s="203">
        <v>18.05</v>
      </c>
      <c r="S37" s="203">
        <v>11.24</v>
      </c>
      <c r="T37" s="203">
        <v>0</v>
      </c>
      <c r="U37" s="203">
        <v>50.19</v>
      </c>
      <c r="V37" s="203">
        <v>8.82</v>
      </c>
      <c r="W37" s="203">
        <v>14.21</v>
      </c>
      <c r="X37" s="203">
        <v>62.82</v>
      </c>
      <c r="Y37" s="203">
        <v>0</v>
      </c>
      <c r="Z37" s="203">
        <v>99.86</v>
      </c>
      <c r="AA37" s="203">
        <v>28.96</v>
      </c>
      <c r="AB37" s="203">
        <v>0</v>
      </c>
      <c r="AC37" s="203">
        <v>13.29</v>
      </c>
      <c r="AD37" s="203">
        <v>0</v>
      </c>
      <c r="AE37" s="203">
        <v>0</v>
      </c>
      <c r="AF37" s="203">
        <v>0</v>
      </c>
      <c r="AG37" s="203">
        <v>33.950000000000003</v>
      </c>
      <c r="AH37" s="203">
        <v>0</v>
      </c>
      <c r="AI37" s="203">
        <v>6</v>
      </c>
      <c r="AJ37" s="203">
        <v>0</v>
      </c>
      <c r="AK37" s="203">
        <v>97.12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46.5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155.9</v>
      </c>
      <c r="L38" s="203">
        <v>123.11</v>
      </c>
      <c r="M38" s="203">
        <v>30.92</v>
      </c>
      <c r="N38" s="203">
        <v>50.3</v>
      </c>
      <c r="O38" s="203">
        <v>71.06</v>
      </c>
      <c r="P38" s="203">
        <v>24.07</v>
      </c>
      <c r="Q38" s="203">
        <v>9.2899999999999991</v>
      </c>
      <c r="R38" s="203">
        <v>18.05</v>
      </c>
      <c r="S38" s="203">
        <v>11.24</v>
      </c>
      <c r="T38" s="203">
        <v>0</v>
      </c>
      <c r="U38" s="203">
        <v>50.19</v>
      </c>
      <c r="V38" s="203">
        <v>8.82</v>
      </c>
      <c r="W38" s="203">
        <v>14.21</v>
      </c>
      <c r="X38" s="203">
        <v>62.82</v>
      </c>
      <c r="Y38" s="203">
        <v>0</v>
      </c>
      <c r="Z38" s="203">
        <v>99.86</v>
      </c>
      <c r="AA38" s="203">
        <v>28.96</v>
      </c>
      <c r="AB38" s="203">
        <v>0</v>
      </c>
      <c r="AC38" s="203">
        <v>13.29</v>
      </c>
      <c r="AD38" s="203">
        <v>0</v>
      </c>
      <c r="AE38" s="203">
        <v>0</v>
      </c>
      <c r="AF38" s="203">
        <v>0</v>
      </c>
      <c r="AG38" s="203">
        <v>33.950000000000003</v>
      </c>
      <c r="AH38" s="203">
        <v>0</v>
      </c>
      <c r="AI38" s="203">
        <v>6.59</v>
      </c>
      <c r="AJ38" s="203">
        <v>0</v>
      </c>
      <c r="AK38" s="203">
        <v>97.12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46.5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155.9</v>
      </c>
      <c r="L39" s="203">
        <v>123.11</v>
      </c>
      <c r="M39" s="203">
        <v>30.92</v>
      </c>
      <c r="N39" s="203">
        <v>50.3</v>
      </c>
      <c r="O39" s="203">
        <v>71.06</v>
      </c>
      <c r="P39" s="203">
        <v>24.07</v>
      </c>
      <c r="Q39" s="203">
        <v>9.2899999999999991</v>
      </c>
      <c r="R39" s="203">
        <v>18.05</v>
      </c>
      <c r="S39" s="203">
        <v>11.24</v>
      </c>
      <c r="T39" s="203">
        <v>0</v>
      </c>
      <c r="U39" s="203">
        <v>50.19</v>
      </c>
      <c r="V39" s="203">
        <v>8.82</v>
      </c>
      <c r="W39" s="203">
        <v>14.48</v>
      </c>
      <c r="X39" s="203">
        <v>62.82</v>
      </c>
      <c r="Y39" s="203">
        <v>0</v>
      </c>
      <c r="Z39" s="203">
        <v>99.86</v>
      </c>
      <c r="AA39" s="203">
        <v>28.96</v>
      </c>
      <c r="AB39" s="203">
        <v>0</v>
      </c>
      <c r="AC39" s="203">
        <v>13.29</v>
      </c>
      <c r="AD39" s="203">
        <v>0</v>
      </c>
      <c r="AE39" s="203">
        <v>0</v>
      </c>
      <c r="AF39" s="203">
        <v>0</v>
      </c>
      <c r="AG39" s="203">
        <v>33.950000000000003</v>
      </c>
      <c r="AH39" s="203">
        <v>0</v>
      </c>
      <c r="AI39" s="203">
        <v>6.59</v>
      </c>
      <c r="AJ39" s="203">
        <v>0</v>
      </c>
      <c r="AK39" s="203">
        <v>97.12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46.5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155.9</v>
      </c>
      <c r="L40" s="203">
        <v>123.11</v>
      </c>
      <c r="M40" s="203">
        <v>30.92</v>
      </c>
      <c r="N40" s="203">
        <v>50.3</v>
      </c>
      <c r="O40" s="203">
        <v>71.06</v>
      </c>
      <c r="P40" s="203">
        <v>24.07</v>
      </c>
      <c r="Q40" s="203">
        <v>9.2899999999999991</v>
      </c>
      <c r="R40" s="203">
        <v>18.059999999999999</v>
      </c>
      <c r="S40" s="203">
        <v>11.24</v>
      </c>
      <c r="T40" s="203">
        <v>0</v>
      </c>
      <c r="U40" s="203">
        <v>50.19</v>
      </c>
      <c r="V40" s="203">
        <v>8.82</v>
      </c>
      <c r="W40" s="203">
        <v>14.48</v>
      </c>
      <c r="X40" s="203">
        <v>62.82</v>
      </c>
      <c r="Y40" s="203">
        <v>0</v>
      </c>
      <c r="Z40" s="203">
        <v>99.86</v>
      </c>
      <c r="AA40" s="203">
        <v>28.96</v>
      </c>
      <c r="AB40" s="203">
        <v>0</v>
      </c>
      <c r="AC40" s="203">
        <v>13.29</v>
      </c>
      <c r="AD40" s="203">
        <v>0</v>
      </c>
      <c r="AE40" s="203">
        <v>0</v>
      </c>
      <c r="AF40" s="203">
        <v>0</v>
      </c>
      <c r="AG40" s="203">
        <v>33.950000000000003</v>
      </c>
      <c r="AH40" s="203">
        <v>0</v>
      </c>
      <c r="AI40" s="203">
        <v>6.59</v>
      </c>
      <c r="AJ40" s="203">
        <v>0</v>
      </c>
      <c r="AK40" s="203">
        <v>97.12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46.5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155.9</v>
      </c>
      <c r="L41" s="203">
        <v>123.11</v>
      </c>
      <c r="M41" s="203">
        <v>30.92</v>
      </c>
      <c r="N41" s="203">
        <v>50.3</v>
      </c>
      <c r="O41" s="203">
        <v>71.06</v>
      </c>
      <c r="P41" s="203">
        <v>23.85</v>
      </c>
      <c r="Q41" s="203">
        <v>9.2899999999999991</v>
      </c>
      <c r="R41" s="203">
        <v>18.059999999999999</v>
      </c>
      <c r="S41" s="203">
        <v>11.24</v>
      </c>
      <c r="T41" s="203">
        <v>0</v>
      </c>
      <c r="U41" s="203">
        <v>50.19</v>
      </c>
      <c r="V41" s="203">
        <v>8.82</v>
      </c>
      <c r="W41" s="203">
        <v>14.48</v>
      </c>
      <c r="X41" s="203">
        <v>62.82</v>
      </c>
      <c r="Y41" s="203">
        <v>0</v>
      </c>
      <c r="Z41" s="203">
        <v>99.86</v>
      </c>
      <c r="AA41" s="203">
        <v>28.96</v>
      </c>
      <c r="AB41" s="203">
        <v>0</v>
      </c>
      <c r="AC41" s="203">
        <v>13.29</v>
      </c>
      <c r="AD41" s="203">
        <v>0</v>
      </c>
      <c r="AE41" s="203">
        <v>0</v>
      </c>
      <c r="AF41" s="203">
        <v>0</v>
      </c>
      <c r="AG41" s="203">
        <v>33.950000000000003</v>
      </c>
      <c r="AH41" s="203">
        <v>0</v>
      </c>
      <c r="AI41" s="203">
        <v>6.59</v>
      </c>
      <c r="AJ41" s="203">
        <v>0</v>
      </c>
      <c r="AK41" s="203">
        <v>97.12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46.5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155.9</v>
      </c>
      <c r="L42" s="203">
        <v>123.11</v>
      </c>
      <c r="M42" s="203">
        <v>30.92</v>
      </c>
      <c r="N42" s="203">
        <v>50.3</v>
      </c>
      <c r="O42" s="203">
        <v>71.06</v>
      </c>
      <c r="P42" s="203">
        <v>23.85</v>
      </c>
      <c r="Q42" s="203">
        <v>9.2899999999999991</v>
      </c>
      <c r="R42" s="203">
        <v>18.059999999999999</v>
      </c>
      <c r="S42" s="203">
        <v>11.24</v>
      </c>
      <c r="T42" s="203">
        <v>0</v>
      </c>
      <c r="U42" s="203">
        <v>50.19</v>
      </c>
      <c r="V42" s="203">
        <v>8.82</v>
      </c>
      <c r="W42" s="203">
        <v>14.48</v>
      </c>
      <c r="X42" s="203">
        <v>62.82</v>
      </c>
      <c r="Y42" s="203">
        <v>0</v>
      </c>
      <c r="Z42" s="203">
        <v>99.86</v>
      </c>
      <c r="AA42" s="203">
        <v>28.96</v>
      </c>
      <c r="AB42" s="203">
        <v>0</v>
      </c>
      <c r="AC42" s="203">
        <v>13.29</v>
      </c>
      <c r="AD42" s="203">
        <v>0</v>
      </c>
      <c r="AE42" s="203">
        <v>0</v>
      </c>
      <c r="AF42" s="203">
        <v>0</v>
      </c>
      <c r="AG42" s="203">
        <v>33.950000000000003</v>
      </c>
      <c r="AH42" s="203">
        <v>0</v>
      </c>
      <c r="AI42" s="203">
        <v>6.59</v>
      </c>
      <c r="AJ42" s="203">
        <v>0</v>
      </c>
      <c r="AK42" s="203">
        <v>97.12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46.5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155.9</v>
      </c>
      <c r="L43" s="203">
        <v>123.11</v>
      </c>
      <c r="M43" s="203">
        <v>30.92</v>
      </c>
      <c r="N43" s="203">
        <v>50.3</v>
      </c>
      <c r="O43" s="203">
        <v>71.06</v>
      </c>
      <c r="P43" s="203">
        <v>23.85</v>
      </c>
      <c r="Q43" s="203">
        <v>9.2899999999999991</v>
      </c>
      <c r="R43" s="203">
        <v>18.059999999999999</v>
      </c>
      <c r="S43" s="203">
        <v>11.24</v>
      </c>
      <c r="T43" s="203">
        <v>0</v>
      </c>
      <c r="U43" s="203">
        <v>50.19</v>
      </c>
      <c r="V43" s="203">
        <v>8.82</v>
      </c>
      <c r="W43" s="203">
        <v>14.48</v>
      </c>
      <c r="X43" s="203">
        <v>62.82</v>
      </c>
      <c r="Y43" s="203">
        <v>0</v>
      </c>
      <c r="Z43" s="203">
        <v>99.86</v>
      </c>
      <c r="AA43" s="203">
        <v>28.96</v>
      </c>
      <c r="AB43" s="203">
        <v>0</v>
      </c>
      <c r="AC43" s="203">
        <v>13.29</v>
      </c>
      <c r="AD43" s="203">
        <v>0</v>
      </c>
      <c r="AE43" s="203">
        <v>0</v>
      </c>
      <c r="AF43" s="203">
        <v>0</v>
      </c>
      <c r="AG43" s="203">
        <v>33.950000000000003</v>
      </c>
      <c r="AH43" s="203">
        <v>0</v>
      </c>
      <c r="AI43" s="203">
        <v>4.83</v>
      </c>
      <c r="AJ43" s="203">
        <v>0</v>
      </c>
      <c r="AK43" s="203">
        <v>97.12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46.5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155.9</v>
      </c>
      <c r="L44" s="203">
        <v>123.11</v>
      </c>
      <c r="M44" s="203">
        <v>30.92</v>
      </c>
      <c r="N44" s="203">
        <v>50.3</v>
      </c>
      <c r="O44" s="203">
        <v>71.06</v>
      </c>
      <c r="P44" s="203">
        <v>23.85</v>
      </c>
      <c r="Q44" s="203">
        <v>9.2899999999999991</v>
      </c>
      <c r="R44" s="203">
        <v>18.059999999999999</v>
      </c>
      <c r="S44" s="203">
        <v>11.24</v>
      </c>
      <c r="T44" s="203">
        <v>0</v>
      </c>
      <c r="U44" s="203">
        <v>50.19</v>
      </c>
      <c r="V44" s="203">
        <v>8.82</v>
      </c>
      <c r="W44" s="203">
        <v>14.48</v>
      </c>
      <c r="X44" s="203">
        <v>62.82</v>
      </c>
      <c r="Y44" s="203">
        <v>0</v>
      </c>
      <c r="Z44" s="203">
        <v>99.86</v>
      </c>
      <c r="AA44" s="203">
        <v>28.96</v>
      </c>
      <c r="AB44" s="203">
        <v>0</v>
      </c>
      <c r="AC44" s="203">
        <v>13.29</v>
      </c>
      <c r="AD44" s="203">
        <v>0</v>
      </c>
      <c r="AE44" s="203">
        <v>0</v>
      </c>
      <c r="AF44" s="203">
        <v>0</v>
      </c>
      <c r="AG44" s="203">
        <v>33.950000000000003</v>
      </c>
      <c r="AH44" s="203">
        <v>0</v>
      </c>
      <c r="AI44" s="203">
        <v>5</v>
      </c>
      <c r="AJ44" s="203">
        <v>0</v>
      </c>
      <c r="AK44" s="203">
        <v>97.12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46.5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155.9</v>
      </c>
      <c r="L45" s="203">
        <v>123.11</v>
      </c>
      <c r="M45" s="203">
        <v>30.92</v>
      </c>
      <c r="N45" s="203">
        <v>50.3</v>
      </c>
      <c r="O45" s="203">
        <v>71.06</v>
      </c>
      <c r="P45" s="203">
        <v>23.85</v>
      </c>
      <c r="Q45" s="203">
        <v>9.2899999999999991</v>
      </c>
      <c r="R45" s="203">
        <v>18.059999999999999</v>
      </c>
      <c r="S45" s="203">
        <v>11.24</v>
      </c>
      <c r="T45" s="203">
        <v>0</v>
      </c>
      <c r="U45" s="203">
        <v>50.19</v>
      </c>
      <c r="V45" s="203">
        <v>8.82</v>
      </c>
      <c r="W45" s="203">
        <v>14.81</v>
      </c>
      <c r="X45" s="203">
        <v>62.82</v>
      </c>
      <c r="Y45" s="203">
        <v>0</v>
      </c>
      <c r="Z45" s="203">
        <v>99.86</v>
      </c>
      <c r="AA45" s="203">
        <v>28.96</v>
      </c>
      <c r="AB45" s="203">
        <v>0</v>
      </c>
      <c r="AC45" s="203">
        <v>13.29</v>
      </c>
      <c r="AD45" s="203">
        <v>0</v>
      </c>
      <c r="AE45" s="203">
        <v>0</v>
      </c>
      <c r="AF45" s="203">
        <v>0</v>
      </c>
      <c r="AG45" s="203">
        <v>33.950000000000003</v>
      </c>
      <c r="AH45" s="203">
        <v>0</v>
      </c>
      <c r="AI45" s="203">
        <v>5</v>
      </c>
      <c r="AJ45" s="203">
        <v>0</v>
      </c>
      <c r="AK45" s="203">
        <v>97.12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46.5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155.9</v>
      </c>
      <c r="L46" s="203">
        <v>123.11</v>
      </c>
      <c r="M46" s="203">
        <v>30.92</v>
      </c>
      <c r="N46" s="203">
        <v>50.3</v>
      </c>
      <c r="O46" s="203">
        <v>71.06</v>
      </c>
      <c r="P46" s="203">
        <v>23.85</v>
      </c>
      <c r="Q46" s="203">
        <v>9.2899999999999991</v>
      </c>
      <c r="R46" s="203">
        <v>18.059999999999999</v>
      </c>
      <c r="S46" s="203">
        <v>11.24</v>
      </c>
      <c r="T46" s="203">
        <v>0</v>
      </c>
      <c r="U46" s="203">
        <v>50.19</v>
      </c>
      <c r="V46" s="203">
        <v>8.82</v>
      </c>
      <c r="W46" s="203">
        <v>14.81</v>
      </c>
      <c r="X46" s="203">
        <v>62.82</v>
      </c>
      <c r="Y46" s="203">
        <v>0</v>
      </c>
      <c r="Z46" s="203">
        <v>99.86</v>
      </c>
      <c r="AA46" s="203">
        <v>28.96</v>
      </c>
      <c r="AB46" s="203">
        <v>0</v>
      </c>
      <c r="AC46" s="203">
        <v>13.29</v>
      </c>
      <c r="AD46" s="203">
        <v>0</v>
      </c>
      <c r="AE46" s="203">
        <v>0</v>
      </c>
      <c r="AF46" s="203">
        <v>0</v>
      </c>
      <c r="AG46" s="203">
        <v>33.950000000000003</v>
      </c>
      <c r="AH46" s="203">
        <v>0</v>
      </c>
      <c r="AI46" s="203">
        <v>5</v>
      </c>
      <c r="AJ46" s="203">
        <v>0</v>
      </c>
      <c r="AK46" s="203">
        <v>97.12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46.5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155.9</v>
      </c>
      <c r="L47" s="203">
        <v>123.11</v>
      </c>
      <c r="M47" s="203">
        <v>30.92</v>
      </c>
      <c r="N47" s="203">
        <v>50.3</v>
      </c>
      <c r="O47" s="203">
        <v>71.06</v>
      </c>
      <c r="P47" s="203">
        <v>23.85</v>
      </c>
      <c r="Q47" s="203">
        <v>9.2899999999999991</v>
      </c>
      <c r="R47" s="203">
        <v>18.059999999999999</v>
      </c>
      <c r="S47" s="203">
        <v>11.24</v>
      </c>
      <c r="T47" s="203">
        <v>0</v>
      </c>
      <c r="U47" s="203">
        <v>50.19</v>
      </c>
      <c r="V47" s="203">
        <v>8.82</v>
      </c>
      <c r="W47" s="203">
        <v>14.81</v>
      </c>
      <c r="X47" s="203">
        <v>62.82</v>
      </c>
      <c r="Y47" s="203">
        <v>0</v>
      </c>
      <c r="Z47" s="203">
        <v>99.86</v>
      </c>
      <c r="AA47" s="203">
        <v>28.96</v>
      </c>
      <c r="AB47" s="203">
        <v>0</v>
      </c>
      <c r="AC47" s="203">
        <v>13.29</v>
      </c>
      <c r="AD47" s="203">
        <v>0</v>
      </c>
      <c r="AE47" s="203">
        <v>0</v>
      </c>
      <c r="AF47" s="203">
        <v>0</v>
      </c>
      <c r="AG47" s="203">
        <v>33.950000000000003</v>
      </c>
      <c r="AH47" s="203">
        <v>0</v>
      </c>
      <c r="AI47" s="203">
        <v>5</v>
      </c>
      <c r="AJ47" s="203">
        <v>0</v>
      </c>
      <c r="AK47" s="203">
        <v>97.12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46.5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155.9</v>
      </c>
      <c r="L48" s="203">
        <v>123.11</v>
      </c>
      <c r="M48" s="203">
        <v>30.92</v>
      </c>
      <c r="N48" s="203">
        <v>50.3</v>
      </c>
      <c r="O48" s="203">
        <v>71.06</v>
      </c>
      <c r="P48" s="203">
        <v>23.85</v>
      </c>
      <c r="Q48" s="203">
        <v>9.2899999999999991</v>
      </c>
      <c r="R48" s="203">
        <v>18.059999999999999</v>
      </c>
      <c r="S48" s="203">
        <v>11.24</v>
      </c>
      <c r="T48" s="203">
        <v>0</v>
      </c>
      <c r="U48" s="203">
        <v>50.19</v>
      </c>
      <c r="V48" s="203">
        <v>8.82</v>
      </c>
      <c r="W48" s="203">
        <v>14.81</v>
      </c>
      <c r="X48" s="203">
        <v>62.82</v>
      </c>
      <c r="Y48" s="203">
        <v>0</v>
      </c>
      <c r="Z48" s="203">
        <v>99.86</v>
      </c>
      <c r="AA48" s="203">
        <v>28.96</v>
      </c>
      <c r="AB48" s="203">
        <v>0</v>
      </c>
      <c r="AC48" s="203">
        <v>13.29</v>
      </c>
      <c r="AD48" s="203">
        <v>0</v>
      </c>
      <c r="AE48" s="203">
        <v>0</v>
      </c>
      <c r="AF48" s="203">
        <v>0</v>
      </c>
      <c r="AG48" s="203">
        <v>33.950000000000003</v>
      </c>
      <c r="AH48" s="203">
        <v>0</v>
      </c>
      <c r="AI48" s="203">
        <v>5</v>
      </c>
      <c r="AJ48" s="203">
        <v>0</v>
      </c>
      <c r="AK48" s="203">
        <v>97.12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46.5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155.9</v>
      </c>
      <c r="L49" s="203">
        <v>123.11</v>
      </c>
      <c r="M49" s="203">
        <v>30.92</v>
      </c>
      <c r="N49" s="203">
        <v>50.3</v>
      </c>
      <c r="O49" s="203">
        <v>71.06</v>
      </c>
      <c r="P49" s="203">
        <v>23.85</v>
      </c>
      <c r="Q49" s="203">
        <v>9.2899999999999991</v>
      </c>
      <c r="R49" s="203">
        <v>18.059999999999999</v>
      </c>
      <c r="S49" s="203">
        <v>11.24</v>
      </c>
      <c r="T49" s="203">
        <v>0</v>
      </c>
      <c r="U49" s="203">
        <v>50.19</v>
      </c>
      <c r="V49" s="203">
        <v>8.82</v>
      </c>
      <c r="W49" s="203">
        <v>14.81</v>
      </c>
      <c r="X49" s="203">
        <v>62.82</v>
      </c>
      <c r="Y49" s="203">
        <v>0</v>
      </c>
      <c r="Z49" s="203">
        <v>99.86</v>
      </c>
      <c r="AA49" s="203">
        <v>28.96</v>
      </c>
      <c r="AB49" s="203">
        <v>0</v>
      </c>
      <c r="AC49" s="203">
        <v>13.29</v>
      </c>
      <c r="AD49" s="203">
        <v>0</v>
      </c>
      <c r="AE49" s="203">
        <v>0</v>
      </c>
      <c r="AF49" s="203">
        <v>0</v>
      </c>
      <c r="AG49" s="203">
        <v>33.950000000000003</v>
      </c>
      <c r="AH49" s="203">
        <v>0</v>
      </c>
      <c r="AI49" s="203">
        <v>4.83</v>
      </c>
      <c r="AJ49" s="203">
        <v>0</v>
      </c>
      <c r="AK49" s="203">
        <v>97.12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46.5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155.9</v>
      </c>
      <c r="L50" s="203">
        <v>123.11</v>
      </c>
      <c r="M50" s="203">
        <v>30.92</v>
      </c>
      <c r="N50" s="203">
        <v>50.3</v>
      </c>
      <c r="O50" s="203">
        <v>71.06</v>
      </c>
      <c r="P50" s="203">
        <v>23.85</v>
      </c>
      <c r="Q50" s="203">
        <v>9.2899999999999991</v>
      </c>
      <c r="R50" s="203">
        <v>18.05</v>
      </c>
      <c r="S50" s="203">
        <v>11.24</v>
      </c>
      <c r="T50" s="203">
        <v>0</v>
      </c>
      <c r="U50" s="203">
        <v>50.19</v>
      </c>
      <c r="V50" s="203">
        <v>8.82</v>
      </c>
      <c r="W50" s="203">
        <v>14.81</v>
      </c>
      <c r="X50" s="203">
        <v>62.82</v>
      </c>
      <c r="Y50" s="203">
        <v>0</v>
      </c>
      <c r="Z50" s="203">
        <v>99.86</v>
      </c>
      <c r="AA50" s="203">
        <v>28.96</v>
      </c>
      <c r="AB50" s="203">
        <v>0</v>
      </c>
      <c r="AC50" s="203">
        <v>13.29</v>
      </c>
      <c r="AD50" s="203">
        <v>0</v>
      </c>
      <c r="AE50" s="203">
        <v>0</v>
      </c>
      <c r="AF50" s="203">
        <v>0</v>
      </c>
      <c r="AG50" s="203">
        <v>33.950000000000003</v>
      </c>
      <c r="AH50" s="203">
        <v>0</v>
      </c>
      <c r="AI50" s="203">
        <v>5</v>
      </c>
      <c r="AJ50" s="203">
        <v>0</v>
      </c>
      <c r="AK50" s="203">
        <v>97.12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46.5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155.9</v>
      </c>
      <c r="L51" s="203">
        <v>123.11</v>
      </c>
      <c r="M51" s="203">
        <v>30.92</v>
      </c>
      <c r="N51" s="203">
        <v>50.3</v>
      </c>
      <c r="O51" s="203">
        <v>71.06</v>
      </c>
      <c r="P51" s="203">
        <v>23.85</v>
      </c>
      <c r="Q51" s="203">
        <v>9.2899999999999991</v>
      </c>
      <c r="R51" s="203">
        <v>18.05</v>
      </c>
      <c r="S51" s="203">
        <v>11.24</v>
      </c>
      <c r="T51" s="203">
        <v>0</v>
      </c>
      <c r="U51" s="203">
        <v>50.19</v>
      </c>
      <c r="V51" s="203">
        <v>8.82</v>
      </c>
      <c r="W51" s="203">
        <v>14.48</v>
      </c>
      <c r="X51" s="203">
        <v>62.82</v>
      </c>
      <c r="Y51" s="203">
        <v>0</v>
      </c>
      <c r="Z51" s="203">
        <v>99.86</v>
      </c>
      <c r="AA51" s="203">
        <v>28.96</v>
      </c>
      <c r="AB51" s="203">
        <v>0</v>
      </c>
      <c r="AC51" s="203">
        <v>13.29</v>
      </c>
      <c r="AD51" s="203">
        <v>0</v>
      </c>
      <c r="AE51" s="203">
        <v>0</v>
      </c>
      <c r="AF51" s="203">
        <v>0</v>
      </c>
      <c r="AG51" s="203">
        <v>33.950000000000003</v>
      </c>
      <c r="AH51" s="203">
        <v>0</v>
      </c>
      <c r="AI51" s="203">
        <v>4.8099999999999996</v>
      </c>
      <c r="AJ51" s="203">
        <v>0</v>
      </c>
      <c r="AK51" s="203">
        <v>95.56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46.5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155.9</v>
      </c>
      <c r="L52" s="203">
        <v>123.11</v>
      </c>
      <c r="M52" s="203">
        <v>30.92</v>
      </c>
      <c r="N52" s="203">
        <v>50.3</v>
      </c>
      <c r="O52" s="203">
        <v>71.06</v>
      </c>
      <c r="P52" s="203">
        <v>23.85</v>
      </c>
      <c r="Q52" s="203">
        <v>9.2899999999999991</v>
      </c>
      <c r="R52" s="203">
        <v>18.05</v>
      </c>
      <c r="S52" s="203">
        <v>11.24</v>
      </c>
      <c r="T52" s="203">
        <v>0</v>
      </c>
      <c r="U52" s="203">
        <v>50.19</v>
      </c>
      <c r="V52" s="203">
        <v>8.82</v>
      </c>
      <c r="W52" s="203">
        <v>14.48</v>
      </c>
      <c r="X52" s="203">
        <v>62.82</v>
      </c>
      <c r="Y52" s="203">
        <v>0</v>
      </c>
      <c r="Z52" s="203">
        <v>99.86</v>
      </c>
      <c r="AA52" s="203">
        <v>28.96</v>
      </c>
      <c r="AB52" s="203">
        <v>0</v>
      </c>
      <c r="AC52" s="203">
        <v>13.29</v>
      </c>
      <c r="AD52" s="203">
        <v>0</v>
      </c>
      <c r="AE52" s="203">
        <v>0</v>
      </c>
      <c r="AF52" s="203">
        <v>0</v>
      </c>
      <c r="AG52" s="203">
        <v>33.950000000000003</v>
      </c>
      <c r="AH52" s="203">
        <v>0</v>
      </c>
      <c r="AI52" s="203">
        <v>4.8099999999999996</v>
      </c>
      <c r="AJ52" s="203">
        <v>0</v>
      </c>
      <c r="AK52" s="203">
        <v>95.56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46.5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155.9</v>
      </c>
      <c r="L53" s="203">
        <v>123.11</v>
      </c>
      <c r="M53" s="203">
        <v>30.92</v>
      </c>
      <c r="N53" s="203">
        <v>50.3</v>
      </c>
      <c r="O53" s="203">
        <v>71.06</v>
      </c>
      <c r="P53" s="203">
        <v>22.71</v>
      </c>
      <c r="Q53" s="203">
        <v>9.2899999999999991</v>
      </c>
      <c r="R53" s="203">
        <v>18.05</v>
      </c>
      <c r="S53" s="203">
        <v>11.24</v>
      </c>
      <c r="T53" s="203">
        <v>0</v>
      </c>
      <c r="U53" s="203">
        <v>50.19</v>
      </c>
      <c r="V53" s="203">
        <v>8.82</v>
      </c>
      <c r="W53" s="203">
        <v>14.81</v>
      </c>
      <c r="X53" s="203">
        <v>62.82</v>
      </c>
      <c r="Y53" s="203">
        <v>0</v>
      </c>
      <c r="Z53" s="203">
        <v>89.35</v>
      </c>
      <c r="AA53" s="203">
        <v>28.96</v>
      </c>
      <c r="AB53" s="203">
        <v>0</v>
      </c>
      <c r="AC53" s="203">
        <v>13.29</v>
      </c>
      <c r="AD53" s="203">
        <v>0</v>
      </c>
      <c r="AE53" s="203">
        <v>0</v>
      </c>
      <c r="AF53" s="203">
        <v>0</v>
      </c>
      <c r="AG53" s="203">
        <v>33.950000000000003</v>
      </c>
      <c r="AH53" s="203">
        <v>0</v>
      </c>
      <c r="AI53" s="203">
        <v>4.8099999999999996</v>
      </c>
      <c r="AJ53" s="203">
        <v>0</v>
      </c>
      <c r="AK53" s="203">
        <v>95.56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46.5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155.9</v>
      </c>
      <c r="L54" s="203">
        <v>123.11</v>
      </c>
      <c r="M54" s="203">
        <v>30.92</v>
      </c>
      <c r="N54" s="203">
        <v>50.3</v>
      </c>
      <c r="O54" s="203">
        <v>71.06</v>
      </c>
      <c r="P54" s="203">
        <v>22.71</v>
      </c>
      <c r="Q54" s="203">
        <v>9.2899999999999991</v>
      </c>
      <c r="R54" s="203">
        <v>18.05</v>
      </c>
      <c r="S54" s="203">
        <v>11.24</v>
      </c>
      <c r="T54" s="203">
        <v>0</v>
      </c>
      <c r="U54" s="203">
        <v>50.19</v>
      </c>
      <c r="V54" s="203">
        <v>8.82</v>
      </c>
      <c r="W54" s="203">
        <v>14.81</v>
      </c>
      <c r="X54" s="203">
        <v>62.82</v>
      </c>
      <c r="Y54" s="203">
        <v>0</v>
      </c>
      <c r="Z54" s="203">
        <v>89.35</v>
      </c>
      <c r="AA54" s="203">
        <v>28.96</v>
      </c>
      <c r="AB54" s="203">
        <v>0</v>
      </c>
      <c r="AC54" s="203">
        <v>13.29</v>
      </c>
      <c r="AD54" s="203">
        <v>0</v>
      </c>
      <c r="AE54" s="203">
        <v>0</v>
      </c>
      <c r="AF54" s="203">
        <v>0</v>
      </c>
      <c r="AG54" s="203">
        <v>33.950000000000003</v>
      </c>
      <c r="AH54" s="203">
        <v>0</v>
      </c>
      <c r="AI54" s="203">
        <v>4.8099999999999996</v>
      </c>
      <c r="AJ54" s="203">
        <v>0</v>
      </c>
      <c r="AK54" s="203">
        <v>95.56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46.5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155.9</v>
      </c>
      <c r="L55" s="203">
        <v>123.11</v>
      </c>
      <c r="M55" s="203">
        <v>30.92</v>
      </c>
      <c r="N55" s="203">
        <v>50.3</v>
      </c>
      <c r="O55" s="203">
        <v>71.06</v>
      </c>
      <c r="P55" s="203">
        <v>22.71</v>
      </c>
      <c r="Q55" s="203">
        <v>9.2899999999999991</v>
      </c>
      <c r="R55" s="203">
        <v>18.05</v>
      </c>
      <c r="S55" s="203">
        <v>11.24</v>
      </c>
      <c r="T55" s="203">
        <v>0</v>
      </c>
      <c r="U55" s="203">
        <v>50.19</v>
      </c>
      <c r="V55" s="203">
        <v>8.82</v>
      </c>
      <c r="W55" s="203">
        <v>14.81</v>
      </c>
      <c r="X55" s="203">
        <v>62.82</v>
      </c>
      <c r="Y55" s="203">
        <v>0</v>
      </c>
      <c r="Z55" s="203">
        <v>89.35</v>
      </c>
      <c r="AA55" s="203">
        <v>28.96</v>
      </c>
      <c r="AB55" s="203">
        <v>0</v>
      </c>
      <c r="AC55" s="203">
        <v>13.29</v>
      </c>
      <c r="AD55" s="203">
        <v>0</v>
      </c>
      <c r="AE55" s="203">
        <v>0</v>
      </c>
      <c r="AF55" s="203">
        <v>0</v>
      </c>
      <c r="AG55" s="203">
        <v>33.950000000000003</v>
      </c>
      <c r="AH55" s="203">
        <v>0</v>
      </c>
      <c r="AI55" s="203">
        <v>3.97</v>
      </c>
      <c r="AJ55" s="203">
        <v>0</v>
      </c>
      <c r="AK55" s="203">
        <v>95.56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46.5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155.9</v>
      </c>
      <c r="L56" s="203">
        <v>123.11</v>
      </c>
      <c r="M56" s="203">
        <v>30.92</v>
      </c>
      <c r="N56" s="203">
        <v>50.3</v>
      </c>
      <c r="O56" s="203">
        <v>71.06</v>
      </c>
      <c r="P56" s="203">
        <v>22.71</v>
      </c>
      <c r="Q56" s="203">
        <v>9.2899999999999991</v>
      </c>
      <c r="R56" s="203">
        <v>18.05</v>
      </c>
      <c r="S56" s="203">
        <v>11.24</v>
      </c>
      <c r="T56" s="203">
        <v>0</v>
      </c>
      <c r="U56" s="203">
        <v>50.19</v>
      </c>
      <c r="V56" s="203">
        <v>8.82</v>
      </c>
      <c r="W56" s="203">
        <v>14.81</v>
      </c>
      <c r="X56" s="203">
        <v>62.82</v>
      </c>
      <c r="Y56" s="203">
        <v>0</v>
      </c>
      <c r="Z56" s="203">
        <v>89.35</v>
      </c>
      <c r="AA56" s="203">
        <v>28.96</v>
      </c>
      <c r="AB56" s="203">
        <v>0</v>
      </c>
      <c r="AC56" s="203">
        <v>12.97</v>
      </c>
      <c r="AD56" s="203">
        <v>0</v>
      </c>
      <c r="AE56" s="203">
        <v>0</v>
      </c>
      <c r="AF56" s="203">
        <v>0</v>
      </c>
      <c r="AG56" s="203">
        <v>33.950000000000003</v>
      </c>
      <c r="AH56" s="203">
        <v>0</v>
      </c>
      <c r="AI56" s="203">
        <v>4.26</v>
      </c>
      <c r="AJ56" s="203">
        <v>0</v>
      </c>
      <c r="AK56" s="203">
        <v>95.56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46.5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155.9</v>
      </c>
      <c r="L57" s="203">
        <v>123.11</v>
      </c>
      <c r="M57" s="203">
        <v>30.92</v>
      </c>
      <c r="N57" s="203">
        <v>50.3</v>
      </c>
      <c r="O57" s="203">
        <v>71.06</v>
      </c>
      <c r="P57" s="203">
        <v>22.71</v>
      </c>
      <c r="Q57" s="203">
        <v>9.2899999999999991</v>
      </c>
      <c r="R57" s="203">
        <v>18.05</v>
      </c>
      <c r="S57" s="203">
        <v>11.24</v>
      </c>
      <c r="T57" s="203">
        <v>0</v>
      </c>
      <c r="U57" s="203">
        <v>50.19</v>
      </c>
      <c r="V57" s="203">
        <v>8.82</v>
      </c>
      <c r="W57" s="203">
        <v>14.81</v>
      </c>
      <c r="X57" s="203">
        <v>62.82</v>
      </c>
      <c r="Y57" s="203">
        <v>0</v>
      </c>
      <c r="Z57" s="203">
        <v>89.35</v>
      </c>
      <c r="AA57" s="203">
        <v>28.96</v>
      </c>
      <c r="AB57" s="203">
        <v>0</v>
      </c>
      <c r="AC57" s="203">
        <v>12.97</v>
      </c>
      <c r="AD57" s="203">
        <v>0</v>
      </c>
      <c r="AE57" s="203">
        <v>0</v>
      </c>
      <c r="AF57" s="203">
        <v>0</v>
      </c>
      <c r="AG57" s="203">
        <v>33.950000000000003</v>
      </c>
      <c r="AH57" s="203">
        <v>0</v>
      </c>
      <c r="AI57" s="203">
        <v>4.26</v>
      </c>
      <c r="AJ57" s="203">
        <v>0</v>
      </c>
      <c r="AK57" s="203">
        <v>95.56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46.5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155.9</v>
      </c>
      <c r="L58" s="203">
        <v>123.11</v>
      </c>
      <c r="M58" s="203">
        <v>30.92</v>
      </c>
      <c r="N58" s="203">
        <v>50.3</v>
      </c>
      <c r="O58" s="203">
        <v>71.06</v>
      </c>
      <c r="P58" s="203">
        <v>22.71</v>
      </c>
      <c r="Q58" s="203">
        <v>9.2899999999999991</v>
      </c>
      <c r="R58" s="203">
        <v>18.05</v>
      </c>
      <c r="S58" s="203">
        <v>11.24</v>
      </c>
      <c r="T58" s="203">
        <v>0</v>
      </c>
      <c r="U58" s="203">
        <v>50.19</v>
      </c>
      <c r="V58" s="203">
        <v>8.82</v>
      </c>
      <c r="W58" s="203">
        <v>14.81</v>
      </c>
      <c r="X58" s="203">
        <v>62.82</v>
      </c>
      <c r="Y58" s="203">
        <v>0</v>
      </c>
      <c r="Z58" s="203">
        <v>89.35</v>
      </c>
      <c r="AA58" s="203">
        <v>28.96</v>
      </c>
      <c r="AB58" s="203">
        <v>0</v>
      </c>
      <c r="AC58" s="203">
        <v>12.97</v>
      </c>
      <c r="AD58" s="203">
        <v>0</v>
      </c>
      <c r="AE58" s="203">
        <v>0</v>
      </c>
      <c r="AF58" s="203">
        <v>0</v>
      </c>
      <c r="AG58" s="203">
        <v>33.950000000000003</v>
      </c>
      <c r="AH58" s="203">
        <v>0</v>
      </c>
      <c r="AI58" s="203">
        <v>4.26</v>
      </c>
      <c r="AJ58" s="203">
        <v>0</v>
      </c>
      <c r="AK58" s="203">
        <v>95.56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46.5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155.9</v>
      </c>
      <c r="L59" s="203">
        <v>123.11</v>
      </c>
      <c r="M59" s="203">
        <v>30.92</v>
      </c>
      <c r="N59" s="203">
        <v>50.3</v>
      </c>
      <c r="O59" s="203">
        <v>71.06</v>
      </c>
      <c r="P59" s="203">
        <v>22.71</v>
      </c>
      <c r="Q59" s="203">
        <v>9.2899999999999991</v>
      </c>
      <c r="R59" s="203">
        <v>18.05</v>
      </c>
      <c r="S59" s="203">
        <v>11.24</v>
      </c>
      <c r="T59" s="203">
        <v>0</v>
      </c>
      <c r="U59" s="203">
        <v>50.19</v>
      </c>
      <c r="V59" s="203">
        <v>8.82</v>
      </c>
      <c r="W59" s="203">
        <v>14.81</v>
      </c>
      <c r="X59" s="203">
        <v>62.82</v>
      </c>
      <c r="Y59" s="203">
        <v>0</v>
      </c>
      <c r="Z59" s="203">
        <v>89.35</v>
      </c>
      <c r="AA59" s="203">
        <v>28.96</v>
      </c>
      <c r="AB59" s="203">
        <v>0</v>
      </c>
      <c r="AC59" s="203">
        <v>7.93</v>
      </c>
      <c r="AD59" s="203">
        <v>0</v>
      </c>
      <c r="AE59" s="203">
        <v>0</v>
      </c>
      <c r="AF59" s="203">
        <v>0</v>
      </c>
      <c r="AG59" s="203">
        <v>33.950000000000003</v>
      </c>
      <c r="AH59" s="203">
        <v>0</v>
      </c>
      <c r="AI59" s="203">
        <v>2.02</v>
      </c>
      <c r="AJ59" s="203">
        <v>0</v>
      </c>
      <c r="AK59" s="203">
        <v>96.89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46.5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155.9</v>
      </c>
      <c r="L60" s="203">
        <v>123.11</v>
      </c>
      <c r="M60" s="203">
        <v>30.92</v>
      </c>
      <c r="N60" s="203">
        <v>50.3</v>
      </c>
      <c r="O60" s="203">
        <v>71.06</v>
      </c>
      <c r="P60" s="203">
        <v>22.71</v>
      </c>
      <c r="Q60" s="203">
        <v>9.2899999999999991</v>
      </c>
      <c r="R60" s="203">
        <v>18.05</v>
      </c>
      <c r="S60" s="203">
        <v>11.24</v>
      </c>
      <c r="T60" s="203">
        <v>0</v>
      </c>
      <c r="U60" s="203">
        <v>50.19</v>
      </c>
      <c r="V60" s="203">
        <v>8.82</v>
      </c>
      <c r="W60" s="203">
        <v>14.81</v>
      </c>
      <c r="X60" s="203">
        <v>62.82</v>
      </c>
      <c r="Y60" s="203">
        <v>0</v>
      </c>
      <c r="Z60" s="203">
        <v>89.35</v>
      </c>
      <c r="AA60" s="203">
        <v>28.96</v>
      </c>
      <c r="AB60" s="203">
        <v>0</v>
      </c>
      <c r="AC60" s="203">
        <v>7.93</v>
      </c>
      <c r="AD60" s="203">
        <v>0</v>
      </c>
      <c r="AE60" s="203">
        <v>0</v>
      </c>
      <c r="AF60" s="203">
        <v>0</v>
      </c>
      <c r="AG60" s="203">
        <v>33.950000000000003</v>
      </c>
      <c r="AH60" s="203">
        <v>0</v>
      </c>
      <c r="AI60" s="203">
        <v>2.02</v>
      </c>
      <c r="AJ60" s="203">
        <v>0</v>
      </c>
      <c r="AK60" s="203">
        <v>96.89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46.5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155.9</v>
      </c>
      <c r="L61" s="203">
        <v>123.11</v>
      </c>
      <c r="M61" s="203">
        <v>30.92</v>
      </c>
      <c r="N61" s="203">
        <v>50.3</v>
      </c>
      <c r="O61" s="203">
        <v>71.06</v>
      </c>
      <c r="P61" s="203">
        <v>22.71</v>
      </c>
      <c r="Q61" s="203">
        <v>9.2899999999999991</v>
      </c>
      <c r="R61" s="203">
        <v>18.05</v>
      </c>
      <c r="S61" s="203">
        <v>11.24</v>
      </c>
      <c r="T61" s="203">
        <v>0</v>
      </c>
      <c r="U61" s="203">
        <v>50.19</v>
      </c>
      <c r="V61" s="203">
        <v>8.82</v>
      </c>
      <c r="W61" s="203">
        <v>14.81</v>
      </c>
      <c r="X61" s="203">
        <v>62.82</v>
      </c>
      <c r="Y61" s="203">
        <v>0</v>
      </c>
      <c r="Z61" s="203">
        <v>89.35</v>
      </c>
      <c r="AA61" s="203">
        <v>28.96</v>
      </c>
      <c r="AB61" s="203">
        <v>0</v>
      </c>
      <c r="AC61" s="203">
        <v>7.93</v>
      </c>
      <c r="AD61" s="203">
        <v>0</v>
      </c>
      <c r="AE61" s="203">
        <v>0</v>
      </c>
      <c r="AF61" s="203">
        <v>0</v>
      </c>
      <c r="AG61" s="203">
        <v>33.950000000000003</v>
      </c>
      <c r="AH61" s="203">
        <v>0</v>
      </c>
      <c r="AI61" s="203">
        <v>1.95</v>
      </c>
      <c r="AJ61" s="203">
        <v>0</v>
      </c>
      <c r="AK61" s="203">
        <v>96.89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46.5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155.9</v>
      </c>
      <c r="L62" s="203">
        <v>123.11</v>
      </c>
      <c r="M62" s="203">
        <v>30.92</v>
      </c>
      <c r="N62" s="203">
        <v>50.3</v>
      </c>
      <c r="O62" s="203">
        <v>71.06</v>
      </c>
      <c r="P62" s="203">
        <v>22.71</v>
      </c>
      <c r="Q62" s="203">
        <v>9.2899999999999991</v>
      </c>
      <c r="R62" s="203">
        <v>18.05</v>
      </c>
      <c r="S62" s="203">
        <v>11.24</v>
      </c>
      <c r="T62" s="203">
        <v>0</v>
      </c>
      <c r="U62" s="203">
        <v>50.19</v>
      </c>
      <c r="V62" s="203">
        <v>8.82</v>
      </c>
      <c r="W62" s="203">
        <v>14.81</v>
      </c>
      <c r="X62" s="203">
        <v>62.82</v>
      </c>
      <c r="Y62" s="203">
        <v>0</v>
      </c>
      <c r="Z62" s="203">
        <v>89.35</v>
      </c>
      <c r="AA62" s="203">
        <v>28.96</v>
      </c>
      <c r="AB62" s="203">
        <v>0</v>
      </c>
      <c r="AC62" s="203">
        <v>7.93</v>
      </c>
      <c r="AD62" s="203">
        <v>0</v>
      </c>
      <c r="AE62" s="203">
        <v>0</v>
      </c>
      <c r="AF62" s="203">
        <v>0</v>
      </c>
      <c r="AG62" s="203">
        <v>33.950000000000003</v>
      </c>
      <c r="AH62" s="203">
        <v>0</v>
      </c>
      <c r="AI62" s="203">
        <v>2.02</v>
      </c>
      <c r="AJ62" s="203">
        <v>0</v>
      </c>
      <c r="AK62" s="203">
        <v>96.89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46.5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155.9</v>
      </c>
      <c r="L63" s="203">
        <v>123.11</v>
      </c>
      <c r="M63" s="203">
        <v>30.92</v>
      </c>
      <c r="N63" s="203">
        <v>50.3</v>
      </c>
      <c r="O63" s="203">
        <v>71.06</v>
      </c>
      <c r="P63" s="203">
        <v>22.71</v>
      </c>
      <c r="Q63" s="203">
        <v>9.2899999999999991</v>
      </c>
      <c r="R63" s="203">
        <v>18.05</v>
      </c>
      <c r="S63" s="203">
        <v>11.24</v>
      </c>
      <c r="T63" s="203">
        <v>0</v>
      </c>
      <c r="U63" s="203">
        <v>50.19</v>
      </c>
      <c r="V63" s="203">
        <v>8.82</v>
      </c>
      <c r="W63" s="203">
        <v>14.81</v>
      </c>
      <c r="X63" s="203">
        <v>62.82</v>
      </c>
      <c r="Y63" s="203">
        <v>0</v>
      </c>
      <c r="Z63" s="203">
        <v>89.35</v>
      </c>
      <c r="AA63" s="203">
        <v>28.96</v>
      </c>
      <c r="AB63" s="203">
        <v>0</v>
      </c>
      <c r="AC63" s="203">
        <v>7.93</v>
      </c>
      <c r="AD63" s="203">
        <v>0</v>
      </c>
      <c r="AE63" s="203">
        <v>0</v>
      </c>
      <c r="AF63" s="203">
        <v>0</v>
      </c>
      <c r="AG63" s="203">
        <v>33.950000000000003</v>
      </c>
      <c r="AH63" s="203">
        <v>0</v>
      </c>
      <c r="AI63" s="203">
        <v>2.02</v>
      </c>
      <c r="AJ63" s="203">
        <v>0</v>
      </c>
      <c r="AK63" s="203">
        <v>96.89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46.5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155.9</v>
      </c>
      <c r="L64" s="203">
        <v>123.11</v>
      </c>
      <c r="M64" s="203">
        <v>30.92</v>
      </c>
      <c r="N64" s="203">
        <v>50.3</v>
      </c>
      <c r="O64" s="203">
        <v>71.06</v>
      </c>
      <c r="P64" s="203">
        <v>22.71</v>
      </c>
      <c r="Q64" s="203">
        <v>9.2899999999999991</v>
      </c>
      <c r="R64" s="203">
        <v>18.05</v>
      </c>
      <c r="S64" s="203">
        <v>11.24</v>
      </c>
      <c r="T64" s="203">
        <v>0</v>
      </c>
      <c r="U64" s="203">
        <v>50.19</v>
      </c>
      <c r="V64" s="203">
        <v>8.82</v>
      </c>
      <c r="W64" s="203">
        <v>14.81</v>
      </c>
      <c r="X64" s="203">
        <v>62.82</v>
      </c>
      <c r="Y64" s="203">
        <v>0</v>
      </c>
      <c r="Z64" s="203">
        <v>89.35</v>
      </c>
      <c r="AA64" s="203">
        <v>28.96</v>
      </c>
      <c r="AB64" s="203">
        <v>0</v>
      </c>
      <c r="AC64" s="203">
        <v>7.93</v>
      </c>
      <c r="AD64" s="203">
        <v>0</v>
      </c>
      <c r="AE64" s="203">
        <v>0</v>
      </c>
      <c r="AF64" s="203">
        <v>0</v>
      </c>
      <c r="AG64" s="203">
        <v>33.950000000000003</v>
      </c>
      <c r="AH64" s="203">
        <v>0</v>
      </c>
      <c r="AI64" s="203">
        <v>2.02</v>
      </c>
      <c r="AJ64" s="203">
        <v>0</v>
      </c>
      <c r="AK64" s="203">
        <v>96.89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46.5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155.9</v>
      </c>
      <c r="L65" s="203">
        <v>123.11</v>
      </c>
      <c r="M65" s="203">
        <v>30.92</v>
      </c>
      <c r="N65" s="203">
        <v>50.3</v>
      </c>
      <c r="O65" s="203">
        <v>71.06</v>
      </c>
      <c r="P65" s="203">
        <v>22.56</v>
      </c>
      <c r="Q65" s="203">
        <v>9.2899999999999991</v>
      </c>
      <c r="R65" s="203">
        <v>18.05</v>
      </c>
      <c r="S65" s="203">
        <v>11.24</v>
      </c>
      <c r="T65" s="203">
        <v>0</v>
      </c>
      <c r="U65" s="203">
        <v>50.19</v>
      </c>
      <c r="V65" s="203">
        <v>8.82</v>
      </c>
      <c r="W65" s="203">
        <v>14.81</v>
      </c>
      <c r="X65" s="203">
        <v>62.82</v>
      </c>
      <c r="Y65" s="203">
        <v>0</v>
      </c>
      <c r="Z65" s="203">
        <v>89.35</v>
      </c>
      <c r="AA65" s="203">
        <v>28.96</v>
      </c>
      <c r="AB65" s="203">
        <v>0</v>
      </c>
      <c r="AC65" s="203">
        <v>7.93</v>
      </c>
      <c r="AD65" s="203">
        <v>0</v>
      </c>
      <c r="AE65" s="203">
        <v>0</v>
      </c>
      <c r="AF65" s="203">
        <v>0</v>
      </c>
      <c r="AG65" s="203">
        <v>33.950000000000003</v>
      </c>
      <c r="AH65" s="203">
        <v>0</v>
      </c>
      <c r="AI65" s="203">
        <v>2.02</v>
      </c>
      <c r="AJ65" s="203">
        <v>0</v>
      </c>
      <c r="AK65" s="203">
        <v>96.89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46.5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155.9</v>
      </c>
      <c r="L66" s="203">
        <v>123.11</v>
      </c>
      <c r="M66" s="203">
        <v>30.92</v>
      </c>
      <c r="N66" s="203">
        <v>50.3</v>
      </c>
      <c r="O66" s="203">
        <v>71.06</v>
      </c>
      <c r="P66" s="203">
        <v>22.56</v>
      </c>
      <c r="Q66" s="203">
        <v>9.2899999999999991</v>
      </c>
      <c r="R66" s="203">
        <v>18.05</v>
      </c>
      <c r="S66" s="203">
        <v>11.24</v>
      </c>
      <c r="T66" s="203">
        <v>0</v>
      </c>
      <c r="U66" s="203">
        <v>50.19</v>
      </c>
      <c r="V66" s="203">
        <v>8.82</v>
      </c>
      <c r="W66" s="203">
        <v>14.81</v>
      </c>
      <c r="X66" s="203">
        <v>62.82</v>
      </c>
      <c r="Y66" s="203">
        <v>0</v>
      </c>
      <c r="Z66" s="203">
        <v>89.35</v>
      </c>
      <c r="AA66" s="203">
        <v>28.96</v>
      </c>
      <c r="AB66" s="203">
        <v>0</v>
      </c>
      <c r="AC66" s="203">
        <v>7.93</v>
      </c>
      <c r="AD66" s="203">
        <v>0</v>
      </c>
      <c r="AE66" s="203">
        <v>0</v>
      </c>
      <c r="AF66" s="203">
        <v>0</v>
      </c>
      <c r="AG66" s="203">
        <v>33.950000000000003</v>
      </c>
      <c r="AH66" s="203">
        <v>0</v>
      </c>
      <c r="AI66" s="203">
        <v>2.02</v>
      </c>
      <c r="AJ66" s="203">
        <v>0</v>
      </c>
      <c r="AK66" s="203">
        <v>96.89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46.5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155.9</v>
      </c>
      <c r="L67" s="203">
        <v>123.11</v>
      </c>
      <c r="M67" s="203">
        <v>30.92</v>
      </c>
      <c r="N67" s="203">
        <v>50.3</v>
      </c>
      <c r="O67" s="203">
        <v>71.06</v>
      </c>
      <c r="P67" s="203">
        <v>22.56</v>
      </c>
      <c r="Q67" s="203">
        <v>9.2899999999999991</v>
      </c>
      <c r="R67" s="203">
        <v>18.05</v>
      </c>
      <c r="S67" s="203">
        <v>11.24</v>
      </c>
      <c r="T67" s="203">
        <v>0</v>
      </c>
      <c r="U67" s="203">
        <v>50.19</v>
      </c>
      <c r="V67" s="203">
        <v>8.82</v>
      </c>
      <c r="W67" s="203">
        <v>14.81</v>
      </c>
      <c r="X67" s="203">
        <v>62.82</v>
      </c>
      <c r="Y67" s="203">
        <v>0</v>
      </c>
      <c r="Z67" s="203">
        <v>89.35</v>
      </c>
      <c r="AA67" s="203">
        <v>28.96</v>
      </c>
      <c r="AB67" s="203">
        <v>0</v>
      </c>
      <c r="AC67" s="203">
        <v>7.93</v>
      </c>
      <c r="AD67" s="203">
        <v>0</v>
      </c>
      <c r="AE67" s="203">
        <v>0</v>
      </c>
      <c r="AF67" s="203">
        <v>0</v>
      </c>
      <c r="AG67" s="203">
        <v>33.950000000000003</v>
      </c>
      <c r="AH67" s="203">
        <v>0</v>
      </c>
      <c r="AI67" s="203">
        <v>1.95</v>
      </c>
      <c r="AJ67" s="203">
        <v>0</v>
      </c>
      <c r="AK67" s="203">
        <v>96.89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46.5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155.9</v>
      </c>
      <c r="L68" s="203">
        <v>123.11</v>
      </c>
      <c r="M68" s="203">
        <v>30.92</v>
      </c>
      <c r="N68" s="203">
        <v>50.3</v>
      </c>
      <c r="O68" s="203">
        <v>71.06</v>
      </c>
      <c r="P68" s="203">
        <v>22.56</v>
      </c>
      <c r="Q68" s="203">
        <v>9.2899999999999991</v>
      </c>
      <c r="R68" s="203">
        <v>18.05</v>
      </c>
      <c r="S68" s="203">
        <v>11.24</v>
      </c>
      <c r="T68" s="203">
        <v>0</v>
      </c>
      <c r="U68" s="203">
        <v>50.19</v>
      </c>
      <c r="V68" s="203">
        <v>8.82</v>
      </c>
      <c r="W68" s="203">
        <v>14.81</v>
      </c>
      <c r="X68" s="203">
        <v>62.82</v>
      </c>
      <c r="Y68" s="203">
        <v>0</v>
      </c>
      <c r="Z68" s="203">
        <v>89.35</v>
      </c>
      <c r="AA68" s="203">
        <v>28.96</v>
      </c>
      <c r="AB68" s="203">
        <v>0</v>
      </c>
      <c r="AC68" s="203">
        <v>7.93</v>
      </c>
      <c r="AD68" s="203">
        <v>0</v>
      </c>
      <c r="AE68" s="203">
        <v>0</v>
      </c>
      <c r="AF68" s="203">
        <v>0</v>
      </c>
      <c r="AG68" s="203">
        <v>33.950000000000003</v>
      </c>
      <c r="AH68" s="203">
        <v>0</v>
      </c>
      <c r="AI68" s="203">
        <v>2.02</v>
      </c>
      <c r="AJ68" s="203">
        <v>0</v>
      </c>
      <c r="AK68" s="203">
        <v>96.89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46.5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155.9</v>
      </c>
      <c r="L69" s="203">
        <v>123.11</v>
      </c>
      <c r="M69" s="203">
        <v>30.92</v>
      </c>
      <c r="N69" s="203">
        <v>50.3</v>
      </c>
      <c r="O69" s="203">
        <v>71.06</v>
      </c>
      <c r="P69" s="203">
        <v>22.56</v>
      </c>
      <c r="Q69" s="203">
        <v>9.2899999999999991</v>
      </c>
      <c r="R69" s="203">
        <v>18.05</v>
      </c>
      <c r="S69" s="203">
        <v>11.24</v>
      </c>
      <c r="T69" s="203">
        <v>0</v>
      </c>
      <c r="U69" s="203">
        <v>50.19</v>
      </c>
      <c r="V69" s="203">
        <v>8.82</v>
      </c>
      <c r="W69" s="203">
        <v>14.81</v>
      </c>
      <c r="X69" s="203">
        <v>62.82</v>
      </c>
      <c r="Y69" s="203">
        <v>0</v>
      </c>
      <c r="Z69" s="203">
        <v>89.35</v>
      </c>
      <c r="AA69" s="203">
        <v>28.96</v>
      </c>
      <c r="AB69" s="203">
        <v>0</v>
      </c>
      <c r="AC69" s="203">
        <v>7.93</v>
      </c>
      <c r="AD69" s="203">
        <v>0</v>
      </c>
      <c r="AE69" s="203">
        <v>0</v>
      </c>
      <c r="AF69" s="203">
        <v>0</v>
      </c>
      <c r="AG69" s="203">
        <v>33.950000000000003</v>
      </c>
      <c r="AH69" s="203">
        <v>0</v>
      </c>
      <c r="AI69" s="203">
        <v>2.02</v>
      </c>
      <c r="AJ69" s="203">
        <v>0</v>
      </c>
      <c r="AK69" s="203">
        <v>96.89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46.5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155.9</v>
      </c>
      <c r="L70" s="203">
        <v>123.11</v>
      </c>
      <c r="M70" s="203">
        <v>30.92</v>
      </c>
      <c r="N70" s="203">
        <v>50.3</v>
      </c>
      <c r="O70" s="203">
        <v>71.06</v>
      </c>
      <c r="P70" s="203">
        <v>22.56</v>
      </c>
      <c r="Q70" s="203">
        <v>9.2899999999999991</v>
      </c>
      <c r="R70" s="203">
        <v>18.05</v>
      </c>
      <c r="S70" s="203">
        <v>11.24</v>
      </c>
      <c r="T70" s="203">
        <v>0</v>
      </c>
      <c r="U70" s="203">
        <v>50.19</v>
      </c>
      <c r="V70" s="203">
        <v>8.82</v>
      </c>
      <c r="W70" s="203">
        <v>14.81</v>
      </c>
      <c r="X70" s="203">
        <v>62.82</v>
      </c>
      <c r="Y70" s="203">
        <v>0</v>
      </c>
      <c r="Z70" s="203">
        <v>89.35</v>
      </c>
      <c r="AA70" s="203">
        <v>28.96</v>
      </c>
      <c r="AB70" s="203">
        <v>0</v>
      </c>
      <c r="AC70" s="203">
        <v>7.93</v>
      </c>
      <c r="AD70" s="203">
        <v>0</v>
      </c>
      <c r="AE70" s="203">
        <v>0</v>
      </c>
      <c r="AF70" s="203">
        <v>0</v>
      </c>
      <c r="AG70" s="203">
        <v>33.950000000000003</v>
      </c>
      <c r="AH70" s="203">
        <v>0</v>
      </c>
      <c r="AI70" s="203">
        <v>2.02</v>
      </c>
      <c r="AJ70" s="203">
        <v>0</v>
      </c>
      <c r="AK70" s="203">
        <v>96.89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46.5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155.9</v>
      </c>
      <c r="L71" s="203">
        <v>123.11</v>
      </c>
      <c r="M71" s="203">
        <v>30.92</v>
      </c>
      <c r="N71" s="203">
        <v>50.3</v>
      </c>
      <c r="O71" s="203">
        <v>71.06</v>
      </c>
      <c r="P71" s="203">
        <v>22.56</v>
      </c>
      <c r="Q71" s="203">
        <v>9.2899999999999991</v>
      </c>
      <c r="R71" s="203">
        <v>18.05</v>
      </c>
      <c r="S71" s="203">
        <v>11.24</v>
      </c>
      <c r="T71" s="203">
        <v>0</v>
      </c>
      <c r="U71" s="203">
        <v>50.19</v>
      </c>
      <c r="V71" s="203">
        <v>8.82</v>
      </c>
      <c r="W71" s="203">
        <v>14.81</v>
      </c>
      <c r="X71" s="203">
        <v>62.82</v>
      </c>
      <c r="Y71" s="203">
        <v>0</v>
      </c>
      <c r="Z71" s="203">
        <v>89.35</v>
      </c>
      <c r="AA71" s="203">
        <v>28.96</v>
      </c>
      <c r="AB71" s="203">
        <v>0</v>
      </c>
      <c r="AC71" s="203">
        <v>7.93</v>
      </c>
      <c r="AD71" s="203">
        <v>0</v>
      </c>
      <c r="AE71" s="203">
        <v>0</v>
      </c>
      <c r="AF71" s="203">
        <v>0</v>
      </c>
      <c r="AG71" s="203">
        <v>33.950000000000003</v>
      </c>
      <c r="AH71" s="203">
        <v>0</v>
      </c>
      <c r="AI71" s="203">
        <v>2.11</v>
      </c>
      <c r="AJ71" s="203">
        <v>0</v>
      </c>
      <c r="AK71" s="203">
        <v>96.89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43.55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155.9</v>
      </c>
      <c r="L72" s="203">
        <v>123.11</v>
      </c>
      <c r="M72" s="203">
        <v>30.92</v>
      </c>
      <c r="N72" s="203">
        <v>50.3</v>
      </c>
      <c r="O72" s="203">
        <v>71.06</v>
      </c>
      <c r="P72" s="203">
        <v>22.56</v>
      </c>
      <c r="Q72" s="203">
        <v>9.2899999999999991</v>
      </c>
      <c r="R72" s="203">
        <v>18.05</v>
      </c>
      <c r="S72" s="203">
        <v>11.24</v>
      </c>
      <c r="T72" s="203">
        <v>0</v>
      </c>
      <c r="U72" s="203">
        <v>50.19</v>
      </c>
      <c r="V72" s="203">
        <v>8.82</v>
      </c>
      <c r="W72" s="203">
        <v>14.81</v>
      </c>
      <c r="X72" s="203">
        <v>62.82</v>
      </c>
      <c r="Y72" s="203">
        <v>0</v>
      </c>
      <c r="Z72" s="203">
        <v>89.35</v>
      </c>
      <c r="AA72" s="203">
        <v>28.96</v>
      </c>
      <c r="AB72" s="203">
        <v>0</v>
      </c>
      <c r="AC72" s="203">
        <v>7.93</v>
      </c>
      <c r="AD72" s="203">
        <v>0</v>
      </c>
      <c r="AE72" s="203">
        <v>0</v>
      </c>
      <c r="AF72" s="203">
        <v>0</v>
      </c>
      <c r="AG72" s="203">
        <v>33.950000000000003</v>
      </c>
      <c r="AH72" s="203">
        <v>0</v>
      </c>
      <c r="AI72" s="203">
        <v>2.11</v>
      </c>
      <c r="AJ72" s="203">
        <v>0</v>
      </c>
      <c r="AK72" s="203">
        <v>96.89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37.159999999999997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155.9</v>
      </c>
      <c r="L73" s="203">
        <v>123.11</v>
      </c>
      <c r="M73" s="203">
        <v>30.92</v>
      </c>
      <c r="N73" s="203">
        <v>50.3</v>
      </c>
      <c r="O73" s="203">
        <v>71.06</v>
      </c>
      <c r="P73" s="203">
        <v>22.56</v>
      </c>
      <c r="Q73" s="203">
        <v>9.2899999999999991</v>
      </c>
      <c r="R73" s="203">
        <v>18.05</v>
      </c>
      <c r="S73" s="203">
        <v>11.24</v>
      </c>
      <c r="T73" s="203">
        <v>0</v>
      </c>
      <c r="U73" s="203">
        <v>50.19</v>
      </c>
      <c r="V73" s="203">
        <v>8.82</v>
      </c>
      <c r="W73" s="203">
        <v>14.81</v>
      </c>
      <c r="X73" s="203">
        <v>62.82</v>
      </c>
      <c r="Y73" s="203">
        <v>0</v>
      </c>
      <c r="Z73" s="203">
        <v>89.35</v>
      </c>
      <c r="AA73" s="203">
        <v>28.96</v>
      </c>
      <c r="AB73" s="203">
        <v>0</v>
      </c>
      <c r="AC73" s="203">
        <v>7.93</v>
      </c>
      <c r="AD73" s="203">
        <v>0</v>
      </c>
      <c r="AE73" s="203">
        <v>0</v>
      </c>
      <c r="AF73" s="203">
        <v>0</v>
      </c>
      <c r="AG73" s="203">
        <v>33.950000000000003</v>
      </c>
      <c r="AH73" s="203">
        <v>0</v>
      </c>
      <c r="AI73" s="203">
        <v>2.0299999999999998</v>
      </c>
      <c r="AJ73" s="203">
        <v>0</v>
      </c>
      <c r="AK73" s="203">
        <v>96.89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25.03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155.9</v>
      </c>
      <c r="L74" s="203">
        <v>123.11</v>
      </c>
      <c r="M74" s="203">
        <v>30.92</v>
      </c>
      <c r="N74" s="203">
        <v>50.3</v>
      </c>
      <c r="O74" s="203">
        <v>71.06</v>
      </c>
      <c r="P74" s="203">
        <v>22.56</v>
      </c>
      <c r="Q74" s="203">
        <v>9.2899999999999991</v>
      </c>
      <c r="R74" s="203">
        <v>18.05</v>
      </c>
      <c r="S74" s="203">
        <v>11.24</v>
      </c>
      <c r="T74" s="203">
        <v>0</v>
      </c>
      <c r="U74" s="203">
        <v>50.19</v>
      </c>
      <c r="V74" s="203">
        <v>8.82</v>
      </c>
      <c r="W74" s="203">
        <v>14.81</v>
      </c>
      <c r="X74" s="203">
        <v>62.82</v>
      </c>
      <c r="Y74" s="203">
        <v>0</v>
      </c>
      <c r="Z74" s="203">
        <v>89.35</v>
      </c>
      <c r="AA74" s="203">
        <v>28.96</v>
      </c>
      <c r="AB74" s="203">
        <v>0</v>
      </c>
      <c r="AC74" s="203">
        <v>7.93</v>
      </c>
      <c r="AD74" s="203">
        <v>0</v>
      </c>
      <c r="AE74" s="203">
        <v>0</v>
      </c>
      <c r="AF74" s="203">
        <v>0</v>
      </c>
      <c r="AG74" s="203">
        <v>33.950000000000003</v>
      </c>
      <c r="AH74" s="203">
        <v>0</v>
      </c>
      <c r="AI74" s="203">
        <v>2.11</v>
      </c>
      <c r="AJ74" s="203">
        <v>0</v>
      </c>
      <c r="AK74" s="203">
        <v>96.89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14.66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155.9</v>
      </c>
      <c r="L75" s="203">
        <v>123.11</v>
      </c>
      <c r="M75" s="203">
        <v>30.92</v>
      </c>
      <c r="N75" s="203">
        <v>50.3</v>
      </c>
      <c r="O75" s="203">
        <v>71.06</v>
      </c>
      <c r="P75" s="203">
        <v>22.56</v>
      </c>
      <c r="Q75" s="203">
        <v>9.2899999999999991</v>
      </c>
      <c r="R75" s="203">
        <v>18.05</v>
      </c>
      <c r="S75" s="203">
        <v>11.24</v>
      </c>
      <c r="T75" s="203">
        <v>0</v>
      </c>
      <c r="U75" s="203">
        <v>50.19</v>
      </c>
      <c r="V75" s="203">
        <v>8.82</v>
      </c>
      <c r="W75" s="203">
        <v>14.81</v>
      </c>
      <c r="X75" s="203">
        <v>62.82</v>
      </c>
      <c r="Y75" s="203">
        <v>0</v>
      </c>
      <c r="Z75" s="203">
        <v>89.35</v>
      </c>
      <c r="AA75" s="203">
        <v>28.96</v>
      </c>
      <c r="AB75" s="203">
        <v>0</v>
      </c>
      <c r="AC75" s="203">
        <v>8.17</v>
      </c>
      <c r="AD75" s="203">
        <v>0</v>
      </c>
      <c r="AE75" s="203">
        <v>0</v>
      </c>
      <c r="AF75" s="203">
        <v>0</v>
      </c>
      <c r="AG75" s="203">
        <v>33.950000000000003</v>
      </c>
      <c r="AH75" s="203">
        <v>0</v>
      </c>
      <c r="AI75" s="203">
        <v>2.2799999999999998</v>
      </c>
      <c r="AJ75" s="203">
        <v>5.66</v>
      </c>
      <c r="AK75" s="203">
        <v>98.37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155.9</v>
      </c>
      <c r="L76" s="203">
        <v>123.11</v>
      </c>
      <c r="M76" s="203">
        <v>30.92</v>
      </c>
      <c r="N76" s="203">
        <v>50.3</v>
      </c>
      <c r="O76" s="203">
        <v>71.06</v>
      </c>
      <c r="P76" s="203">
        <v>22.56</v>
      </c>
      <c r="Q76" s="203">
        <v>9.2899999999999991</v>
      </c>
      <c r="R76" s="203">
        <v>18.05</v>
      </c>
      <c r="S76" s="203">
        <v>11.24</v>
      </c>
      <c r="T76" s="203">
        <v>0</v>
      </c>
      <c r="U76" s="203">
        <v>50.19</v>
      </c>
      <c r="V76" s="203">
        <v>8.82</v>
      </c>
      <c r="W76" s="203">
        <v>14.81</v>
      </c>
      <c r="X76" s="203">
        <v>62.82</v>
      </c>
      <c r="Y76" s="203">
        <v>0</v>
      </c>
      <c r="Z76" s="203">
        <v>89.35</v>
      </c>
      <c r="AA76" s="203">
        <v>28.96</v>
      </c>
      <c r="AB76" s="203">
        <v>0</v>
      </c>
      <c r="AC76" s="203">
        <v>8.17</v>
      </c>
      <c r="AD76" s="203">
        <v>0</v>
      </c>
      <c r="AE76" s="203">
        <v>0</v>
      </c>
      <c r="AF76" s="203">
        <v>0</v>
      </c>
      <c r="AG76" s="203">
        <v>33.950000000000003</v>
      </c>
      <c r="AH76" s="203">
        <v>0</v>
      </c>
      <c r="AI76" s="203">
        <v>2.2799999999999998</v>
      </c>
      <c r="AJ76" s="203">
        <v>11.32</v>
      </c>
      <c r="AK76" s="203">
        <v>98.37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155.9</v>
      </c>
      <c r="L77" s="203">
        <v>123.11</v>
      </c>
      <c r="M77" s="203">
        <v>30.92</v>
      </c>
      <c r="N77" s="203">
        <v>50.3</v>
      </c>
      <c r="O77" s="203">
        <v>71.06</v>
      </c>
      <c r="P77" s="203">
        <v>23.85</v>
      </c>
      <c r="Q77" s="203">
        <v>9.2899999999999991</v>
      </c>
      <c r="R77" s="203">
        <v>18.05</v>
      </c>
      <c r="S77" s="203">
        <v>11.24</v>
      </c>
      <c r="T77" s="203">
        <v>0</v>
      </c>
      <c r="U77" s="203">
        <v>50.19</v>
      </c>
      <c r="V77" s="203">
        <v>8.82</v>
      </c>
      <c r="W77" s="203">
        <v>14.81</v>
      </c>
      <c r="X77" s="203">
        <v>62.82</v>
      </c>
      <c r="Y77" s="203">
        <v>0</v>
      </c>
      <c r="Z77" s="203">
        <v>89.35</v>
      </c>
      <c r="AA77" s="203">
        <v>28.96</v>
      </c>
      <c r="AB77" s="203">
        <v>0</v>
      </c>
      <c r="AC77" s="203">
        <v>8.17</v>
      </c>
      <c r="AD77" s="203">
        <v>0</v>
      </c>
      <c r="AE77" s="203">
        <v>0</v>
      </c>
      <c r="AF77" s="203">
        <v>0</v>
      </c>
      <c r="AG77" s="203">
        <v>33.950000000000003</v>
      </c>
      <c r="AH77" s="203">
        <v>0</v>
      </c>
      <c r="AI77" s="203">
        <v>2.2799999999999998</v>
      </c>
      <c r="AJ77" s="203">
        <v>16.97</v>
      </c>
      <c r="AK77" s="203">
        <v>98.37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155.9</v>
      </c>
      <c r="L78" s="203">
        <v>123.11</v>
      </c>
      <c r="M78" s="203">
        <v>30.92</v>
      </c>
      <c r="N78" s="203">
        <v>50.3</v>
      </c>
      <c r="O78" s="203">
        <v>71.06</v>
      </c>
      <c r="P78" s="203">
        <v>23.85</v>
      </c>
      <c r="Q78" s="203">
        <v>9.2899999999999991</v>
      </c>
      <c r="R78" s="203">
        <v>18.05</v>
      </c>
      <c r="S78" s="203">
        <v>11.24</v>
      </c>
      <c r="T78" s="203">
        <v>0</v>
      </c>
      <c r="U78" s="203">
        <v>50.19</v>
      </c>
      <c r="V78" s="203">
        <v>8.82</v>
      </c>
      <c r="W78" s="203">
        <v>14.81</v>
      </c>
      <c r="X78" s="203">
        <v>62.82</v>
      </c>
      <c r="Y78" s="203">
        <v>0</v>
      </c>
      <c r="Z78" s="203">
        <v>89.35</v>
      </c>
      <c r="AA78" s="203">
        <v>28.96</v>
      </c>
      <c r="AB78" s="203">
        <v>0</v>
      </c>
      <c r="AC78" s="203">
        <v>8.17</v>
      </c>
      <c r="AD78" s="203">
        <v>0</v>
      </c>
      <c r="AE78" s="203">
        <v>0</v>
      </c>
      <c r="AF78" s="203">
        <v>0</v>
      </c>
      <c r="AG78" s="203">
        <v>33.950000000000003</v>
      </c>
      <c r="AH78" s="203">
        <v>0</v>
      </c>
      <c r="AI78" s="203">
        <v>2.2799999999999998</v>
      </c>
      <c r="AJ78" s="203">
        <v>16.97</v>
      </c>
      <c r="AK78" s="203">
        <v>98.37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155.9</v>
      </c>
      <c r="L79" s="203">
        <v>123.11</v>
      </c>
      <c r="M79" s="203">
        <v>30.92</v>
      </c>
      <c r="N79" s="203">
        <v>50.3</v>
      </c>
      <c r="O79" s="203">
        <v>71.06</v>
      </c>
      <c r="P79" s="203">
        <v>23.85</v>
      </c>
      <c r="Q79" s="203">
        <v>9.2899999999999991</v>
      </c>
      <c r="R79" s="203">
        <v>18.05</v>
      </c>
      <c r="S79" s="203">
        <v>11.24</v>
      </c>
      <c r="T79" s="203">
        <v>0</v>
      </c>
      <c r="U79" s="203">
        <v>50.19</v>
      </c>
      <c r="V79" s="203">
        <v>8.82</v>
      </c>
      <c r="W79" s="203">
        <v>14.81</v>
      </c>
      <c r="X79" s="203">
        <v>62.82</v>
      </c>
      <c r="Y79" s="203">
        <v>0</v>
      </c>
      <c r="Z79" s="203">
        <v>89.35</v>
      </c>
      <c r="AA79" s="203">
        <v>28.96</v>
      </c>
      <c r="AB79" s="203">
        <v>0</v>
      </c>
      <c r="AC79" s="203">
        <v>8.17</v>
      </c>
      <c r="AD79" s="203">
        <v>0</v>
      </c>
      <c r="AE79" s="203">
        <v>0</v>
      </c>
      <c r="AF79" s="203">
        <v>0</v>
      </c>
      <c r="AG79" s="203">
        <v>33.950000000000003</v>
      </c>
      <c r="AH79" s="203">
        <v>0</v>
      </c>
      <c r="AI79" s="203">
        <v>23.59</v>
      </c>
      <c r="AJ79" s="203">
        <v>0</v>
      </c>
      <c r="AK79" s="203">
        <v>98.37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155.9</v>
      </c>
      <c r="L80" s="203">
        <v>123.11</v>
      </c>
      <c r="M80" s="203">
        <v>30.92</v>
      </c>
      <c r="N80" s="203">
        <v>50.3</v>
      </c>
      <c r="O80" s="203">
        <v>71.06</v>
      </c>
      <c r="P80" s="203">
        <v>23.85</v>
      </c>
      <c r="Q80" s="203">
        <v>9.2899999999999991</v>
      </c>
      <c r="R80" s="203">
        <v>18.05</v>
      </c>
      <c r="S80" s="203">
        <v>11.24</v>
      </c>
      <c r="T80" s="203">
        <v>0</v>
      </c>
      <c r="U80" s="203">
        <v>50.19</v>
      </c>
      <c r="V80" s="203">
        <v>8.82</v>
      </c>
      <c r="W80" s="203">
        <v>14.81</v>
      </c>
      <c r="X80" s="203">
        <v>62.82</v>
      </c>
      <c r="Y80" s="203">
        <v>0</v>
      </c>
      <c r="Z80" s="203">
        <v>89.35</v>
      </c>
      <c r="AA80" s="203">
        <v>28.96</v>
      </c>
      <c r="AB80" s="203">
        <v>0</v>
      </c>
      <c r="AC80" s="203">
        <v>8.17</v>
      </c>
      <c r="AD80" s="203">
        <v>0</v>
      </c>
      <c r="AE80" s="203">
        <v>0</v>
      </c>
      <c r="AF80" s="203">
        <v>0</v>
      </c>
      <c r="AG80" s="203">
        <v>33.950000000000003</v>
      </c>
      <c r="AH80" s="203">
        <v>0</v>
      </c>
      <c r="AI80" s="203">
        <v>37.08</v>
      </c>
      <c r="AJ80" s="203">
        <v>0</v>
      </c>
      <c r="AK80" s="203">
        <v>98.37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155.9</v>
      </c>
      <c r="L81" s="203">
        <v>123.11</v>
      </c>
      <c r="M81" s="203">
        <v>30.92</v>
      </c>
      <c r="N81" s="203">
        <v>50.3</v>
      </c>
      <c r="O81" s="203">
        <v>71.06</v>
      </c>
      <c r="P81" s="203">
        <v>23.85</v>
      </c>
      <c r="Q81" s="203">
        <v>9.2899999999999991</v>
      </c>
      <c r="R81" s="203">
        <v>18.05</v>
      </c>
      <c r="S81" s="203">
        <v>11.24</v>
      </c>
      <c r="T81" s="203">
        <v>0</v>
      </c>
      <c r="U81" s="203">
        <v>50.19</v>
      </c>
      <c r="V81" s="203">
        <v>8.82</v>
      </c>
      <c r="W81" s="203">
        <v>14.81</v>
      </c>
      <c r="X81" s="203">
        <v>62.82</v>
      </c>
      <c r="Y81" s="203">
        <v>0</v>
      </c>
      <c r="Z81" s="203">
        <v>89.35</v>
      </c>
      <c r="AA81" s="203">
        <v>28.96</v>
      </c>
      <c r="AB81" s="203">
        <v>0</v>
      </c>
      <c r="AC81" s="203">
        <v>8.17</v>
      </c>
      <c r="AD81" s="203">
        <v>0</v>
      </c>
      <c r="AE81" s="203">
        <v>0</v>
      </c>
      <c r="AF81" s="203">
        <v>0</v>
      </c>
      <c r="AG81" s="203">
        <v>33.950000000000003</v>
      </c>
      <c r="AH81" s="203">
        <v>0</v>
      </c>
      <c r="AI81" s="203">
        <v>2.63</v>
      </c>
      <c r="AJ81" s="203">
        <v>0</v>
      </c>
      <c r="AK81" s="203">
        <v>97.73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155.9</v>
      </c>
      <c r="L82" s="203">
        <v>123.11</v>
      </c>
      <c r="M82" s="203">
        <v>30.92</v>
      </c>
      <c r="N82" s="203">
        <v>50.3</v>
      </c>
      <c r="O82" s="203">
        <v>71.06</v>
      </c>
      <c r="P82" s="203">
        <v>23.85</v>
      </c>
      <c r="Q82" s="203">
        <v>9.2899999999999991</v>
      </c>
      <c r="R82" s="203">
        <v>18.05</v>
      </c>
      <c r="S82" s="203">
        <v>11.24</v>
      </c>
      <c r="T82" s="203">
        <v>0</v>
      </c>
      <c r="U82" s="203">
        <v>50.19</v>
      </c>
      <c r="V82" s="203">
        <v>8.82</v>
      </c>
      <c r="W82" s="203">
        <v>14.81</v>
      </c>
      <c r="X82" s="203">
        <v>62.82</v>
      </c>
      <c r="Y82" s="203">
        <v>0</v>
      </c>
      <c r="Z82" s="203">
        <v>89.35</v>
      </c>
      <c r="AA82" s="203">
        <v>28.96</v>
      </c>
      <c r="AB82" s="203">
        <v>0</v>
      </c>
      <c r="AC82" s="203">
        <v>8.17</v>
      </c>
      <c r="AD82" s="203">
        <v>0</v>
      </c>
      <c r="AE82" s="203">
        <v>0</v>
      </c>
      <c r="AF82" s="203">
        <v>0</v>
      </c>
      <c r="AG82" s="203">
        <v>33.950000000000003</v>
      </c>
      <c r="AH82" s="203">
        <v>0</v>
      </c>
      <c r="AI82" s="203">
        <v>2.63</v>
      </c>
      <c r="AJ82" s="203">
        <v>0</v>
      </c>
      <c r="AK82" s="203">
        <v>97.73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155.9</v>
      </c>
      <c r="L83" s="203">
        <v>123.11</v>
      </c>
      <c r="M83" s="203">
        <v>30.92</v>
      </c>
      <c r="N83" s="203">
        <v>50.3</v>
      </c>
      <c r="O83" s="203">
        <v>71.06</v>
      </c>
      <c r="P83" s="203">
        <v>24</v>
      </c>
      <c r="Q83" s="203">
        <v>9.2899999999999991</v>
      </c>
      <c r="R83" s="203">
        <v>18.05</v>
      </c>
      <c r="S83" s="203">
        <v>11.24</v>
      </c>
      <c r="T83" s="203">
        <v>0</v>
      </c>
      <c r="U83" s="203">
        <v>50.19</v>
      </c>
      <c r="V83" s="203">
        <v>8.82</v>
      </c>
      <c r="W83" s="203">
        <v>14.81</v>
      </c>
      <c r="X83" s="203">
        <v>62.82</v>
      </c>
      <c r="Y83" s="203">
        <v>0</v>
      </c>
      <c r="Z83" s="203">
        <v>89.35</v>
      </c>
      <c r="AA83" s="203">
        <v>28.96</v>
      </c>
      <c r="AB83" s="203">
        <v>0</v>
      </c>
      <c r="AC83" s="203">
        <v>8.17</v>
      </c>
      <c r="AD83" s="203">
        <v>0</v>
      </c>
      <c r="AE83" s="203">
        <v>0</v>
      </c>
      <c r="AF83" s="203">
        <v>0</v>
      </c>
      <c r="AG83" s="203">
        <v>33.950000000000003</v>
      </c>
      <c r="AH83" s="203">
        <v>0</v>
      </c>
      <c r="AI83" s="203">
        <v>2.63</v>
      </c>
      <c r="AJ83" s="203">
        <v>0</v>
      </c>
      <c r="AK83" s="203">
        <v>97.1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155.9</v>
      </c>
      <c r="L84" s="203">
        <v>123.11</v>
      </c>
      <c r="M84" s="203">
        <v>30.92</v>
      </c>
      <c r="N84" s="203">
        <v>50.3</v>
      </c>
      <c r="O84" s="203">
        <v>71.06</v>
      </c>
      <c r="P84" s="203">
        <v>24</v>
      </c>
      <c r="Q84" s="203">
        <v>9.2899999999999991</v>
      </c>
      <c r="R84" s="203">
        <v>18.05</v>
      </c>
      <c r="S84" s="203">
        <v>11.24</v>
      </c>
      <c r="T84" s="203">
        <v>0</v>
      </c>
      <c r="U84" s="203">
        <v>50.19</v>
      </c>
      <c r="V84" s="203">
        <v>8.82</v>
      </c>
      <c r="W84" s="203">
        <v>14.81</v>
      </c>
      <c r="X84" s="203">
        <v>62.82</v>
      </c>
      <c r="Y84" s="203">
        <v>0</v>
      </c>
      <c r="Z84" s="203">
        <v>89.35</v>
      </c>
      <c r="AA84" s="203">
        <v>28.96</v>
      </c>
      <c r="AB84" s="203">
        <v>0</v>
      </c>
      <c r="AC84" s="203">
        <v>8.17</v>
      </c>
      <c r="AD84" s="203">
        <v>0</v>
      </c>
      <c r="AE84" s="203">
        <v>0</v>
      </c>
      <c r="AF84" s="203">
        <v>0</v>
      </c>
      <c r="AG84" s="203">
        <v>33.950000000000003</v>
      </c>
      <c r="AH84" s="203">
        <v>0</v>
      </c>
      <c r="AI84" s="203">
        <v>2.63</v>
      </c>
      <c r="AJ84" s="203">
        <v>0</v>
      </c>
      <c r="AK84" s="203">
        <v>97.1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155.9</v>
      </c>
      <c r="L85" s="203">
        <v>123.11</v>
      </c>
      <c r="M85" s="203">
        <v>30.92</v>
      </c>
      <c r="N85" s="203">
        <v>50.3</v>
      </c>
      <c r="O85" s="203">
        <v>71.06</v>
      </c>
      <c r="P85" s="203">
        <v>24</v>
      </c>
      <c r="Q85" s="203">
        <v>9.2899999999999991</v>
      </c>
      <c r="R85" s="203">
        <v>18.05</v>
      </c>
      <c r="S85" s="203">
        <v>11.24</v>
      </c>
      <c r="T85" s="203">
        <v>0</v>
      </c>
      <c r="U85" s="203">
        <v>50.19</v>
      </c>
      <c r="V85" s="203">
        <v>8.82</v>
      </c>
      <c r="W85" s="203">
        <v>14.81</v>
      </c>
      <c r="X85" s="203">
        <v>62.82</v>
      </c>
      <c r="Y85" s="203">
        <v>0</v>
      </c>
      <c r="Z85" s="203">
        <v>89.35</v>
      </c>
      <c r="AA85" s="203">
        <v>28.96</v>
      </c>
      <c r="AB85" s="203">
        <v>0</v>
      </c>
      <c r="AC85" s="203">
        <v>8.17</v>
      </c>
      <c r="AD85" s="203">
        <v>0</v>
      </c>
      <c r="AE85" s="203">
        <v>0</v>
      </c>
      <c r="AF85" s="203">
        <v>0</v>
      </c>
      <c r="AG85" s="203">
        <v>33.950000000000003</v>
      </c>
      <c r="AH85" s="203">
        <v>0</v>
      </c>
      <c r="AI85" s="203">
        <v>2.21</v>
      </c>
      <c r="AJ85" s="203">
        <v>0</v>
      </c>
      <c r="AK85" s="203">
        <v>97.1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155.9</v>
      </c>
      <c r="L86" s="203">
        <v>123.11</v>
      </c>
      <c r="M86" s="203">
        <v>30.92</v>
      </c>
      <c r="N86" s="203">
        <v>50.3</v>
      </c>
      <c r="O86" s="203">
        <v>71.06</v>
      </c>
      <c r="P86" s="203">
        <v>24</v>
      </c>
      <c r="Q86" s="203">
        <v>9.2899999999999991</v>
      </c>
      <c r="R86" s="203">
        <v>18.05</v>
      </c>
      <c r="S86" s="203">
        <v>11.24</v>
      </c>
      <c r="T86" s="203">
        <v>0</v>
      </c>
      <c r="U86" s="203">
        <v>50.19</v>
      </c>
      <c r="V86" s="203">
        <v>8.82</v>
      </c>
      <c r="W86" s="203">
        <v>14.81</v>
      </c>
      <c r="X86" s="203">
        <v>62.82</v>
      </c>
      <c r="Y86" s="203">
        <v>0</v>
      </c>
      <c r="Z86" s="203">
        <v>89.35</v>
      </c>
      <c r="AA86" s="203">
        <v>28.96</v>
      </c>
      <c r="AB86" s="203">
        <v>0</v>
      </c>
      <c r="AC86" s="203">
        <v>8.17</v>
      </c>
      <c r="AD86" s="203">
        <v>0</v>
      </c>
      <c r="AE86" s="203">
        <v>0</v>
      </c>
      <c r="AF86" s="203">
        <v>0</v>
      </c>
      <c r="AG86" s="203">
        <v>33.950000000000003</v>
      </c>
      <c r="AH86" s="203">
        <v>0</v>
      </c>
      <c r="AI86" s="203">
        <v>2.63</v>
      </c>
      <c r="AJ86" s="203">
        <v>0</v>
      </c>
      <c r="AK86" s="203">
        <v>97.1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155.9</v>
      </c>
      <c r="L87" s="203">
        <v>123.11</v>
      </c>
      <c r="M87" s="203">
        <v>30.92</v>
      </c>
      <c r="N87" s="203">
        <v>50.3</v>
      </c>
      <c r="O87" s="203">
        <v>71.06</v>
      </c>
      <c r="P87" s="203">
        <v>24</v>
      </c>
      <c r="Q87" s="203">
        <v>9.2899999999999991</v>
      </c>
      <c r="R87" s="203">
        <v>18.05</v>
      </c>
      <c r="S87" s="203">
        <v>11.24</v>
      </c>
      <c r="T87" s="203">
        <v>0</v>
      </c>
      <c r="U87" s="203">
        <v>50.19</v>
      </c>
      <c r="V87" s="203">
        <v>8.82</v>
      </c>
      <c r="W87" s="203">
        <v>14.81</v>
      </c>
      <c r="X87" s="203">
        <v>62.82</v>
      </c>
      <c r="Y87" s="203">
        <v>0</v>
      </c>
      <c r="Z87" s="203">
        <v>89.35</v>
      </c>
      <c r="AA87" s="203">
        <v>28.96</v>
      </c>
      <c r="AB87" s="203">
        <v>0</v>
      </c>
      <c r="AC87" s="203">
        <v>8.17</v>
      </c>
      <c r="AD87" s="203">
        <v>0</v>
      </c>
      <c r="AE87" s="203">
        <v>0</v>
      </c>
      <c r="AF87" s="203">
        <v>0</v>
      </c>
      <c r="AG87" s="203">
        <v>33.950000000000003</v>
      </c>
      <c r="AH87" s="203">
        <v>0</v>
      </c>
      <c r="AI87" s="203">
        <v>2.63</v>
      </c>
      <c r="AJ87" s="203">
        <v>0</v>
      </c>
      <c r="AK87" s="203">
        <v>97.1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155.9</v>
      </c>
      <c r="L88" s="203">
        <v>123.11</v>
      </c>
      <c r="M88" s="203">
        <v>30.92</v>
      </c>
      <c r="N88" s="203">
        <v>50.3</v>
      </c>
      <c r="O88" s="203">
        <v>71.06</v>
      </c>
      <c r="P88" s="203">
        <v>24</v>
      </c>
      <c r="Q88" s="203">
        <v>9.2899999999999991</v>
      </c>
      <c r="R88" s="203">
        <v>18.05</v>
      </c>
      <c r="S88" s="203">
        <v>11.24</v>
      </c>
      <c r="T88" s="203">
        <v>0</v>
      </c>
      <c r="U88" s="203">
        <v>50.19</v>
      </c>
      <c r="V88" s="203">
        <v>8.82</v>
      </c>
      <c r="W88" s="203">
        <v>14.81</v>
      </c>
      <c r="X88" s="203">
        <v>62.82</v>
      </c>
      <c r="Y88" s="203">
        <v>0</v>
      </c>
      <c r="Z88" s="203">
        <v>89.35</v>
      </c>
      <c r="AA88" s="203">
        <v>28.96</v>
      </c>
      <c r="AB88" s="203">
        <v>0</v>
      </c>
      <c r="AC88" s="203">
        <v>8.17</v>
      </c>
      <c r="AD88" s="203">
        <v>0</v>
      </c>
      <c r="AE88" s="203">
        <v>0</v>
      </c>
      <c r="AF88" s="203">
        <v>0</v>
      </c>
      <c r="AG88" s="203">
        <v>33.950000000000003</v>
      </c>
      <c r="AH88" s="203">
        <v>0</v>
      </c>
      <c r="AI88" s="203">
        <v>2.63</v>
      </c>
      <c r="AJ88" s="203">
        <v>0</v>
      </c>
      <c r="AK88" s="203">
        <v>97.1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155.9</v>
      </c>
      <c r="L89" s="203">
        <v>123.11</v>
      </c>
      <c r="M89" s="203">
        <v>30.92</v>
      </c>
      <c r="N89" s="203">
        <v>50.3</v>
      </c>
      <c r="O89" s="203">
        <v>71.06</v>
      </c>
      <c r="P89" s="203">
        <v>24</v>
      </c>
      <c r="Q89" s="203">
        <v>9.2899999999999991</v>
      </c>
      <c r="R89" s="203">
        <v>18.05</v>
      </c>
      <c r="S89" s="203">
        <v>11.24</v>
      </c>
      <c r="T89" s="203">
        <v>0</v>
      </c>
      <c r="U89" s="203">
        <v>50.19</v>
      </c>
      <c r="V89" s="203">
        <v>8.82</v>
      </c>
      <c r="W89" s="203">
        <v>14.81</v>
      </c>
      <c r="X89" s="203">
        <v>62.82</v>
      </c>
      <c r="Y89" s="203">
        <v>0</v>
      </c>
      <c r="Z89" s="203">
        <v>89.35</v>
      </c>
      <c r="AA89" s="203">
        <v>28.96</v>
      </c>
      <c r="AB89" s="203">
        <v>0</v>
      </c>
      <c r="AC89" s="203">
        <v>8.17</v>
      </c>
      <c r="AD89" s="203">
        <v>0</v>
      </c>
      <c r="AE89" s="203">
        <v>0</v>
      </c>
      <c r="AF89" s="203">
        <v>0</v>
      </c>
      <c r="AG89" s="203">
        <v>33.950000000000003</v>
      </c>
      <c r="AH89" s="203">
        <v>0</v>
      </c>
      <c r="AI89" s="203">
        <v>2.63</v>
      </c>
      <c r="AJ89" s="203">
        <v>0</v>
      </c>
      <c r="AK89" s="203">
        <v>97.73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155.9</v>
      </c>
      <c r="L90" s="203">
        <v>123.11</v>
      </c>
      <c r="M90" s="203">
        <v>30.92</v>
      </c>
      <c r="N90" s="203">
        <v>50.3</v>
      </c>
      <c r="O90" s="203">
        <v>71.06</v>
      </c>
      <c r="P90" s="203">
        <v>24</v>
      </c>
      <c r="Q90" s="203">
        <v>9.2899999999999991</v>
      </c>
      <c r="R90" s="203">
        <v>18.05</v>
      </c>
      <c r="S90" s="203">
        <v>11.24</v>
      </c>
      <c r="T90" s="203">
        <v>0</v>
      </c>
      <c r="U90" s="203">
        <v>50.19</v>
      </c>
      <c r="V90" s="203">
        <v>8.82</v>
      </c>
      <c r="W90" s="203">
        <v>14.81</v>
      </c>
      <c r="X90" s="203">
        <v>62.82</v>
      </c>
      <c r="Y90" s="203">
        <v>0</v>
      </c>
      <c r="Z90" s="203">
        <v>89.35</v>
      </c>
      <c r="AA90" s="203">
        <v>28.96</v>
      </c>
      <c r="AB90" s="203">
        <v>0</v>
      </c>
      <c r="AC90" s="203">
        <v>8.17</v>
      </c>
      <c r="AD90" s="203">
        <v>0</v>
      </c>
      <c r="AE90" s="203">
        <v>0</v>
      </c>
      <c r="AF90" s="203">
        <v>0</v>
      </c>
      <c r="AG90" s="203">
        <v>33.950000000000003</v>
      </c>
      <c r="AH90" s="203">
        <v>0</v>
      </c>
      <c r="AI90" s="203">
        <v>2.63</v>
      </c>
      <c r="AJ90" s="203">
        <v>0</v>
      </c>
      <c r="AK90" s="203">
        <v>97.73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155.9</v>
      </c>
      <c r="L91" s="203">
        <v>123.11</v>
      </c>
      <c r="M91" s="203">
        <v>30.92</v>
      </c>
      <c r="N91" s="203">
        <v>50.3</v>
      </c>
      <c r="O91" s="203">
        <v>71.06</v>
      </c>
      <c r="P91" s="203">
        <v>24</v>
      </c>
      <c r="Q91" s="203">
        <v>9.2899999999999991</v>
      </c>
      <c r="R91" s="203">
        <v>18.05</v>
      </c>
      <c r="S91" s="203">
        <v>11.24</v>
      </c>
      <c r="T91" s="203">
        <v>0</v>
      </c>
      <c r="U91" s="203">
        <v>50.19</v>
      </c>
      <c r="V91" s="203">
        <v>8.82</v>
      </c>
      <c r="W91" s="203">
        <v>14.81</v>
      </c>
      <c r="X91" s="203">
        <v>62.82</v>
      </c>
      <c r="Y91" s="203">
        <v>0</v>
      </c>
      <c r="Z91" s="203">
        <v>89.35</v>
      </c>
      <c r="AA91" s="203">
        <v>28.96</v>
      </c>
      <c r="AB91" s="203">
        <v>0</v>
      </c>
      <c r="AC91" s="203">
        <v>8.17</v>
      </c>
      <c r="AD91" s="203">
        <v>0</v>
      </c>
      <c r="AE91" s="203">
        <v>0</v>
      </c>
      <c r="AF91" s="203">
        <v>0</v>
      </c>
      <c r="AG91" s="203">
        <v>33.950000000000003</v>
      </c>
      <c r="AH91" s="203">
        <v>0</v>
      </c>
      <c r="AI91" s="203">
        <v>2.31</v>
      </c>
      <c r="AJ91" s="203">
        <v>0</v>
      </c>
      <c r="AK91" s="203">
        <v>97.73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155.9</v>
      </c>
      <c r="L92" s="203">
        <v>123.11</v>
      </c>
      <c r="M92" s="203">
        <v>30.92</v>
      </c>
      <c r="N92" s="203">
        <v>50.3</v>
      </c>
      <c r="O92" s="203">
        <v>71.06</v>
      </c>
      <c r="P92" s="203">
        <v>24</v>
      </c>
      <c r="Q92" s="203">
        <v>9.2899999999999991</v>
      </c>
      <c r="R92" s="203">
        <v>18.05</v>
      </c>
      <c r="S92" s="203">
        <v>11.24</v>
      </c>
      <c r="T92" s="203">
        <v>0</v>
      </c>
      <c r="U92" s="203">
        <v>50.19</v>
      </c>
      <c r="V92" s="203">
        <v>8.82</v>
      </c>
      <c r="W92" s="203">
        <v>14.81</v>
      </c>
      <c r="X92" s="203">
        <v>62.82</v>
      </c>
      <c r="Y92" s="203">
        <v>0</v>
      </c>
      <c r="Z92" s="203">
        <v>89.35</v>
      </c>
      <c r="AA92" s="203">
        <v>28.96</v>
      </c>
      <c r="AB92" s="203">
        <v>0</v>
      </c>
      <c r="AC92" s="203">
        <v>8.17</v>
      </c>
      <c r="AD92" s="203">
        <v>0</v>
      </c>
      <c r="AE92" s="203">
        <v>0</v>
      </c>
      <c r="AF92" s="203">
        <v>0</v>
      </c>
      <c r="AG92" s="203">
        <v>33.950000000000003</v>
      </c>
      <c r="AH92" s="203">
        <v>0</v>
      </c>
      <c r="AI92" s="203">
        <v>2.63</v>
      </c>
      <c r="AJ92" s="203">
        <v>0</v>
      </c>
      <c r="AK92" s="203">
        <v>97.73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155.9</v>
      </c>
      <c r="L93" s="203">
        <v>123.11</v>
      </c>
      <c r="M93" s="203">
        <v>30.92</v>
      </c>
      <c r="N93" s="203">
        <v>50.3</v>
      </c>
      <c r="O93" s="203">
        <v>71.06</v>
      </c>
      <c r="P93" s="203">
        <v>24</v>
      </c>
      <c r="Q93" s="203">
        <v>9.2899999999999991</v>
      </c>
      <c r="R93" s="203">
        <v>18.05</v>
      </c>
      <c r="S93" s="203">
        <v>11.24</v>
      </c>
      <c r="T93" s="203">
        <v>0</v>
      </c>
      <c r="U93" s="203">
        <v>50.19</v>
      </c>
      <c r="V93" s="203">
        <v>8.82</v>
      </c>
      <c r="W93" s="203">
        <v>14.81</v>
      </c>
      <c r="X93" s="203">
        <v>62.82</v>
      </c>
      <c r="Y93" s="203">
        <v>0</v>
      </c>
      <c r="Z93" s="203">
        <v>89.35</v>
      </c>
      <c r="AA93" s="203">
        <v>28.96</v>
      </c>
      <c r="AB93" s="203">
        <v>0</v>
      </c>
      <c r="AC93" s="203">
        <v>8.17</v>
      </c>
      <c r="AD93" s="203">
        <v>0</v>
      </c>
      <c r="AE93" s="203">
        <v>0</v>
      </c>
      <c r="AF93" s="203">
        <v>0</v>
      </c>
      <c r="AG93" s="203">
        <v>33.950000000000003</v>
      </c>
      <c r="AH93" s="203">
        <v>0</v>
      </c>
      <c r="AI93" s="203">
        <v>2.63</v>
      </c>
      <c r="AJ93" s="203">
        <v>0</v>
      </c>
      <c r="AK93" s="203">
        <v>97.73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155.9</v>
      </c>
      <c r="L94" s="203">
        <v>123.11</v>
      </c>
      <c r="M94" s="203">
        <v>30.92</v>
      </c>
      <c r="N94" s="203">
        <v>50.3</v>
      </c>
      <c r="O94" s="203">
        <v>71.06</v>
      </c>
      <c r="P94" s="203">
        <v>24</v>
      </c>
      <c r="Q94" s="203">
        <v>9.2899999999999991</v>
      </c>
      <c r="R94" s="203">
        <v>18.05</v>
      </c>
      <c r="S94" s="203">
        <v>11.24</v>
      </c>
      <c r="T94" s="203">
        <v>0</v>
      </c>
      <c r="U94" s="203">
        <v>50.19</v>
      </c>
      <c r="V94" s="203">
        <v>8.82</v>
      </c>
      <c r="W94" s="203">
        <v>14.81</v>
      </c>
      <c r="X94" s="203">
        <v>62.82</v>
      </c>
      <c r="Y94" s="203">
        <v>0</v>
      </c>
      <c r="Z94" s="203">
        <v>89.35</v>
      </c>
      <c r="AA94" s="203">
        <v>28.96</v>
      </c>
      <c r="AB94" s="203">
        <v>0</v>
      </c>
      <c r="AC94" s="203">
        <v>8.17</v>
      </c>
      <c r="AD94" s="203">
        <v>0</v>
      </c>
      <c r="AE94" s="203">
        <v>0</v>
      </c>
      <c r="AF94" s="203">
        <v>0</v>
      </c>
      <c r="AG94" s="203">
        <v>33.950000000000003</v>
      </c>
      <c r="AH94" s="203">
        <v>0</v>
      </c>
      <c r="AI94" s="203">
        <v>2.63</v>
      </c>
      <c r="AJ94" s="203">
        <v>0</v>
      </c>
      <c r="AK94" s="203">
        <v>97.73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155.9</v>
      </c>
      <c r="L95" s="203">
        <v>123.11</v>
      </c>
      <c r="M95" s="203">
        <v>30.92</v>
      </c>
      <c r="N95" s="203">
        <v>50.3</v>
      </c>
      <c r="O95" s="203">
        <v>71.06</v>
      </c>
      <c r="P95" s="203">
        <v>24</v>
      </c>
      <c r="Q95" s="203">
        <v>9.2899999999999991</v>
      </c>
      <c r="R95" s="203">
        <v>18.05</v>
      </c>
      <c r="S95" s="203">
        <v>11.24</v>
      </c>
      <c r="T95" s="203">
        <v>0</v>
      </c>
      <c r="U95" s="203">
        <v>50.19</v>
      </c>
      <c r="V95" s="203">
        <v>8.82</v>
      </c>
      <c r="W95" s="203">
        <v>14.81</v>
      </c>
      <c r="X95" s="203">
        <v>62.82</v>
      </c>
      <c r="Y95" s="203">
        <v>0</v>
      </c>
      <c r="Z95" s="203">
        <v>89.35</v>
      </c>
      <c r="AA95" s="203">
        <v>28.96</v>
      </c>
      <c r="AB95" s="203">
        <v>0</v>
      </c>
      <c r="AC95" s="203">
        <v>8.17</v>
      </c>
      <c r="AD95" s="203">
        <v>0</v>
      </c>
      <c r="AE95" s="203">
        <v>0</v>
      </c>
      <c r="AF95" s="203">
        <v>0</v>
      </c>
      <c r="AG95" s="203">
        <v>33.950000000000003</v>
      </c>
      <c r="AH95" s="203">
        <v>0</v>
      </c>
      <c r="AI95" s="203">
        <v>2.63</v>
      </c>
      <c r="AJ95" s="203">
        <v>0</v>
      </c>
      <c r="AK95" s="203">
        <v>99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155.9</v>
      </c>
      <c r="L96" s="203">
        <v>123.11</v>
      </c>
      <c r="M96" s="203">
        <v>30.92</v>
      </c>
      <c r="N96" s="203">
        <v>50.3</v>
      </c>
      <c r="O96" s="203">
        <v>71.06</v>
      </c>
      <c r="P96" s="203">
        <v>24</v>
      </c>
      <c r="Q96" s="203">
        <v>9.2899999999999991</v>
      </c>
      <c r="R96" s="203">
        <v>18.05</v>
      </c>
      <c r="S96" s="203">
        <v>11.24</v>
      </c>
      <c r="T96" s="203">
        <v>0</v>
      </c>
      <c r="U96" s="203">
        <v>50.19</v>
      </c>
      <c r="V96" s="203">
        <v>8.82</v>
      </c>
      <c r="W96" s="203">
        <v>14.81</v>
      </c>
      <c r="X96" s="203">
        <v>62.82</v>
      </c>
      <c r="Y96" s="203">
        <v>0</v>
      </c>
      <c r="Z96" s="203">
        <v>89.35</v>
      </c>
      <c r="AA96" s="203">
        <v>28.96</v>
      </c>
      <c r="AB96" s="203">
        <v>0</v>
      </c>
      <c r="AC96" s="203">
        <v>8.17</v>
      </c>
      <c r="AD96" s="203">
        <v>0</v>
      </c>
      <c r="AE96" s="203">
        <v>0</v>
      </c>
      <c r="AF96" s="203">
        <v>0</v>
      </c>
      <c r="AG96" s="203">
        <v>33.950000000000003</v>
      </c>
      <c r="AH96" s="203">
        <v>0</v>
      </c>
      <c r="AI96" s="203">
        <v>2.63</v>
      </c>
      <c r="AJ96" s="203">
        <v>0</v>
      </c>
      <c r="AK96" s="203">
        <v>99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155.9</v>
      </c>
      <c r="L97" s="203">
        <v>123.11</v>
      </c>
      <c r="M97" s="203">
        <v>30.92</v>
      </c>
      <c r="N97" s="203">
        <v>50.3</v>
      </c>
      <c r="O97" s="203">
        <v>71.06</v>
      </c>
      <c r="P97" s="203">
        <v>24</v>
      </c>
      <c r="Q97" s="203">
        <v>9.2899999999999991</v>
      </c>
      <c r="R97" s="203">
        <v>18.05</v>
      </c>
      <c r="S97" s="203">
        <v>11.24</v>
      </c>
      <c r="T97" s="203">
        <v>0</v>
      </c>
      <c r="U97" s="203">
        <v>39.32</v>
      </c>
      <c r="V97" s="203">
        <v>8.82</v>
      </c>
      <c r="W97" s="203">
        <v>14.81</v>
      </c>
      <c r="X97" s="203">
        <v>62.82</v>
      </c>
      <c r="Y97" s="203">
        <v>0</v>
      </c>
      <c r="Z97" s="203">
        <v>89.35</v>
      </c>
      <c r="AA97" s="203">
        <v>28.96</v>
      </c>
      <c r="AB97" s="203">
        <v>0</v>
      </c>
      <c r="AC97" s="203">
        <v>8.17</v>
      </c>
      <c r="AD97" s="203">
        <v>0</v>
      </c>
      <c r="AE97" s="203">
        <v>0</v>
      </c>
      <c r="AF97" s="203">
        <v>0</v>
      </c>
      <c r="AG97" s="203">
        <v>33.950000000000003</v>
      </c>
      <c r="AH97" s="203">
        <v>0</v>
      </c>
      <c r="AI97" s="203">
        <v>2.46</v>
      </c>
      <c r="AJ97" s="203">
        <v>0</v>
      </c>
      <c r="AK97" s="203">
        <v>99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155.9</v>
      </c>
      <c r="L98" s="203">
        <v>123.11</v>
      </c>
      <c r="M98" s="203">
        <v>30.92</v>
      </c>
      <c r="N98" s="203">
        <v>50.3</v>
      </c>
      <c r="O98" s="203">
        <v>71.06</v>
      </c>
      <c r="P98" s="203">
        <v>24</v>
      </c>
      <c r="Q98" s="203">
        <v>9.2899999999999991</v>
      </c>
      <c r="R98" s="203">
        <v>18.05</v>
      </c>
      <c r="S98" s="203">
        <v>11.24</v>
      </c>
      <c r="T98" s="203">
        <v>0</v>
      </c>
      <c r="U98" s="203">
        <v>39.32</v>
      </c>
      <c r="V98" s="203">
        <v>8.82</v>
      </c>
      <c r="W98" s="203">
        <v>14.81</v>
      </c>
      <c r="X98" s="203">
        <v>62.82</v>
      </c>
      <c r="Y98" s="203">
        <v>0</v>
      </c>
      <c r="Z98" s="203">
        <v>89.35</v>
      </c>
      <c r="AA98" s="203">
        <v>28.96</v>
      </c>
      <c r="AB98" s="203">
        <v>0</v>
      </c>
      <c r="AC98" s="203">
        <v>8.17</v>
      </c>
      <c r="AD98" s="203">
        <v>0</v>
      </c>
      <c r="AE98" s="203">
        <v>0</v>
      </c>
      <c r="AF98" s="203">
        <v>0</v>
      </c>
      <c r="AG98" s="203">
        <v>33.950000000000003</v>
      </c>
      <c r="AH98" s="203">
        <v>0</v>
      </c>
      <c r="AI98" s="203">
        <v>2.63</v>
      </c>
      <c r="AJ98" s="203">
        <v>0</v>
      </c>
      <c r="AK98" s="203">
        <v>99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3.7415999999999938</v>
      </c>
      <c r="L99">
        <f t="shared" si="0"/>
        <v>2.9546400000000022</v>
      </c>
      <c r="M99">
        <f t="shared" si="0"/>
        <v>0.74208000000000096</v>
      </c>
      <c r="N99">
        <f t="shared" si="0"/>
        <v>1.207200000000002</v>
      </c>
      <c r="O99">
        <f t="shared" si="0"/>
        <v>1.7054400000000032</v>
      </c>
      <c r="P99">
        <f t="shared" si="0"/>
        <v>0.56779999999999986</v>
      </c>
      <c r="Q99">
        <f t="shared" si="0"/>
        <v>0.22295999999999971</v>
      </c>
      <c r="R99">
        <f t="shared" si="0"/>
        <v>0.43322749999999927</v>
      </c>
      <c r="S99">
        <f t="shared" si="0"/>
        <v>0.26976000000000017</v>
      </c>
      <c r="T99">
        <f t="shared" si="0"/>
        <v>0</v>
      </c>
      <c r="U99">
        <f t="shared" si="0"/>
        <v>1.1991249999999996</v>
      </c>
      <c r="V99">
        <f t="shared" si="0"/>
        <v>0.21168500000000037</v>
      </c>
      <c r="W99">
        <f t="shared" si="0"/>
        <v>0.35387999999999931</v>
      </c>
      <c r="X99">
        <f t="shared" si="0"/>
        <v>1.507679999999999</v>
      </c>
      <c r="Y99">
        <f t="shared" si="0"/>
        <v>0</v>
      </c>
      <c r="Z99">
        <f t="shared" si="0"/>
        <v>2.2994150000000038</v>
      </c>
      <c r="AA99">
        <f t="shared" si="0"/>
        <v>0.69504000000000066</v>
      </c>
      <c r="AB99">
        <f t="shared" si="0"/>
        <v>0</v>
      </c>
      <c r="AC99">
        <f t="shared" si="0"/>
        <v>0.2697824999999997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0.81479999999999886</v>
      </c>
      <c r="AH99">
        <f t="shared" si="0"/>
        <v>0</v>
      </c>
      <c r="AI99">
        <f t="shared" si="0"/>
        <v>0.1325224999999999</v>
      </c>
      <c r="AJ99">
        <f t="shared" si="0"/>
        <v>1.273E-2</v>
      </c>
      <c r="AK99">
        <f t="shared" si="0"/>
        <v>2.3421400000000014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0.5175225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50.22</v>
      </c>
      <c r="L3" s="203">
        <v>63.27</v>
      </c>
      <c r="M3" s="203">
        <v>0</v>
      </c>
      <c r="N3" s="203">
        <v>29.09</v>
      </c>
      <c r="O3" s="203">
        <v>48.85</v>
      </c>
      <c r="P3" s="203">
        <v>60.35</v>
      </c>
      <c r="Q3" s="203">
        <v>5.37</v>
      </c>
      <c r="R3" s="203">
        <v>10.44</v>
      </c>
      <c r="S3" s="203">
        <v>6.5</v>
      </c>
      <c r="T3" s="203">
        <v>0</v>
      </c>
      <c r="U3" s="203">
        <v>236.28</v>
      </c>
      <c r="V3" s="203">
        <v>5.1100000000000003</v>
      </c>
      <c r="W3" s="203">
        <v>8.57</v>
      </c>
      <c r="X3" s="203">
        <v>36.33</v>
      </c>
      <c r="Y3" s="203">
        <v>0</v>
      </c>
      <c r="Z3" s="203">
        <v>66.86</v>
      </c>
      <c r="AA3" s="203">
        <v>16.739999999999998</v>
      </c>
      <c r="AB3" s="203">
        <v>0</v>
      </c>
      <c r="AC3" s="203">
        <v>7.63</v>
      </c>
      <c r="AD3" s="203">
        <v>0</v>
      </c>
      <c r="AE3" s="203">
        <v>0</v>
      </c>
      <c r="AF3" s="203">
        <v>0</v>
      </c>
      <c r="AG3" s="203">
        <v>19.28</v>
      </c>
      <c r="AH3" s="203">
        <v>0</v>
      </c>
      <c r="AI3" s="203">
        <v>8.0399999999999991</v>
      </c>
      <c r="AJ3" s="203">
        <v>0</v>
      </c>
      <c r="AK3" s="203">
        <v>49.46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50.22</v>
      </c>
      <c r="L4" s="203">
        <v>63.27</v>
      </c>
      <c r="M4" s="203">
        <v>0</v>
      </c>
      <c r="N4" s="203">
        <v>29.09</v>
      </c>
      <c r="O4" s="203">
        <v>48.85</v>
      </c>
      <c r="P4" s="203">
        <v>60.35</v>
      </c>
      <c r="Q4" s="203">
        <v>5.37</v>
      </c>
      <c r="R4" s="203">
        <v>10.44</v>
      </c>
      <c r="S4" s="203">
        <v>6.5</v>
      </c>
      <c r="T4" s="203">
        <v>0</v>
      </c>
      <c r="U4" s="203">
        <v>236.28</v>
      </c>
      <c r="V4" s="203">
        <v>5.1100000000000003</v>
      </c>
      <c r="W4" s="203">
        <v>8.57</v>
      </c>
      <c r="X4" s="203">
        <v>36.33</v>
      </c>
      <c r="Y4" s="203">
        <v>0</v>
      </c>
      <c r="Z4" s="203">
        <v>66.86</v>
      </c>
      <c r="AA4" s="203">
        <v>16.739999999999998</v>
      </c>
      <c r="AB4" s="203">
        <v>0</v>
      </c>
      <c r="AC4" s="203">
        <v>7.63</v>
      </c>
      <c r="AD4" s="203">
        <v>0</v>
      </c>
      <c r="AE4" s="203">
        <v>0</v>
      </c>
      <c r="AF4" s="203">
        <v>0</v>
      </c>
      <c r="AG4" s="203">
        <v>19.28</v>
      </c>
      <c r="AH4" s="203">
        <v>0</v>
      </c>
      <c r="AI4" s="203">
        <v>8.0399999999999991</v>
      </c>
      <c r="AJ4" s="203">
        <v>0</v>
      </c>
      <c r="AK4" s="203">
        <v>49.46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50.22</v>
      </c>
      <c r="L5" s="203">
        <v>63.27</v>
      </c>
      <c r="M5" s="203">
        <v>0</v>
      </c>
      <c r="N5" s="203">
        <v>29.09</v>
      </c>
      <c r="O5" s="203">
        <v>48.85</v>
      </c>
      <c r="P5" s="203">
        <v>60.35</v>
      </c>
      <c r="Q5" s="203">
        <v>5.37</v>
      </c>
      <c r="R5" s="203">
        <v>10.44</v>
      </c>
      <c r="S5" s="203">
        <v>6.5</v>
      </c>
      <c r="T5" s="203">
        <v>0</v>
      </c>
      <c r="U5" s="203">
        <v>236.28</v>
      </c>
      <c r="V5" s="203">
        <v>5.1100000000000003</v>
      </c>
      <c r="W5" s="203">
        <v>8.57</v>
      </c>
      <c r="X5" s="203">
        <v>36.33</v>
      </c>
      <c r="Y5" s="203">
        <v>0</v>
      </c>
      <c r="Z5" s="203">
        <v>66.86</v>
      </c>
      <c r="AA5" s="203">
        <v>16.739999999999998</v>
      </c>
      <c r="AB5" s="203">
        <v>0</v>
      </c>
      <c r="AC5" s="203">
        <v>7.63</v>
      </c>
      <c r="AD5" s="203">
        <v>0</v>
      </c>
      <c r="AE5" s="203">
        <v>0</v>
      </c>
      <c r="AF5" s="203">
        <v>0</v>
      </c>
      <c r="AG5" s="203">
        <v>19.28</v>
      </c>
      <c r="AH5" s="203">
        <v>0</v>
      </c>
      <c r="AI5" s="203">
        <v>8.0399999999999991</v>
      </c>
      <c r="AJ5" s="203">
        <v>0</v>
      </c>
      <c r="AK5" s="203">
        <v>49.46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50.22</v>
      </c>
      <c r="L6" s="203">
        <v>63.27</v>
      </c>
      <c r="M6" s="203">
        <v>0</v>
      </c>
      <c r="N6" s="203">
        <v>29.09</v>
      </c>
      <c r="O6" s="203">
        <v>48.85</v>
      </c>
      <c r="P6" s="203">
        <v>60.35</v>
      </c>
      <c r="Q6" s="203">
        <v>5.37</v>
      </c>
      <c r="R6" s="203">
        <v>10.44</v>
      </c>
      <c r="S6" s="203">
        <v>6.5</v>
      </c>
      <c r="T6" s="203">
        <v>0</v>
      </c>
      <c r="U6" s="203">
        <v>236.28</v>
      </c>
      <c r="V6" s="203">
        <v>5.1100000000000003</v>
      </c>
      <c r="W6" s="203">
        <v>8.57</v>
      </c>
      <c r="X6" s="203">
        <v>36.33</v>
      </c>
      <c r="Y6" s="203">
        <v>0</v>
      </c>
      <c r="Z6" s="203">
        <v>66.86</v>
      </c>
      <c r="AA6" s="203">
        <v>16.739999999999998</v>
      </c>
      <c r="AB6" s="203">
        <v>0</v>
      </c>
      <c r="AC6" s="203">
        <v>7.63</v>
      </c>
      <c r="AD6" s="203">
        <v>0</v>
      </c>
      <c r="AE6" s="203">
        <v>0</v>
      </c>
      <c r="AF6" s="203">
        <v>0</v>
      </c>
      <c r="AG6" s="203">
        <v>19.28</v>
      </c>
      <c r="AH6" s="203">
        <v>0</v>
      </c>
      <c r="AI6" s="203">
        <v>5</v>
      </c>
      <c r="AJ6" s="203">
        <v>0</v>
      </c>
      <c r="AK6" s="203">
        <v>49.46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50.22</v>
      </c>
      <c r="L7" s="203">
        <v>63.27</v>
      </c>
      <c r="M7" s="203">
        <v>0</v>
      </c>
      <c r="N7" s="203">
        <v>29.09</v>
      </c>
      <c r="O7" s="203">
        <v>48.85</v>
      </c>
      <c r="P7" s="203">
        <v>60.35</v>
      </c>
      <c r="Q7" s="203">
        <v>5.37</v>
      </c>
      <c r="R7" s="203">
        <v>10.44</v>
      </c>
      <c r="S7" s="203">
        <v>6.5</v>
      </c>
      <c r="T7" s="203">
        <v>0</v>
      </c>
      <c r="U7" s="203">
        <v>236.28</v>
      </c>
      <c r="V7" s="203">
        <v>5.1100000000000003</v>
      </c>
      <c r="W7" s="203">
        <v>8.57</v>
      </c>
      <c r="X7" s="203">
        <v>36.33</v>
      </c>
      <c r="Y7" s="203">
        <v>0</v>
      </c>
      <c r="Z7" s="203">
        <v>66.86</v>
      </c>
      <c r="AA7" s="203">
        <v>16.739999999999998</v>
      </c>
      <c r="AB7" s="203">
        <v>0</v>
      </c>
      <c r="AC7" s="203">
        <v>7.28</v>
      </c>
      <c r="AD7" s="203">
        <v>0</v>
      </c>
      <c r="AE7" s="203">
        <v>0</v>
      </c>
      <c r="AF7" s="203">
        <v>0</v>
      </c>
      <c r="AG7" s="203">
        <v>19.28</v>
      </c>
      <c r="AH7" s="203">
        <v>0</v>
      </c>
      <c r="AI7" s="203">
        <v>5</v>
      </c>
      <c r="AJ7" s="203">
        <v>0</v>
      </c>
      <c r="AK7" s="203">
        <v>49.46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50.22</v>
      </c>
      <c r="L8" s="203">
        <v>63.27</v>
      </c>
      <c r="M8" s="203">
        <v>0</v>
      </c>
      <c r="N8" s="203">
        <v>29.09</v>
      </c>
      <c r="O8" s="203">
        <v>48.85</v>
      </c>
      <c r="P8" s="203">
        <v>60.35</v>
      </c>
      <c r="Q8" s="203">
        <v>5.37</v>
      </c>
      <c r="R8" s="203">
        <v>10.44</v>
      </c>
      <c r="S8" s="203">
        <v>6.5</v>
      </c>
      <c r="T8" s="203">
        <v>0</v>
      </c>
      <c r="U8" s="203">
        <v>236.28</v>
      </c>
      <c r="V8" s="203">
        <v>5.1100000000000003</v>
      </c>
      <c r="W8" s="203">
        <v>8.57</v>
      </c>
      <c r="X8" s="203">
        <v>36.33</v>
      </c>
      <c r="Y8" s="203">
        <v>0</v>
      </c>
      <c r="Z8" s="203">
        <v>66.86</v>
      </c>
      <c r="AA8" s="203">
        <v>16.739999999999998</v>
      </c>
      <c r="AB8" s="203">
        <v>0</v>
      </c>
      <c r="AC8" s="203">
        <v>7.28</v>
      </c>
      <c r="AD8" s="203">
        <v>0</v>
      </c>
      <c r="AE8" s="203">
        <v>0</v>
      </c>
      <c r="AF8" s="203">
        <v>0</v>
      </c>
      <c r="AG8" s="203">
        <v>19.28</v>
      </c>
      <c r="AH8" s="203">
        <v>0</v>
      </c>
      <c r="AI8" s="203">
        <v>5</v>
      </c>
      <c r="AJ8" s="203">
        <v>0</v>
      </c>
      <c r="AK8" s="203">
        <v>49.46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50.22</v>
      </c>
      <c r="L9" s="203">
        <v>63.27</v>
      </c>
      <c r="M9" s="203">
        <v>0</v>
      </c>
      <c r="N9" s="203">
        <v>29.09</v>
      </c>
      <c r="O9" s="203">
        <v>48.85</v>
      </c>
      <c r="P9" s="203">
        <v>60.35</v>
      </c>
      <c r="Q9" s="203">
        <v>5.37</v>
      </c>
      <c r="R9" s="203">
        <v>10.44</v>
      </c>
      <c r="S9" s="203">
        <v>6.5</v>
      </c>
      <c r="T9" s="203">
        <v>0</v>
      </c>
      <c r="U9" s="203">
        <v>236.28</v>
      </c>
      <c r="V9" s="203">
        <v>5.1100000000000003</v>
      </c>
      <c r="W9" s="203">
        <v>8.57</v>
      </c>
      <c r="X9" s="203">
        <v>36.33</v>
      </c>
      <c r="Y9" s="203">
        <v>0</v>
      </c>
      <c r="Z9" s="203">
        <v>57.74</v>
      </c>
      <c r="AA9" s="203">
        <v>16.739999999999998</v>
      </c>
      <c r="AB9" s="203">
        <v>0</v>
      </c>
      <c r="AC9" s="203">
        <v>7.28</v>
      </c>
      <c r="AD9" s="203">
        <v>0</v>
      </c>
      <c r="AE9" s="203">
        <v>0</v>
      </c>
      <c r="AF9" s="203">
        <v>0</v>
      </c>
      <c r="AG9" s="203">
        <v>19.28</v>
      </c>
      <c r="AH9" s="203">
        <v>0</v>
      </c>
      <c r="AI9" s="203">
        <v>5</v>
      </c>
      <c r="AJ9" s="203">
        <v>0</v>
      </c>
      <c r="AK9" s="203">
        <v>49.46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50.22</v>
      </c>
      <c r="L10" s="203">
        <v>63.27</v>
      </c>
      <c r="M10" s="203">
        <v>0</v>
      </c>
      <c r="N10" s="203">
        <v>29.09</v>
      </c>
      <c r="O10" s="203">
        <v>48.85</v>
      </c>
      <c r="P10" s="203">
        <v>60.35</v>
      </c>
      <c r="Q10" s="203">
        <v>5.37</v>
      </c>
      <c r="R10" s="203">
        <v>10.44</v>
      </c>
      <c r="S10" s="203">
        <v>6.5</v>
      </c>
      <c r="T10" s="203">
        <v>0</v>
      </c>
      <c r="U10" s="203">
        <v>236.28</v>
      </c>
      <c r="V10" s="203">
        <v>5.1100000000000003</v>
      </c>
      <c r="W10" s="203">
        <v>8.57</v>
      </c>
      <c r="X10" s="203">
        <v>36.33</v>
      </c>
      <c r="Y10" s="203">
        <v>0</v>
      </c>
      <c r="Z10" s="203">
        <v>57.74</v>
      </c>
      <c r="AA10" s="203">
        <v>16.739999999999998</v>
      </c>
      <c r="AB10" s="203">
        <v>0</v>
      </c>
      <c r="AC10" s="203">
        <v>7.28</v>
      </c>
      <c r="AD10" s="203">
        <v>0</v>
      </c>
      <c r="AE10" s="203">
        <v>0</v>
      </c>
      <c r="AF10" s="203">
        <v>0</v>
      </c>
      <c r="AG10" s="203">
        <v>19.28</v>
      </c>
      <c r="AH10" s="203">
        <v>0</v>
      </c>
      <c r="AI10" s="203">
        <v>5</v>
      </c>
      <c r="AJ10" s="203">
        <v>0</v>
      </c>
      <c r="AK10" s="203">
        <v>49.46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50.22</v>
      </c>
      <c r="L11" s="203">
        <v>63.27</v>
      </c>
      <c r="M11" s="203">
        <v>0</v>
      </c>
      <c r="N11" s="203">
        <v>29.09</v>
      </c>
      <c r="O11" s="203">
        <v>48.85</v>
      </c>
      <c r="P11" s="203">
        <v>60.35</v>
      </c>
      <c r="Q11" s="203">
        <v>5.37</v>
      </c>
      <c r="R11" s="203">
        <v>10.44</v>
      </c>
      <c r="S11" s="203">
        <v>6.5</v>
      </c>
      <c r="T11" s="203">
        <v>0</v>
      </c>
      <c r="U11" s="203">
        <v>236.28</v>
      </c>
      <c r="V11" s="203">
        <v>5.1100000000000003</v>
      </c>
      <c r="W11" s="203">
        <v>8.57</v>
      </c>
      <c r="X11" s="203">
        <v>36.33</v>
      </c>
      <c r="Y11" s="203">
        <v>0</v>
      </c>
      <c r="Z11" s="203">
        <v>57.74</v>
      </c>
      <c r="AA11" s="203">
        <v>16.739999999999998</v>
      </c>
      <c r="AB11" s="203">
        <v>0</v>
      </c>
      <c r="AC11" s="203">
        <v>7.28</v>
      </c>
      <c r="AD11" s="203">
        <v>0</v>
      </c>
      <c r="AE11" s="203">
        <v>0</v>
      </c>
      <c r="AF11" s="203">
        <v>0</v>
      </c>
      <c r="AG11" s="203">
        <v>19.28</v>
      </c>
      <c r="AH11" s="203">
        <v>0</v>
      </c>
      <c r="AI11" s="203">
        <v>5</v>
      </c>
      <c r="AJ11" s="203">
        <v>0</v>
      </c>
      <c r="AK11" s="203">
        <v>49.46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50.22</v>
      </c>
      <c r="L12" s="203">
        <v>63.27</v>
      </c>
      <c r="M12" s="203">
        <v>0</v>
      </c>
      <c r="N12" s="203">
        <v>29.09</v>
      </c>
      <c r="O12" s="203">
        <v>48.85</v>
      </c>
      <c r="P12" s="203">
        <v>60.35</v>
      </c>
      <c r="Q12" s="203">
        <v>5.37</v>
      </c>
      <c r="R12" s="203">
        <v>10.44</v>
      </c>
      <c r="S12" s="203">
        <v>6.5</v>
      </c>
      <c r="T12" s="203">
        <v>0</v>
      </c>
      <c r="U12" s="203">
        <v>236.28</v>
      </c>
      <c r="V12" s="203">
        <v>5.1100000000000003</v>
      </c>
      <c r="W12" s="203">
        <v>8.57</v>
      </c>
      <c r="X12" s="203">
        <v>36.33</v>
      </c>
      <c r="Y12" s="203">
        <v>0</v>
      </c>
      <c r="Z12" s="203">
        <v>57.74</v>
      </c>
      <c r="AA12" s="203">
        <v>16.739999999999998</v>
      </c>
      <c r="AB12" s="203">
        <v>0</v>
      </c>
      <c r="AC12" s="203">
        <v>7.28</v>
      </c>
      <c r="AD12" s="203">
        <v>0</v>
      </c>
      <c r="AE12" s="203">
        <v>0</v>
      </c>
      <c r="AF12" s="203">
        <v>0</v>
      </c>
      <c r="AG12" s="203">
        <v>19.28</v>
      </c>
      <c r="AH12" s="203">
        <v>0</v>
      </c>
      <c r="AI12" s="203">
        <v>5</v>
      </c>
      <c r="AJ12" s="203">
        <v>0</v>
      </c>
      <c r="AK12" s="203">
        <v>49.46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50.22</v>
      </c>
      <c r="L13" s="203">
        <v>63.27</v>
      </c>
      <c r="M13" s="203">
        <v>0</v>
      </c>
      <c r="N13" s="203">
        <v>29.09</v>
      </c>
      <c r="O13" s="203">
        <v>48.85</v>
      </c>
      <c r="P13" s="203">
        <v>60.35</v>
      </c>
      <c r="Q13" s="203">
        <v>5.37</v>
      </c>
      <c r="R13" s="203">
        <v>10.44</v>
      </c>
      <c r="S13" s="203">
        <v>6.5</v>
      </c>
      <c r="T13" s="203">
        <v>0</v>
      </c>
      <c r="U13" s="203">
        <v>236.28</v>
      </c>
      <c r="V13" s="203">
        <v>5.1100000000000003</v>
      </c>
      <c r="W13" s="203">
        <v>8.57</v>
      </c>
      <c r="X13" s="203">
        <v>36.33</v>
      </c>
      <c r="Y13" s="203">
        <v>0</v>
      </c>
      <c r="Z13" s="203">
        <v>57.74</v>
      </c>
      <c r="AA13" s="203">
        <v>16.739999999999998</v>
      </c>
      <c r="AB13" s="203">
        <v>0</v>
      </c>
      <c r="AC13" s="203">
        <v>7.63</v>
      </c>
      <c r="AD13" s="203">
        <v>0</v>
      </c>
      <c r="AE13" s="203">
        <v>0</v>
      </c>
      <c r="AF13" s="203">
        <v>0</v>
      </c>
      <c r="AG13" s="203">
        <v>19.28</v>
      </c>
      <c r="AH13" s="203">
        <v>0</v>
      </c>
      <c r="AI13" s="203">
        <v>5</v>
      </c>
      <c r="AJ13" s="203">
        <v>0</v>
      </c>
      <c r="AK13" s="203">
        <v>49.46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50.22</v>
      </c>
      <c r="L14" s="203">
        <v>63.27</v>
      </c>
      <c r="M14" s="203">
        <v>0</v>
      </c>
      <c r="N14" s="203">
        <v>29.09</v>
      </c>
      <c r="O14" s="203">
        <v>48.85</v>
      </c>
      <c r="P14" s="203">
        <v>60.35</v>
      </c>
      <c r="Q14" s="203">
        <v>5.37</v>
      </c>
      <c r="R14" s="203">
        <v>10.44</v>
      </c>
      <c r="S14" s="203">
        <v>6.5</v>
      </c>
      <c r="T14" s="203">
        <v>0</v>
      </c>
      <c r="U14" s="203">
        <v>236.28</v>
      </c>
      <c r="V14" s="203">
        <v>5.1100000000000003</v>
      </c>
      <c r="W14" s="203">
        <v>8.57</v>
      </c>
      <c r="X14" s="203">
        <v>36.33</v>
      </c>
      <c r="Y14" s="203">
        <v>0</v>
      </c>
      <c r="Z14" s="203">
        <v>57.74</v>
      </c>
      <c r="AA14" s="203">
        <v>16.739999999999998</v>
      </c>
      <c r="AB14" s="203">
        <v>0</v>
      </c>
      <c r="AC14" s="203">
        <v>7.63</v>
      </c>
      <c r="AD14" s="203">
        <v>0</v>
      </c>
      <c r="AE14" s="203">
        <v>0</v>
      </c>
      <c r="AF14" s="203">
        <v>0</v>
      </c>
      <c r="AG14" s="203">
        <v>19.28</v>
      </c>
      <c r="AH14" s="203">
        <v>0</v>
      </c>
      <c r="AI14" s="203">
        <v>5</v>
      </c>
      <c r="AJ14" s="203">
        <v>0</v>
      </c>
      <c r="AK14" s="203">
        <v>49.46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50.22</v>
      </c>
      <c r="L15" s="203">
        <v>63.27</v>
      </c>
      <c r="M15" s="203">
        <v>0</v>
      </c>
      <c r="N15" s="203">
        <v>29.09</v>
      </c>
      <c r="O15" s="203">
        <v>48.85</v>
      </c>
      <c r="P15" s="203">
        <v>60.35</v>
      </c>
      <c r="Q15" s="203">
        <v>5.37</v>
      </c>
      <c r="R15" s="203">
        <v>10.44</v>
      </c>
      <c r="S15" s="203">
        <v>6.5</v>
      </c>
      <c r="T15" s="203">
        <v>0</v>
      </c>
      <c r="U15" s="203">
        <v>236.28</v>
      </c>
      <c r="V15" s="203">
        <v>5.1100000000000003</v>
      </c>
      <c r="W15" s="203">
        <v>8.57</v>
      </c>
      <c r="X15" s="203">
        <v>36.33</v>
      </c>
      <c r="Y15" s="203">
        <v>0</v>
      </c>
      <c r="Z15" s="203">
        <v>57.74</v>
      </c>
      <c r="AA15" s="203">
        <v>16.739999999999998</v>
      </c>
      <c r="AB15" s="203">
        <v>0</v>
      </c>
      <c r="AC15" s="203">
        <v>7.63</v>
      </c>
      <c r="AD15" s="203">
        <v>0</v>
      </c>
      <c r="AE15" s="203">
        <v>0</v>
      </c>
      <c r="AF15" s="203">
        <v>0</v>
      </c>
      <c r="AG15" s="203">
        <v>19.28</v>
      </c>
      <c r="AH15" s="203">
        <v>0</v>
      </c>
      <c r="AI15" s="203">
        <v>5</v>
      </c>
      <c r="AJ15" s="203">
        <v>0</v>
      </c>
      <c r="AK15" s="203">
        <v>49.46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50.22</v>
      </c>
      <c r="L16" s="203">
        <v>63.27</v>
      </c>
      <c r="M16" s="203">
        <v>0</v>
      </c>
      <c r="N16" s="203">
        <v>29.09</v>
      </c>
      <c r="O16" s="203">
        <v>48.85</v>
      </c>
      <c r="P16" s="203">
        <v>60.35</v>
      </c>
      <c r="Q16" s="203">
        <v>5.37</v>
      </c>
      <c r="R16" s="203">
        <v>10.44</v>
      </c>
      <c r="S16" s="203">
        <v>6.5</v>
      </c>
      <c r="T16" s="203">
        <v>0</v>
      </c>
      <c r="U16" s="203">
        <v>236.28</v>
      </c>
      <c r="V16" s="203">
        <v>5.1100000000000003</v>
      </c>
      <c r="W16" s="203">
        <v>8.57</v>
      </c>
      <c r="X16" s="203">
        <v>36.33</v>
      </c>
      <c r="Y16" s="203">
        <v>0</v>
      </c>
      <c r="Z16" s="203">
        <v>57.74</v>
      </c>
      <c r="AA16" s="203">
        <v>16.739999999999998</v>
      </c>
      <c r="AB16" s="203">
        <v>0</v>
      </c>
      <c r="AC16" s="203">
        <v>7.63</v>
      </c>
      <c r="AD16" s="203">
        <v>0</v>
      </c>
      <c r="AE16" s="203">
        <v>0</v>
      </c>
      <c r="AF16" s="203">
        <v>0</v>
      </c>
      <c r="AG16" s="203">
        <v>19.28</v>
      </c>
      <c r="AH16" s="203">
        <v>0</v>
      </c>
      <c r="AI16" s="203">
        <v>5</v>
      </c>
      <c r="AJ16" s="203">
        <v>0</v>
      </c>
      <c r="AK16" s="203">
        <v>49.46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50.22</v>
      </c>
      <c r="L17" s="203">
        <v>63.27</v>
      </c>
      <c r="M17" s="203">
        <v>0</v>
      </c>
      <c r="N17" s="203">
        <v>29.09</v>
      </c>
      <c r="O17" s="203">
        <v>48.85</v>
      </c>
      <c r="P17" s="203">
        <v>60.35</v>
      </c>
      <c r="Q17" s="203">
        <v>5.37</v>
      </c>
      <c r="R17" s="203">
        <v>10.44</v>
      </c>
      <c r="S17" s="203">
        <v>6.5</v>
      </c>
      <c r="T17" s="203">
        <v>0</v>
      </c>
      <c r="U17" s="203">
        <v>236.28</v>
      </c>
      <c r="V17" s="203">
        <v>5.1100000000000003</v>
      </c>
      <c r="W17" s="203">
        <v>8.57</v>
      </c>
      <c r="X17" s="203">
        <v>36.33</v>
      </c>
      <c r="Y17" s="203">
        <v>0</v>
      </c>
      <c r="Z17" s="203">
        <v>57.74</v>
      </c>
      <c r="AA17" s="203">
        <v>16.739999999999998</v>
      </c>
      <c r="AB17" s="203">
        <v>0</v>
      </c>
      <c r="AC17" s="203">
        <v>7.63</v>
      </c>
      <c r="AD17" s="203">
        <v>0</v>
      </c>
      <c r="AE17" s="203">
        <v>0</v>
      </c>
      <c r="AF17" s="203">
        <v>0</v>
      </c>
      <c r="AG17" s="203">
        <v>19.28</v>
      </c>
      <c r="AH17" s="203">
        <v>0</v>
      </c>
      <c r="AI17" s="203">
        <v>5</v>
      </c>
      <c r="AJ17" s="203">
        <v>0</v>
      </c>
      <c r="AK17" s="203">
        <v>49.46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50.22</v>
      </c>
      <c r="L18" s="203">
        <v>63.27</v>
      </c>
      <c r="M18" s="203">
        <v>0</v>
      </c>
      <c r="N18" s="203">
        <v>29.09</v>
      </c>
      <c r="O18" s="203">
        <v>48.85</v>
      </c>
      <c r="P18" s="203">
        <v>60.35</v>
      </c>
      <c r="Q18" s="203">
        <v>5.37</v>
      </c>
      <c r="R18" s="203">
        <v>10.44</v>
      </c>
      <c r="S18" s="203">
        <v>6.5</v>
      </c>
      <c r="T18" s="203">
        <v>0</v>
      </c>
      <c r="U18" s="203">
        <v>236.28</v>
      </c>
      <c r="V18" s="203">
        <v>5.1100000000000003</v>
      </c>
      <c r="W18" s="203">
        <v>8.57</v>
      </c>
      <c r="X18" s="203">
        <v>36.33</v>
      </c>
      <c r="Y18" s="203">
        <v>0</v>
      </c>
      <c r="Z18" s="203">
        <v>57.74</v>
      </c>
      <c r="AA18" s="203">
        <v>16.739999999999998</v>
      </c>
      <c r="AB18" s="203">
        <v>0</v>
      </c>
      <c r="AC18" s="203">
        <v>7.63</v>
      </c>
      <c r="AD18" s="203">
        <v>0</v>
      </c>
      <c r="AE18" s="203">
        <v>0</v>
      </c>
      <c r="AF18" s="203">
        <v>0</v>
      </c>
      <c r="AG18" s="203">
        <v>19.28</v>
      </c>
      <c r="AH18" s="203">
        <v>0</v>
      </c>
      <c r="AI18" s="203">
        <v>5</v>
      </c>
      <c r="AJ18" s="203">
        <v>0</v>
      </c>
      <c r="AK18" s="203">
        <v>49.46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50.22</v>
      </c>
      <c r="L19" s="203">
        <v>63.27</v>
      </c>
      <c r="M19" s="203">
        <v>0</v>
      </c>
      <c r="N19" s="203">
        <v>29.09</v>
      </c>
      <c r="O19" s="203">
        <v>48.85</v>
      </c>
      <c r="P19" s="203">
        <v>60.35</v>
      </c>
      <c r="Q19" s="203">
        <v>5.37</v>
      </c>
      <c r="R19" s="203">
        <v>10.44</v>
      </c>
      <c r="S19" s="203">
        <v>6.5</v>
      </c>
      <c r="T19" s="203">
        <v>0</v>
      </c>
      <c r="U19" s="203">
        <v>236.28</v>
      </c>
      <c r="V19" s="203">
        <v>5.1100000000000003</v>
      </c>
      <c r="W19" s="203">
        <v>8.57</v>
      </c>
      <c r="X19" s="203">
        <v>36.33</v>
      </c>
      <c r="Y19" s="203">
        <v>0</v>
      </c>
      <c r="Z19" s="203">
        <v>57.74</v>
      </c>
      <c r="AA19" s="203">
        <v>16.739999999999998</v>
      </c>
      <c r="AB19" s="203">
        <v>0</v>
      </c>
      <c r="AC19" s="203">
        <v>7.63</v>
      </c>
      <c r="AD19" s="203">
        <v>0</v>
      </c>
      <c r="AE19" s="203">
        <v>0</v>
      </c>
      <c r="AF19" s="203">
        <v>0</v>
      </c>
      <c r="AG19" s="203">
        <v>19.28</v>
      </c>
      <c r="AH19" s="203">
        <v>0</v>
      </c>
      <c r="AI19" s="203">
        <v>5</v>
      </c>
      <c r="AJ19" s="203">
        <v>0</v>
      </c>
      <c r="AK19" s="203">
        <v>49.46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50.22</v>
      </c>
      <c r="L20" s="203">
        <v>63.27</v>
      </c>
      <c r="M20" s="203">
        <v>0</v>
      </c>
      <c r="N20" s="203">
        <v>29.09</v>
      </c>
      <c r="O20" s="203">
        <v>48.85</v>
      </c>
      <c r="P20" s="203">
        <v>60.35</v>
      </c>
      <c r="Q20" s="203">
        <v>5.37</v>
      </c>
      <c r="R20" s="203">
        <v>10.44</v>
      </c>
      <c r="S20" s="203">
        <v>6.5</v>
      </c>
      <c r="T20" s="203">
        <v>0</v>
      </c>
      <c r="U20" s="203">
        <v>236.28</v>
      </c>
      <c r="V20" s="203">
        <v>5.1100000000000003</v>
      </c>
      <c r="W20" s="203">
        <v>8.57</v>
      </c>
      <c r="X20" s="203">
        <v>36.33</v>
      </c>
      <c r="Y20" s="203">
        <v>0</v>
      </c>
      <c r="Z20" s="203">
        <v>57.74</v>
      </c>
      <c r="AA20" s="203">
        <v>16.739999999999998</v>
      </c>
      <c r="AB20" s="203">
        <v>0</v>
      </c>
      <c r="AC20" s="203">
        <v>7.63</v>
      </c>
      <c r="AD20" s="203">
        <v>0</v>
      </c>
      <c r="AE20" s="203">
        <v>0</v>
      </c>
      <c r="AF20" s="203">
        <v>0</v>
      </c>
      <c r="AG20" s="203">
        <v>19.28</v>
      </c>
      <c r="AH20" s="203">
        <v>0</v>
      </c>
      <c r="AI20" s="203">
        <v>5</v>
      </c>
      <c r="AJ20" s="203">
        <v>0</v>
      </c>
      <c r="AK20" s="203">
        <v>49.46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50.22</v>
      </c>
      <c r="L21" s="203">
        <v>63.27</v>
      </c>
      <c r="M21" s="203">
        <v>0</v>
      </c>
      <c r="N21" s="203">
        <v>29.09</v>
      </c>
      <c r="O21" s="203">
        <v>48.85</v>
      </c>
      <c r="P21" s="203">
        <v>60.35</v>
      </c>
      <c r="Q21" s="203">
        <v>5.37</v>
      </c>
      <c r="R21" s="203">
        <v>10.44</v>
      </c>
      <c r="S21" s="203">
        <v>6.5</v>
      </c>
      <c r="T21" s="203">
        <v>0</v>
      </c>
      <c r="U21" s="203">
        <v>236.28</v>
      </c>
      <c r="V21" s="203">
        <v>5.1100000000000003</v>
      </c>
      <c r="W21" s="203">
        <v>8.57</v>
      </c>
      <c r="X21" s="203">
        <v>36.33</v>
      </c>
      <c r="Y21" s="203">
        <v>0</v>
      </c>
      <c r="Z21" s="203">
        <v>57.74</v>
      </c>
      <c r="AA21" s="203">
        <v>16.739999999999998</v>
      </c>
      <c r="AB21" s="203">
        <v>0</v>
      </c>
      <c r="AC21" s="203">
        <v>7.63</v>
      </c>
      <c r="AD21" s="203">
        <v>0</v>
      </c>
      <c r="AE21" s="203">
        <v>0</v>
      </c>
      <c r="AF21" s="203">
        <v>0</v>
      </c>
      <c r="AG21" s="203">
        <v>19.28</v>
      </c>
      <c r="AH21" s="203">
        <v>0</v>
      </c>
      <c r="AI21" s="203">
        <v>5</v>
      </c>
      <c r="AJ21" s="203">
        <v>0</v>
      </c>
      <c r="AK21" s="203">
        <v>49.14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50.22</v>
      </c>
      <c r="L22" s="203">
        <v>63.27</v>
      </c>
      <c r="M22" s="203">
        <v>0</v>
      </c>
      <c r="N22" s="203">
        <v>29.09</v>
      </c>
      <c r="O22" s="203">
        <v>48.85</v>
      </c>
      <c r="P22" s="203">
        <v>60.35</v>
      </c>
      <c r="Q22" s="203">
        <v>5.37</v>
      </c>
      <c r="R22" s="203">
        <v>10.44</v>
      </c>
      <c r="S22" s="203">
        <v>6.5</v>
      </c>
      <c r="T22" s="203">
        <v>0</v>
      </c>
      <c r="U22" s="203">
        <v>236.28</v>
      </c>
      <c r="V22" s="203">
        <v>5.1100000000000003</v>
      </c>
      <c r="W22" s="203">
        <v>8.57</v>
      </c>
      <c r="X22" s="203">
        <v>36.33</v>
      </c>
      <c r="Y22" s="203">
        <v>0</v>
      </c>
      <c r="Z22" s="203">
        <v>57.74</v>
      </c>
      <c r="AA22" s="203">
        <v>16.739999999999998</v>
      </c>
      <c r="AB22" s="203">
        <v>0</v>
      </c>
      <c r="AC22" s="203">
        <v>7.63</v>
      </c>
      <c r="AD22" s="203">
        <v>0</v>
      </c>
      <c r="AE22" s="203">
        <v>0</v>
      </c>
      <c r="AF22" s="203">
        <v>0</v>
      </c>
      <c r="AG22" s="203">
        <v>19.28</v>
      </c>
      <c r="AH22" s="203">
        <v>0</v>
      </c>
      <c r="AI22" s="203">
        <v>5</v>
      </c>
      <c r="AJ22" s="203">
        <v>0</v>
      </c>
      <c r="AK22" s="203">
        <v>49.14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50.22</v>
      </c>
      <c r="L23" s="203">
        <v>63.27</v>
      </c>
      <c r="M23" s="203">
        <v>0</v>
      </c>
      <c r="N23" s="203">
        <v>29.09</v>
      </c>
      <c r="O23" s="203">
        <v>48.85</v>
      </c>
      <c r="P23" s="203">
        <v>60.35</v>
      </c>
      <c r="Q23" s="203">
        <v>5.37</v>
      </c>
      <c r="R23" s="203">
        <v>10.44</v>
      </c>
      <c r="S23" s="203">
        <v>6.5</v>
      </c>
      <c r="T23" s="203">
        <v>0</v>
      </c>
      <c r="U23" s="203">
        <v>236.28</v>
      </c>
      <c r="V23" s="203">
        <v>5.1100000000000003</v>
      </c>
      <c r="W23" s="203">
        <v>8.57</v>
      </c>
      <c r="X23" s="203">
        <v>36.33</v>
      </c>
      <c r="Y23" s="203">
        <v>0</v>
      </c>
      <c r="Z23" s="203">
        <v>57.74</v>
      </c>
      <c r="AA23" s="203">
        <v>16.739999999999998</v>
      </c>
      <c r="AB23" s="203">
        <v>0</v>
      </c>
      <c r="AC23" s="203">
        <v>7.63</v>
      </c>
      <c r="AD23" s="203">
        <v>0</v>
      </c>
      <c r="AE23" s="203">
        <v>0</v>
      </c>
      <c r="AF23" s="203">
        <v>0</v>
      </c>
      <c r="AG23" s="203">
        <v>19.28</v>
      </c>
      <c r="AH23" s="203">
        <v>0</v>
      </c>
      <c r="AI23" s="203">
        <v>5</v>
      </c>
      <c r="AJ23" s="203">
        <v>0</v>
      </c>
      <c r="AK23" s="203">
        <v>49.14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50.22</v>
      </c>
      <c r="L24" s="203">
        <v>63.27</v>
      </c>
      <c r="M24" s="203">
        <v>0</v>
      </c>
      <c r="N24" s="203">
        <v>29.09</v>
      </c>
      <c r="O24" s="203">
        <v>48.85</v>
      </c>
      <c r="P24" s="203">
        <v>60.35</v>
      </c>
      <c r="Q24" s="203">
        <v>5.37</v>
      </c>
      <c r="R24" s="203">
        <v>10.44</v>
      </c>
      <c r="S24" s="203">
        <v>6.5</v>
      </c>
      <c r="T24" s="203">
        <v>0</v>
      </c>
      <c r="U24" s="203">
        <v>236.28</v>
      </c>
      <c r="V24" s="203">
        <v>5.1100000000000003</v>
      </c>
      <c r="W24" s="203">
        <v>8.57</v>
      </c>
      <c r="X24" s="203">
        <v>36.33</v>
      </c>
      <c r="Y24" s="203">
        <v>0</v>
      </c>
      <c r="Z24" s="203">
        <v>57.74</v>
      </c>
      <c r="AA24" s="203">
        <v>16.739999999999998</v>
      </c>
      <c r="AB24" s="203">
        <v>0</v>
      </c>
      <c r="AC24" s="203">
        <v>7.63</v>
      </c>
      <c r="AD24" s="203">
        <v>0</v>
      </c>
      <c r="AE24" s="203">
        <v>0</v>
      </c>
      <c r="AF24" s="203">
        <v>0</v>
      </c>
      <c r="AG24" s="203">
        <v>19.28</v>
      </c>
      <c r="AH24" s="203">
        <v>0</v>
      </c>
      <c r="AI24" s="203">
        <v>5</v>
      </c>
      <c r="AJ24" s="203">
        <v>0</v>
      </c>
      <c r="AK24" s="203">
        <v>49.14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50.22</v>
      </c>
      <c r="L25" s="203">
        <v>63.27</v>
      </c>
      <c r="M25" s="203">
        <v>0</v>
      </c>
      <c r="N25" s="203">
        <v>29.09</v>
      </c>
      <c r="O25" s="203">
        <v>48.85</v>
      </c>
      <c r="P25" s="203">
        <v>60.35</v>
      </c>
      <c r="Q25" s="203">
        <v>5.37</v>
      </c>
      <c r="R25" s="203">
        <v>10.44</v>
      </c>
      <c r="S25" s="203">
        <v>6.5</v>
      </c>
      <c r="T25" s="203">
        <v>0</v>
      </c>
      <c r="U25" s="203">
        <v>236.28</v>
      </c>
      <c r="V25" s="203">
        <v>5.1100000000000003</v>
      </c>
      <c r="W25" s="203">
        <v>8.57</v>
      </c>
      <c r="X25" s="203">
        <v>36.33</v>
      </c>
      <c r="Y25" s="203">
        <v>0</v>
      </c>
      <c r="Z25" s="203">
        <v>57.74</v>
      </c>
      <c r="AA25" s="203">
        <v>16.739999999999998</v>
      </c>
      <c r="AB25" s="203">
        <v>0</v>
      </c>
      <c r="AC25" s="203">
        <v>7.63</v>
      </c>
      <c r="AD25" s="203">
        <v>0</v>
      </c>
      <c r="AE25" s="203">
        <v>0</v>
      </c>
      <c r="AF25" s="203">
        <v>0</v>
      </c>
      <c r="AG25" s="203">
        <v>19.28</v>
      </c>
      <c r="AH25" s="203">
        <v>0</v>
      </c>
      <c r="AI25" s="203">
        <v>5</v>
      </c>
      <c r="AJ25" s="203">
        <v>0</v>
      </c>
      <c r="AK25" s="203">
        <v>49.14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50.22</v>
      </c>
      <c r="L26" s="203">
        <v>63.27</v>
      </c>
      <c r="M26" s="203">
        <v>0</v>
      </c>
      <c r="N26" s="203">
        <v>29.09</v>
      </c>
      <c r="O26" s="203">
        <v>48.85</v>
      </c>
      <c r="P26" s="203">
        <v>60.35</v>
      </c>
      <c r="Q26" s="203">
        <v>5.37</v>
      </c>
      <c r="R26" s="203">
        <v>10.44</v>
      </c>
      <c r="S26" s="203">
        <v>6.5</v>
      </c>
      <c r="T26" s="203">
        <v>0</v>
      </c>
      <c r="U26" s="203">
        <v>236.28</v>
      </c>
      <c r="V26" s="203">
        <v>5.1100000000000003</v>
      </c>
      <c r="W26" s="203">
        <v>8.57</v>
      </c>
      <c r="X26" s="203">
        <v>36.33</v>
      </c>
      <c r="Y26" s="203">
        <v>0</v>
      </c>
      <c r="Z26" s="203">
        <v>57.74</v>
      </c>
      <c r="AA26" s="203">
        <v>16.739999999999998</v>
      </c>
      <c r="AB26" s="203">
        <v>0</v>
      </c>
      <c r="AC26" s="203">
        <v>7.63</v>
      </c>
      <c r="AD26" s="203">
        <v>0</v>
      </c>
      <c r="AE26" s="203">
        <v>0</v>
      </c>
      <c r="AF26" s="203">
        <v>0</v>
      </c>
      <c r="AG26" s="203">
        <v>19.28</v>
      </c>
      <c r="AH26" s="203">
        <v>0</v>
      </c>
      <c r="AI26" s="203">
        <v>5</v>
      </c>
      <c r="AJ26" s="203">
        <v>0</v>
      </c>
      <c r="AK26" s="203">
        <v>49.14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50.22</v>
      </c>
      <c r="L27" s="203">
        <v>63.27</v>
      </c>
      <c r="M27" s="203">
        <v>0</v>
      </c>
      <c r="N27" s="203">
        <v>29.09</v>
      </c>
      <c r="O27" s="203">
        <v>48.85</v>
      </c>
      <c r="P27" s="203">
        <v>60.35</v>
      </c>
      <c r="Q27" s="203">
        <v>5.37</v>
      </c>
      <c r="R27" s="203">
        <v>10.44</v>
      </c>
      <c r="S27" s="203">
        <v>6.5</v>
      </c>
      <c r="T27" s="203">
        <v>0</v>
      </c>
      <c r="U27" s="203">
        <v>236.28</v>
      </c>
      <c r="V27" s="203">
        <v>5.1100000000000003</v>
      </c>
      <c r="W27" s="203">
        <v>8.57</v>
      </c>
      <c r="X27" s="203">
        <v>36.33</v>
      </c>
      <c r="Y27" s="203">
        <v>0</v>
      </c>
      <c r="Z27" s="203">
        <v>57.74</v>
      </c>
      <c r="AA27" s="203">
        <v>16.739999999999998</v>
      </c>
      <c r="AB27" s="203">
        <v>0</v>
      </c>
      <c r="AC27" s="203">
        <v>7.63</v>
      </c>
      <c r="AD27" s="203">
        <v>0</v>
      </c>
      <c r="AE27" s="203">
        <v>0</v>
      </c>
      <c r="AF27" s="203">
        <v>0</v>
      </c>
      <c r="AG27" s="203">
        <v>19.28</v>
      </c>
      <c r="AH27" s="203">
        <v>0</v>
      </c>
      <c r="AI27" s="203">
        <v>5</v>
      </c>
      <c r="AJ27" s="203">
        <v>0</v>
      </c>
      <c r="AK27" s="203">
        <v>49.14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3.4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50.22</v>
      </c>
      <c r="L28" s="203">
        <v>63.27</v>
      </c>
      <c r="M28" s="203">
        <v>0</v>
      </c>
      <c r="N28" s="203">
        <v>29.09</v>
      </c>
      <c r="O28" s="203">
        <v>48.85</v>
      </c>
      <c r="P28" s="203">
        <v>60.35</v>
      </c>
      <c r="Q28" s="203">
        <v>5.37</v>
      </c>
      <c r="R28" s="203">
        <v>10.44</v>
      </c>
      <c r="S28" s="203">
        <v>6.5</v>
      </c>
      <c r="T28" s="203">
        <v>0</v>
      </c>
      <c r="U28" s="203">
        <v>236.28</v>
      </c>
      <c r="V28" s="203">
        <v>5.1100000000000003</v>
      </c>
      <c r="W28" s="203">
        <v>8.57</v>
      </c>
      <c r="X28" s="203">
        <v>36.33</v>
      </c>
      <c r="Y28" s="203">
        <v>0</v>
      </c>
      <c r="Z28" s="203">
        <v>57.74</v>
      </c>
      <c r="AA28" s="203">
        <v>16.739999999999998</v>
      </c>
      <c r="AB28" s="203">
        <v>0</v>
      </c>
      <c r="AC28" s="203">
        <v>7.63</v>
      </c>
      <c r="AD28" s="203">
        <v>0</v>
      </c>
      <c r="AE28" s="203">
        <v>0</v>
      </c>
      <c r="AF28" s="203">
        <v>0</v>
      </c>
      <c r="AG28" s="203">
        <v>19.28</v>
      </c>
      <c r="AH28" s="203">
        <v>0</v>
      </c>
      <c r="AI28" s="203">
        <v>5</v>
      </c>
      <c r="AJ28" s="203">
        <v>0</v>
      </c>
      <c r="AK28" s="203">
        <v>49.14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8.15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50.22</v>
      </c>
      <c r="L29" s="203">
        <v>63.27</v>
      </c>
      <c r="M29" s="203">
        <v>0</v>
      </c>
      <c r="N29" s="203">
        <v>29.09</v>
      </c>
      <c r="O29" s="203">
        <v>48.85</v>
      </c>
      <c r="P29" s="203">
        <v>60.35</v>
      </c>
      <c r="Q29" s="203">
        <v>5.37</v>
      </c>
      <c r="R29" s="203">
        <v>10.44</v>
      </c>
      <c r="S29" s="203">
        <v>6.5</v>
      </c>
      <c r="T29" s="203">
        <v>0</v>
      </c>
      <c r="U29" s="203">
        <v>236.28</v>
      </c>
      <c r="V29" s="203">
        <v>5.1100000000000003</v>
      </c>
      <c r="W29" s="203">
        <v>8.57</v>
      </c>
      <c r="X29" s="203">
        <v>36.33</v>
      </c>
      <c r="Y29" s="203">
        <v>0</v>
      </c>
      <c r="Z29" s="203">
        <v>57.74</v>
      </c>
      <c r="AA29" s="203">
        <v>16.739999999999998</v>
      </c>
      <c r="AB29" s="203">
        <v>0</v>
      </c>
      <c r="AC29" s="203">
        <v>7.63</v>
      </c>
      <c r="AD29" s="203">
        <v>0</v>
      </c>
      <c r="AE29" s="203">
        <v>0</v>
      </c>
      <c r="AF29" s="203">
        <v>0</v>
      </c>
      <c r="AG29" s="203">
        <v>19.28</v>
      </c>
      <c r="AH29" s="203">
        <v>0</v>
      </c>
      <c r="AI29" s="203">
        <v>5</v>
      </c>
      <c r="AJ29" s="203">
        <v>0</v>
      </c>
      <c r="AK29" s="203">
        <v>49.14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14.67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50.22</v>
      </c>
      <c r="L30" s="203">
        <v>63.27</v>
      </c>
      <c r="M30" s="203">
        <v>0</v>
      </c>
      <c r="N30" s="203">
        <v>29.09</v>
      </c>
      <c r="O30" s="203">
        <v>48.85</v>
      </c>
      <c r="P30" s="203">
        <v>60.35</v>
      </c>
      <c r="Q30" s="203">
        <v>5.37</v>
      </c>
      <c r="R30" s="203">
        <v>10.44</v>
      </c>
      <c r="S30" s="203">
        <v>6.5</v>
      </c>
      <c r="T30" s="203">
        <v>0</v>
      </c>
      <c r="U30" s="203">
        <v>236.28</v>
      </c>
      <c r="V30" s="203">
        <v>5.1100000000000003</v>
      </c>
      <c r="W30" s="203">
        <v>8.57</v>
      </c>
      <c r="X30" s="203">
        <v>36.33</v>
      </c>
      <c r="Y30" s="203">
        <v>0</v>
      </c>
      <c r="Z30" s="203">
        <v>57.74</v>
      </c>
      <c r="AA30" s="203">
        <v>16.739999999999998</v>
      </c>
      <c r="AB30" s="203">
        <v>0</v>
      </c>
      <c r="AC30" s="203">
        <v>7.63</v>
      </c>
      <c r="AD30" s="203">
        <v>0</v>
      </c>
      <c r="AE30" s="203">
        <v>0</v>
      </c>
      <c r="AF30" s="203">
        <v>0</v>
      </c>
      <c r="AG30" s="203">
        <v>19.28</v>
      </c>
      <c r="AH30" s="203">
        <v>0</v>
      </c>
      <c r="AI30" s="203">
        <v>5</v>
      </c>
      <c r="AJ30" s="203">
        <v>0</v>
      </c>
      <c r="AK30" s="203">
        <v>49.14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25.2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50.22</v>
      </c>
      <c r="L31" s="203">
        <v>63.27</v>
      </c>
      <c r="M31" s="203">
        <v>0</v>
      </c>
      <c r="N31" s="203">
        <v>29.09</v>
      </c>
      <c r="O31" s="203">
        <v>48.85</v>
      </c>
      <c r="P31" s="203">
        <v>60.35</v>
      </c>
      <c r="Q31" s="203">
        <v>5.37</v>
      </c>
      <c r="R31" s="203">
        <v>10.44</v>
      </c>
      <c r="S31" s="203">
        <v>6.5</v>
      </c>
      <c r="T31" s="203">
        <v>0</v>
      </c>
      <c r="U31" s="203">
        <v>236.28</v>
      </c>
      <c r="V31" s="203">
        <v>5.1100000000000003</v>
      </c>
      <c r="W31" s="203">
        <v>8.57</v>
      </c>
      <c r="X31" s="203">
        <v>36.33</v>
      </c>
      <c r="Y31" s="203">
        <v>0</v>
      </c>
      <c r="Z31" s="203">
        <v>57.74</v>
      </c>
      <c r="AA31" s="203">
        <v>16.739999999999998</v>
      </c>
      <c r="AB31" s="203">
        <v>0</v>
      </c>
      <c r="AC31" s="203">
        <v>7.63</v>
      </c>
      <c r="AD31" s="203">
        <v>0</v>
      </c>
      <c r="AE31" s="203">
        <v>0</v>
      </c>
      <c r="AF31" s="203">
        <v>0</v>
      </c>
      <c r="AG31" s="203">
        <v>19.28</v>
      </c>
      <c r="AH31" s="203">
        <v>0</v>
      </c>
      <c r="AI31" s="203">
        <v>5</v>
      </c>
      <c r="AJ31" s="203">
        <v>0</v>
      </c>
      <c r="AK31" s="203">
        <v>49.14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26.3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50.22</v>
      </c>
      <c r="L32" s="203">
        <v>63.27</v>
      </c>
      <c r="M32" s="203">
        <v>0</v>
      </c>
      <c r="N32" s="203">
        <v>29.09</v>
      </c>
      <c r="O32" s="203">
        <v>48.85</v>
      </c>
      <c r="P32" s="203">
        <v>60.35</v>
      </c>
      <c r="Q32" s="203">
        <v>5.37</v>
      </c>
      <c r="R32" s="203">
        <v>10.44</v>
      </c>
      <c r="S32" s="203">
        <v>6.5</v>
      </c>
      <c r="T32" s="203">
        <v>0</v>
      </c>
      <c r="U32" s="203">
        <v>236.28</v>
      </c>
      <c r="V32" s="203">
        <v>5.1100000000000003</v>
      </c>
      <c r="W32" s="203">
        <v>8.57</v>
      </c>
      <c r="X32" s="203">
        <v>36.33</v>
      </c>
      <c r="Y32" s="203">
        <v>0</v>
      </c>
      <c r="Z32" s="203">
        <v>57.74</v>
      </c>
      <c r="AA32" s="203">
        <v>16.739999999999998</v>
      </c>
      <c r="AB32" s="203">
        <v>0</v>
      </c>
      <c r="AC32" s="203">
        <v>7.63</v>
      </c>
      <c r="AD32" s="203">
        <v>0</v>
      </c>
      <c r="AE32" s="203">
        <v>0</v>
      </c>
      <c r="AF32" s="203">
        <v>0</v>
      </c>
      <c r="AG32" s="203">
        <v>19.28</v>
      </c>
      <c r="AH32" s="203">
        <v>0</v>
      </c>
      <c r="AI32" s="203">
        <v>5</v>
      </c>
      <c r="AJ32" s="203">
        <v>0</v>
      </c>
      <c r="AK32" s="203">
        <v>49.14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26.3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50.22</v>
      </c>
      <c r="L33" s="203">
        <v>63.27</v>
      </c>
      <c r="M33" s="203">
        <v>0</v>
      </c>
      <c r="N33" s="203">
        <v>29.09</v>
      </c>
      <c r="O33" s="203">
        <v>48.85</v>
      </c>
      <c r="P33" s="203">
        <v>60.35</v>
      </c>
      <c r="Q33" s="203">
        <v>5.37</v>
      </c>
      <c r="R33" s="203">
        <v>10.44</v>
      </c>
      <c r="S33" s="203">
        <v>6.5</v>
      </c>
      <c r="T33" s="203">
        <v>0</v>
      </c>
      <c r="U33" s="203">
        <v>236.28</v>
      </c>
      <c r="V33" s="203">
        <v>5.1100000000000003</v>
      </c>
      <c r="W33" s="203">
        <v>8.2200000000000006</v>
      </c>
      <c r="X33" s="203">
        <v>36.33</v>
      </c>
      <c r="Y33" s="203">
        <v>0</v>
      </c>
      <c r="Z33" s="203">
        <v>57.74</v>
      </c>
      <c r="AA33" s="203">
        <v>16.739999999999998</v>
      </c>
      <c r="AB33" s="203">
        <v>0</v>
      </c>
      <c r="AC33" s="203">
        <v>16.14</v>
      </c>
      <c r="AD33" s="203">
        <v>0</v>
      </c>
      <c r="AE33" s="203">
        <v>0</v>
      </c>
      <c r="AF33" s="203">
        <v>0</v>
      </c>
      <c r="AG33" s="203">
        <v>19.28</v>
      </c>
      <c r="AH33" s="203">
        <v>0</v>
      </c>
      <c r="AI33" s="203">
        <v>15.24</v>
      </c>
      <c r="AJ33" s="203">
        <v>0</v>
      </c>
      <c r="AK33" s="203">
        <v>49.14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26.3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50.22</v>
      </c>
      <c r="L34" s="203">
        <v>63.27</v>
      </c>
      <c r="M34" s="203">
        <v>0</v>
      </c>
      <c r="N34" s="203">
        <v>29.09</v>
      </c>
      <c r="O34" s="203">
        <v>48.85</v>
      </c>
      <c r="P34" s="203">
        <v>60.35</v>
      </c>
      <c r="Q34" s="203">
        <v>5.37</v>
      </c>
      <c r="R34" s="203">
        <v>10.44</v>
      </c>
      <c r="S34" s="203">
        <v>6.5</v>
      </c>
      <c r="T34" s="203">
        <v>0</v>
      </c>
      <c r="U34" s="203">
        <v>236.28</v>
      </c>
      <c r="V34" s="203">
        <v>5.1100000000000003</v>
      </c>
      <c r="W34" s="203">
        <v>8.2200000000000006</v>
      </c>
      <c r="X34" s="203">
        <v>36.33</v>
      </c>
      <c r="Y34" s="203">
        <v>0</v>
      </c>
      <c r="Z34" s="203">
        <v>57.74</v>
      </c>
      <c r="AA34" s="203">
        <v>16.739999999999998</v>
      </c>
      <c r="AB34" s="203">
        <v>0</v>
      </c>
      <c r="AC34" s="203">
        <v>7.63</v>
      </c>
      <c r="AD34" s="203">
        <v>0</v>
      </c>
      <c r="AE34" s="203">
        <v>0</v>
      </c>
      <c r="AF34" s="203">
        <v>0</v>
      </c>
      <c r="AG34" s="203">
        <v>19.28</v>
      </c>
      <c r="AH34" s="203">
        <v>0</v>
      </c>
      <c r="AI34" s="203">
        <v>5</v>
      </c>
      <c r="AJ34" s="203">
        <v>0</v>
      </c>
      <c r="AK34" s="203">
        <v>49.14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26.3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24.24</v>
      </c>
      <c r="L35" s="203">
        <v>18.420000000000002</v>
      </c>
      <c r="M35" s="203">
        <v>0</v>
      </c>
      <c r="N35" s="203">
        <v>29.09</v>
      </c>
      <c r="O35" s="203">
        <v>48.85</v>
      </c>
      <c r="P35" s="203">
        <v>60.35</v>
      </c>
      <c r="Q35" s="203">
        <v>5.37</v>
      </c>
      <c r="R35" s="203">
        <v>10.44</v>
      </c>
      <c r="S35" s="203">
        <v>6.5</v>
      </c>
      <c r="T35" s="203">
        <v>0</v>
      </c>
      <c r="U35" s="203">
        <v>236.28</v>
      </c>
      <c r="V35" s="203">
        <v>0</v>
      </c>
      <c r="W35" s="203">
        <v>8.2200000000000006</v>
      </c>
      <c r="X35" s="203">
        <v>36.33</v>
      </c>
      <c r="Y35" s="203">
        <v>0</v>
      </c>
      <c r="Z35" s="203">
        <v>57.74</v>
      </c>
      <c r="AA35" s="203">
        <v>16.739999999999998</v>
      </c>
      <c r="AB35" s="203">
        <v>0</v>
      </c>
      <c r="AC35" s="203">
        <v>7.63</v>
      </c>
      <c r="AD35" s="203">
        <v>0</v>
      </c>
      <c r="AE35" s="203">
        <v>0</v>
      </c>
      <c r="AF35" s="203">
        <v>0</v>
      </c>
      <c r="AG35" s="203">
        <v>19.28</v>
      </c>
      <c r="AH35" s="203">
        <v>0</v>
      </c>
      <c r="AI35" s="203">
        <v>5</v>
      </c>
      <c r="AJ35" s="203">
        <v>0</v>
      </c>
      <c r="AK35" s="203">
        <v>48.67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26.3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24.24</v>
      </c>
      <c r="L36" s="203">
        <v>18.420000000000002</v>
      </c>
      <c r="M36" s="203">
        <v>0</v>
      </c>
      <c r="N36" s="203">
        <v>29.09</v>
      </c>
      <c r="O36" s="203">
        <v>48.85</v>
      </c>
      <c r="P36" s="203">
        <v>60.35</v>
      </c>
      <c r="Q36" s="203">
        <v>1.94</v>
      </c>
      <c r="R36" s="203">
        <v>4.8499999999999996</v>
      </c>
      <c r="S36" s="203">
        <v>2.91</v>
      </c>
      <c r="T36" s="203">
        <v>0</v>
      </c>
      <c r="U36" s="203">
        <v>236.28</v>
      </c>
      <c r="V36" s="203">
        <v>0</v>
      </c>
      <c r="W36" s="203">
        <v>8.2200000000000006</v>
      </c>
      <c r="X36" s="203">
        <v>36.33</v>
      </c>
      <c r="Y36" s="203">
        <v>0</v>
      </c>
      <c r="Z36" s="203">
        <v>57.74</v>
      </c>
      <c r="AA36" s="203">
        <v>9.6999999999999993</v>
      </c>
      <c r="AB36" s="203">
        <v>0</v>
      </c>
      <c r="AC36" s="203">
        <v>7.28</v>
      </c>
      <c r="AD36" s="203">
        <v>0</v>
      </c>
      <c r="AE36" s="203">
        <v>0</v>
      </c>
      <c r="AF36" s="203">
        <v>0</v>
      </c>
      <c r="AG36" s="203">
        <v>19.28</v>
      </c>
      <c r="AH36" s="203">
        <v>0</v>
      </c>
      <c r="AI36" s="203">
        <v>5</v>
      </c>
      <c r="AJ36" s="203">
        <v>0</v>
      </c>
      <c r="AK36" s="203">
        <v>48.67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26.3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24.24</v>
      </c>
      <c r="L37" s="203">
        <v>18.420000000000002</v>
      </c>
      <c r="M37" s="203">
        <v>0</v>
      </c>
      <c r="N37" s="203">
        <v>29.09</v>
      </c>
      <c r="O37" s="203">
        <v>48.85</v>
      </c>
      <c r="P37" s="203">
        <v>60.35</v>
      </c>
      <c r="Q37" s="203">
        <v>1.94</v>
      </c>
      <c r="R37" s="203">
        <v>4.8499999999999996</v>
      </c>
      <c r="S37" s="203">
        <v>2.91</v>
      </c>
      <c r="T37" s="203">
        <v>0</v>
      </c>
      <c r="U37" s="203">
        <v>236.28</v>
      </c>
      <c r="V37" s="203">
        <v>0</v>
      </c>
      <c r="W37" s="203">
        <v>8.2200000000000006</v>
      </c>
      <c r="X37" s="203">
        <v>36.33</v>
      </c>
      <c r="Y37" s="203">
        <v>0</v>
      </c>
      <c r="Z37" s="203">
        <v>57.74</v>
      </c>
      <c r="AA37" s="203">
        <v>9.6999999999999993</v>
      </c>
      <c r="AB37" s="203">
        <v>0</v>
      </c>
      <c r="AC37" s="203">
        <v>7.28</v>
      </c>
      <c r="AD37" s="203">
        <v>0</v>
      </c>
      <c r="AE37" s="203">
        <v>0</v>
      </c>
      <c r="AF37" s="203">
        <v>0</v>
      </c>
      <c r="AG37" s="203">
        <v>19.28</v>
      </c>
      <c r="AH37" s="203">
        <v>0</v>
      </c>
      <c r="AI37" s="203">
        <v>5</v>
      </c>
      <c r="AJ37" s="203">
        <v>0</v>
      </c>
      <c r="AK37" s="203">
        <v>48.67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26.3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24.24</v>
      </c>
      <c r="L38" s="203">
        <v>18.420000000000002</v>
      </c>
      <c r="M38" s="203">
        <v>0</v>
      </c>
      <c r="N38" s="203">
        <v>29.09</v>
      </c>
      <c r="O38" s="203">
        <v>48.85</v>
      </c>
      <c r="P38" s="203">
        <v>60.35</v>
      </c>
      <c r="Q38" s="203">
        <v>1.94</v>
      </c>
      <c r="R38" s="203">
        <v>4.8499999999999996</v>
      </c>
      <c r="S38" s="203">
        <v>2.91</v>
      </c>
      <c r="T38" s="203">
        <v>0</v>
      </c>
      <c r="U38" s="203">
        <v>236.28</v>
      </c>
      <c r="V38" s="203">
        <v>0</v>
      </c>
      <c r="W38" s="203">
        <v>8.2200000000000006</v>
      </c>
      <c r="X38" s="203">
        <v>36.33</v>
      </c>
      <c r="Y38" s="203">
        <v>0</v>
      </c>
      <c r="Z38" s="203">
        <v>57.74</v>
      </c>
      <c r="AA38" s="203">
        <v>9.6999999999999993</v>
      </c>
      <c r="AB38" s="203">
        <v>0</v>
      </c>
      <c r="AC38" s="203">
        <v>7.28</v>
      </c>
      <c r="AD38" s="203">
        <v>0</v>
      </c>
      <c r="AE38" s="203">
        <v>0</v>
      </c>
      <c r="AF38" s="203">
        <v>0</v>
      </c>
      <c r="AG38" s="203">
        <v>19.28</v>
      </c>
      <c r="AH38" s="203">
        <v>0</v>
      </c>
      <c r="AI38" s="203">
        <v>5</v>
      </c>
      <c r="AJ38" s="203">
        <v>0</v>
      </c>
      <c r="AK38" s="203">
        <v>48.67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26.3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24.24</v>
      </c>
      <c r="L39" s="203">
        <v>18.420000000000002</v>
      </c>
      <c r="M39" s="203">
        <v>0</v>
      </c>
      <c r="N39" s="203">
        <v>29.09</v>
      </c>
      <c r="O39" s="203">
        <v>48.85</v>
      </c>
      <c r="P39" s="203">
        <v>60.35</v>
      </c>
      <c r="Q39" s="203">
        <v>1.94</v>
      </c>
      <c r="R39" s="203">
        <v>4.8499999999999996</v>
      </c>
      <c r="S39" s="203">
        <v>2.91</v>
      </c>
      <c r="T39" s="203">
        <v>0</v>
      </c>
      <c r="U39" s="203">
        <v>236.28</v>
      </c>
      <c r="V39" s="203">
        <v>0</v>
      </c>
      <c r="W39" s="203">
        <v>8.3699999999999992</v>
      </c>
      <c r="X39" s="203">
        <v>36.33</v>
      </c>
      <c r="Y39" s="203">
        <v>0</v>
      </c>
      <c r="Z39" s="203">
        <v>57.74</v>
      </c>
      <c r="AA39" s="203">
        <v>9.6999999999999993</v>
      </c>
      <c r="AB39" s="203">
        <v>0</v>
      </c>
      <c r="AC39" s="203">
        <v>7.28</v>
      </c>
      <c r="AD39" s="203">
        <v>0</v>
      </c>
      <c r="AE39" s="203">
        <v>0</v>
      </c>
      <c r="AF39" s="203">
        <v>0</v>
      </c>
      <c r="AG39" s="203">
        <v>19.28</v>
      </c>
      <c r="AH39" s="203">
        <v>0</v>
      </c>
      <c r="AI39" s="203">
        <v>5</v>
      </c>
      <c r="AJ39" s="203">
        <v>0</v>
      </c>
      <c r="AK39" s="203">
        <v>48.67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26.3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24.24</v>
      </c>
      <c r="L40" s="203">
        <v>18.420000000000002</v>
      </c>
      <c r="M40" s="203">
        <v>0</v>
      </c>
      <c r="N40" s="203">
        <v>29.09</v>
      </c>
      <c r="O40" s="203">
        <v>48.85</v>
      </c>
      <c r="P40" s="203">
        <v>60.35</v>
      </c>
      <c r="Q40" s="203">
        <v>1.94</v>
      </c>
      <c r="R40" s="203">
        <v>4.8499999999999996</v>
      </c>
      <c r="S40" s="203">
        <v>2.91</v>
      </c>
      <c r="T40" s="203">
        <v>0</v>
      </c>
      <c r="U40" s="203">
        <v>236.28</v>
      </c>
      <c r="V40" s="203">
        <v>0</v>
      </c>
      <c r="W40" s="203">
        <v>8.3699999999999992</v>
      </c>
      <c r="X40" s="203">
        <v>36.33</v>
      </c>
      <c r="Y40" s="203">
        <v>0</v>
      </c>
      <c r="Z40" s="203">
        <v>57.74</v>
      </c>
      <c r="AA40" s="203">
        <v>9.6999999999999993</v>
      </c>
      <c r="AB40" s="203">
        <v>0</v>
      </c>
      <c r="AC40" s="203">
        <v>7.28</v>
      </c>
      <c r="AD40" s="203">
        <v>0</v>
      </c>
      <c r="AE40" s="203">
        <v>0</v>
      </c>
      <c r="AF40" s="203">
        <v>0</v>
      </c>
      <c r="AG40" s="203">
        <v>19.28</v>
      </c>
      <c r="AH40" s="203">
        <v>0</v>
      </c>
      <c r="AI40" s="203">
        <v>5</v>
      </c>
      <c r="AJ40" s="203">
        <v>0</v>
      </c>
      <c r="AK40" s="203">
        <v>48.67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26.3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24.24</v>
      </c>
      <c r="L41" s="203">
        <v>18.420000000000002</v>
      </c>
      <c r="M41" s="203">
        <v>0</v>
      </c>
      <c r="N41" s="203">
        <v>29.09</v>
      </c>
      <c r="O41" s="203">
        <v>48.85</v>
      </c>
      <c r="P41" s="203">
        <v>59.83</v>
      </c>
      <c r="Q41" s="203">
        <v>1.94</v>
      </c>
      <c r="R41" s="203">
        <v>4.8499999999999996</v>
      </c>
      <c r="S41" s="203">
        <v>2.91</v>
      </c>
      <c r="T41" s="203">
        <v>0</v>
      </c>
      <c r="U41" s="203">
        <v>236.28</v>
      </c>
      <c r="V41" s="203">
        <v>0</v>
      </c>
      <c r="W41" s="203">
        <v>8.3699999999999992</v>
      </c>
      <c r="X41" s="203">
        <v>36.33</v>
      </c>
      <c r="Y41" s="203">
        <v>0</v>
      </c>
      <c r="Z41" s="203">
        <v>57.74</v>
      </c>
      <c r="AA41" s="203">
        <v>9.6999999999999993</v>
      </c>
      <c r="AB41" s="203">
        <v>0</v>
      </c>
      <c r="AC41" s="203">
        <v>7.28</v>
      </c>
      <c r="AD41" s="203">
        <v>0</v>
      </c>
      <c r="AE41" s="203">
        <v>0</v>
      </c>
      <c r="AF41" s="203">
        <v>0</v>
      </c>
      <c r="AG41" s="203">
        <v>19.28</v>
      </c>
      <c r="AH41" s="203">
        <v>0</v>
      </c>
      <c r="AI41" s="203">
        <v>5</v>
      </c>
      <c r="AJ41" s="203">
        <v>0</v>
      </c>
      <c r="AK41" s="203">
        <v>48.67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26.3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24.24</v>
      </c>
      <c r="L42" s="203">
        <v>18.420000000000002</v>
      </c>
      <c r="M42" s="203">
        <v>0</v>
      </c>
      <c r="N42" s="203">
        <v>29.09</v>
      </c>
      <c r="O42" s="203">
        <v>48.85</v>
      </c>
      <c r="P42" s="203">
        <v>59.83</v>
      </c>
      <c r="Q42" s="203">
        <v>1.94</v>
      </c>
      <c r="R42" s="203">
        <v>4.8499999999999996</v>
      </c>
      <c r="S42" s="203">
        <v>2.91</v>
      </c>
      <c r="T42" s="203">
        <v>0</v>
      </c>
      <c r="U42" s="203">
        <v>236.28</v>
      </c>
      <c r="V42" s="203">
        <v>0</v>
      </c>
      <c r="W42" s="203">
        <v>8.3699999999999992</v>
      </c>
      <c r="X42" s="203">
        <v>36.33</v>
      </c>
      <c r="Y42" s="203">
        <v>0</v>
      </c>
      <c r="Z42" s="203">
        <v>57.74</v>
      </c>
      <c r="AA42" s="203">
        <v>9.6999999999999993</v>
      </c>
      <c r="AB42" s="203">
        <v>0</v>
      </c>
      <c r="AC42" s="203">
        <v>7.28</v>
      </c>
      <c r="AD42" s="203">
        <v>0</v>
      </c>
      <c r="AE42" s="203">
        <v>0</v>
      </c>
      <c r="AF42" s="203">
        <v>0</v>
      </c>
      <c r="AG42" s="203">
        <v>19.28</v>
      </c>
      <c r="AH42" s="203">
        <v>0</v>
      </c>
      <c r="AI42" s="203">
        <v>5</v>
      </c>
      <c r="AJ42" s="203">
        <v>0</v>
      </c>
      <c r="AK42" s="203">
        <v>48.67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26.3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24.24</v>
      </c>
      <c r="L43" s="203">
        <v>18.420000000000002</v>
      </c>
      <c r="M43" s="203">
        <v>0</v>
      </c>
      <c r="N43" s="203">
        <v>29.09</v>
      </c>
      <c r="O43" s="203">
        <v>48.85</v>
      </c>
      <c r="P43" s="203">
        <v>59.83</v>
      </c>
      <c r="Q43" s="203">
        <v>1.94</v>
      </c>
      <c r="R43" s="203">
        <v>4.8499999999999996</v>
      </c>
      <c r="S43" s="203">
        <v>2.91</v>
      </c>
      <c r="T43" s="203">
        <v>0</v>
      </c>
      <c r="U43" s="203">
        <v>236.28</v>
      </c>
      <c r="V43" s="203">
        <v>0</v>
      </c>
      <c r="W43" s="203">
        <v>8.3699999999999992</v>
      </c>
      <c r="X43" s="203">
        <v>36.33</v>
      </c>
      <c r="Y43" s="203">
        <v>0</v>
      </c>
      <c r="Z43" s="203">
        <v>57.74</v>
      </c>
      <c r="AA43" s="203">
        <v>9.6999999999999993</v>
      </c>
      <c r="AB43" s="203">
        <v>0</v>
      </c>
      <c r="AC43" s="203">
        <v>7.28</v>
      </c>
      <c r="AD43" s="203">
        <v>0</v>
      </c>
      <c r="AE43" s="203">
        <v>0</v>
      </c>
      <c r="AF43" s="203">
        <v>0</v>
      </c>
      <c r="AG43" s="203">
        <v>19.28</v>
      </c>
      <c r="AH43" s="203">
        <v>0</v>
      </c>
      <c r="AI43" s="203">
        <v>4.83</v>
      </c>
      <c r="AJ43" s="203">
        <v>0</v>
      </c>
      <c r="AK43" s="203">
        <v>48.67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26.3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24.24</v>
      </c>
      <c r="L44" s="203">
        <v>18.420000000000002</v>
      </c>
      <c r="M44" s="203">
        <v>0</v>
      </c>
      <c r="N44" s="203">
        <v>29.09</v>
      </c>
      <c r="O44" s="203">
        <v>48.85</v>
      </c>
      <c r="P44" s="203">
        <v>59.83</v>
      </c>
      <c r="Q44" s="203">
        <v>1.94</v>
      </c>
      <c r="R44" s="203">
        <v>4.8499999999999996</v>
      </c>
      <c r="S44" s="203">
        <v>2.91</v>
      </c>
      <c r="T44" s="203">
        <v>0</v>
      </c>
      <c r="U44" s="203">
        <v>236.28</v>
      </c>
      <c r="V44" s="203">
        <v>0</v>
      </c>
      <c r="W44" s="203">
        <v>8.3699999999999992</v>
      </c>
      <c r="X44" s="203">
        <v>36.33</v>
      </c>
      <c r="Y44" s="203">
        <v>0</v>
      </c>
      <c r="Z44" s="203">
        <v>57.74</v>
      </c>
      <c r="AA44" s="203">
        <v>9.6999999999999993</v>
      </c>
      <c r="AB44" s="203">
        <v>0</v>
      </c>
      <c r="AC44" s="203">
        <v>7.28</v>
      </c>
      <c r="AD44" s="203">
        <v>0</v>
      </c>
      <c r="AE44" s="203">
        <v>0</v>
      </c>
      <c r="AF44" s="203">
        <v>0</v>
      </c>
      <c r="AG44" s="203">
        <v>19.28</v>
      </c>
      <c r="AH44" s="203">
        <v>0</v>
      </c>
      <c r="AI44" s="203">
        <v>5</v>
      </c>
      <c r="AJ44" s="203">
        <v>0</v>
      </c>
      <c r="AK44" s="203">
        <v>48.67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26.3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24.24</v>
      </c>
      <c r="L45" s="203">
        <v>18.420000000000002</v>
      </c>
      <c r="M45" s="203">
        <v>0</v>
      </c>
      <c r="N45" s="203">
        <v>29.09</v>
      </c>
      <c r="O45" s="203">
        <v>48.85</v>
      </c>
      <c r="P45" s="203">
        <v>59.83</v>
      </c>
      <c r="Q45" s="203">
        <v>1.94</v>
      </c>
      <c r="R45" s="203">
        <v>4.8499999999999996</v>
      </c>
      <c r="S45" s="203">
        <v>2.91</v>
      </c>
      <c r="T45" s="203">
        <v>0</v>
      </c>
      <c r="U45" s="203">
        <v>236.28</v>
      </c>
      <c r="V45" s="203">
        <v>0</v>
      </c>
      <c r="W45" s="203">
        <v>8.57</v>
      </c>
      <c r="X45" s="203">
        <v>36.33</v>
      </c>
      <c r="Y45" s="203">
        <v>0</v>
      </c>
      <c r="Z45" s="203">
        <v>57.74</v>
      </c>
      <c r="AA45" s="203">
        <v>9.6999999999999993</v>
      </c>
      <c r="AB45" s="203">
        <v>0</v>
      </c>
      <c r="AC45" s="203">
        <v>7.28</v>
      </c>
      <c r="AD45" s="203">
        <v>0</v>
      </c>
      <c r="AE45" s="203">
        <v>0</v>
      </c>
      <c r="AF45" s="203">
        <v>0</v>
      </c>
      <c r="AG45" s="203">
        <v>19.28</v>
      </c>
      <c r="AH45" s="203">
        <v>0</v>
      </c>
      <c r="AI45" s="203">
        <v>5</v>
      </c>
      <c r="AJ45" s="203">
        <v>0</v>
      </c>
      <c r="AK45" s="203">
        <v>48.67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26.3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24.24</v>
      </c>
      <c r="L46" s="203">
        <v>18.420000000000002</v>
      </c>
      <c r="M46" s="203">
        <v>0</v>
      </c>
      <c r="N46" s="203">
        <v>29.09</v>
      </c>
      <c r="O46" s="203">
        <v>48.85</v>
      </c>
      <c r="P46" s="203">
        <v>59.83</v>
      </c>
      <c r="Q46" s="203">
        <v>1.94</v>
      </c>
      <c r="R46" s="203">
        <v>4.8499999999999996</v>
      </c>
      <c r="S46" s="203">
        <v>2.91</v>
      </c>
      <c r="T46" s="203">
        <v>0</v>
      </c>
      <c r="U46" s="203">
        <v>236.28</v>
      </c>
      <c r="V46" s="203">
        <v>0</v>
      </c>
      <c r="W46" s="203">
        <v>8.57</v>
      </c>
      <c r="X46" s="203">
        <v>36.33</v>
      </c>
      <c r="Y46" s="203">
        <v>0</v>
      </c>
      <c r="Z46" s="203">
        <v>57.74</v>
      </c>
      <c r="AA46" s="203">
        <v>9.6999999999999993</v>
      </c>
      <c r="AB46" s="203">
        <v>0</v>
      </c>
      <c r="AC46" s="203">
        <v>7.28</v>
      </c>
      <c r="AD46" s="203">
        <v>0</v>
      </c>
      <c r="AE46" s="203">
        <v>0</v>
      </c>
      <c r="AF46" s="203">
        <v>0</v>
      </c>
      <c r="AG46" s="203">
        <v>19.28</v>
      </c>
      <c r="AH46" s="203">
        <v>0</v>
      </c>
      <c r="AI46" s="203">
        <v>5</v>
      </c>
      <c r="AJ46" s="203">
        <v>0</v>
      </c>
      <c r="AK46" s="203">
        <v>48.67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26.3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24.24</v>
      </c>
      <c r="L47" s="203">
        <v>18.420000000000002</v>
      </c>
      <c r="M47" s="203">
        <v>0</v>
      </c>
      <c r="N47" s="203">
        <v>29.09</v>
      </c>
      <c r="O47" s="203">
        <v>48.85</v>
      </c>
      <c r="P47" s="203">
        <v>59.83</v>
      </c>
      <c r="Q47" s="203">
        <v>1.94</v>
      </c>
      <c r="R47" s="203">
        <v>4.8499999999999996</v>
      </c>
      <c r="S47" s="203">
        <v>2.91</v>
      </c>
      <c r="T47" s="203">
        <v>0</v>
      </c>
      <c r="U47" s="203">
        <v>236.28</v>
      </c>
      <c r="V47" s="203">
        <v>0</v>
      </c>
      <c r="W47" s="203">
        <v>8.57</v>
      </c>
      <c r="X47" s="203">
        <v>36.33</v>
      </c>
      <c r="Y47" s="203">
        <v>0</v>
      </c>
      <c r="Z47" s="203">
        <v>57.74</v>
      </c>
      <c r="AA47" s="203">
        <v>9.6999999999999993</v>
      </c>
      <c r="AB47" s="203">
        <v>0</v>
      </c>
      <c r="AC47" s="203">
        <v>7.28</v>
      </c>
      <c r="AD47" s="203">
        <v>0</v>
      </c>
      <c r="AE47" s="203">
        <v>0</v>
      </c>
      <c r="AF47" s="203">
        <v>0</v>
      </c>
      <c r="AG47" s="203">
        <v>19.28</v>
      </c>
      <c r="AH47" s="203">
        <v>0</v>
      </c>
      <c r="AI47" s="203">
        <v>5</v>
      </c>
      <c r="AJ47" s="203">
        <v>0</v>
      </c>
      <c r="AK47" s="203">
        <v>48.67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26.3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24.24</v>
      </c>
      <c r="L48" s="203">
        <v>18.420000000000002</v>
      </c>
      <c r="M48" s="203">
        <v>0</v>
      </c>
      <c r="N48" s="203">
        <v>29.09</v>
      </c>
      <c r="O48" s="203">
        <v>48.85</v>
      </c>
      <c r="P48" s="203">
        <v>59.83</v>
      </c>
      <c r="Q48" s="203">
        <v>1.94</v>
      </c>
      <c r="R48" s="203">
        <v>4.8499999999999996</v>
      </c>
      <c r="S48" s="203">
        <v>2.91</v>
      </c>
      <c r="T48" s="203">
        <v>0</v>
      </c>
      <c r="U48" s="203">
        <v>236.28</v>
      </c>
      <c r="V48" s="203">
        <v>0</v>
      </c>
      <c r="W48" s="203">
        <v>8.57</v>
      </c>
      <c r="X48" s="203">
        <v>36.33</v>
      </c>
      <c r="Y48" s="203">
        <v>0</v>
      </c>
      <c r="Z48" s="203">
        <v>57.74</v>
      </c>
      <c r="AA48" s="203">
        <v>9.6999999999999993</v>
      </c>
      <c r="AB48" s="203">
        <v>0</v>
      </c>
      <c r="AC48" s="203">
        <v>7.28</v>
      </c>
      <c r="AD48" s="203">
        <v>0</v>
      </c>
      <c r="AE48" s="203">
        <v>0</v>
      </c>
      <c r="AF48" s="203">
        <v>0</v>
      </c>
      <c r="AG48" s="203">
        <v>19.28</v>
      </c>
      <c r="AH48" s="203">
        <v>0</v>
      </c>
      <c r="AI48" s="203">
        <v>5</v>
      </c>
      <c r="AJ48" s="203">
        <v>0</v>
      </c>
      <c r="AK48" s="203">
        <v>48.67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26.3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24.24</v>
      </c>
      <c r="L49" s="203">
        <v>18.420000000000002</v>
      </c>
      <c r="M49" s="203">
        <v>0</v>
      </c>
      <c r="N49" s="203">
        <v>29.09</v>
      </c>
      <c r="O49" s="203">
        <v>48.85</v>
      </c>
      <c r="P49" s="203">
        <v>59.83</v>
      </c>
      <c r="Q49" s="203">
        <v>1.94</v>
      </c>
      <c r="R49" s="203">
        <v>4.8499999999999996</v>
      </c>
      <c r="S49" s="203">
        <v>2.91</v>
      </c>
      <c r="T49" s="203">
        <v>0</v>
      </c>
      <c r="U49" s="203">
        <v>236.28</v>
      </c>
      <c r="V49" s="203">
        <v>0</v>
      </c>
      <c r="W49" s="203">
        <v>8.57</v>
      </c>
      <c r="X49" s="203">
        <v>36.33</v>
      </c>
      <c r="Y49" s="203">
        <v>0</v>
      </c>
      <c r="Z49" s="203">
        <v>57.74</v>
      </c>
      <c r="AA49" s="203">
        <v>9.6999999999999993</v>
      </c>
      <c r="AB49" s="203">
        <v>0</v>
      </c>
      <c r="AC49" s="203">
        <v>7.28</v>
      </c>
      <c r="AD49" s="203">
        <v>0</v>
      </c>
      <c r="AE49" s="203">
        <v>0</v>
      </c>
      <c r="AF49" s="203">
        <v>0</v>
      </c>
      <c r="AG49" s="203">
        <v>19.28</v>
      </c>
      <c r="AH49" s="203">
        <v>0</v>
      </c>
      <c r="AI49" s="203">
        <v>4.83</v>
      </c>
      <c r="AJ49" s="203">
        <v>0</v>
      </c>
      <c r="AK49" s="203">
        <v>48.67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26.3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24.24</v>
      </c>
      <c r="L50" s="203">
        <v>18.420000000000002</v>
      </c>
      <c r="M50" s="203">
        <v>0</v>
      </c>
      <c r="N50" s="203">
        <v>29.09</v>
      </c>
      <c r="O50" s="203">
        <v>48.85</v>
      </c>
      <c r="P50" s="203">
        <v>59.83</v>
      </c>
      <c r="Q50" s="203">
        <v>5.37</v>
      </c>
      <c r="R50" s="203">
        <v>10.44</v>
      </c>
      <c r="S50" s="203">
        <v>6.5</v>
      </c>
      <c r="T50" s="203">
        <v>0</v>
      </c>
      <c r="U50" s="203">
        <v>236.28</v>
      </c>
      <c r="V50" s="203">
        <v>0</v>
      </c>
      <c r="W50" s="203">
        <v>8.57</v>
      </c>
      <c r="X50" s="203">
        <v>36.33</v>
      </c>
      <c r="Y50" s="203">
        <v>0</v>
      </c>
      <c r="Z50" s="203">
        <v>57.74</v>
      </c>
      <c r="AA50" s="203">
        <v>9.6999999999999993</v>
      </c>
      <c r="AB50" s="203">
        <v>0</v>
      </c>
      <c r="AC50" s="203">
        <v>7.28</v>
      </c>
      <c r="AD50" s="203">
        <v>0</v>
      </c>
      <c r="AE50" s="203">
        <v>0</v>
      </c>
      <c r="AF50" s="203">
        <v>0</v>
      </c>
      <c r="AG50" s="203">
        <v>19.28</v>
      </c>
      <c r="AH50" s="203">
        <v>0</v>
      </c>
      <c r="AI50" s="203">
        <v>5</v>
      </c>
      <c r="AJ50" s="203">
        <v>0</v>
      </c>
      <c r="AK50" s="203">
        <v>48.67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26.3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24.24</v>
      </c>
      <c r="L51" s="203">
        <v>18.420000000000002</v>
      </c>
      <c r="M51" s="203">
        <v>0</v>
      </c>
      <c r="N51" s="203">
        <v>29.09</v>
      </c>
      <c r="O51" s="203">
        <v>48.85</v>
      </c>
      <c r="P51" s="203">
        <v>59.83</v>
      </c>
      <c r="Q51" s="203">
        <v>5.37</v>
      </c>
      <c r="R51" s="203">
        <v>10.44</v>
      </c>
      <c r="S51" s="203">
        <v>6.5</v>
      </c>
      <c r="T51" s="203">
        <v>0</v>
      </c>
      <c r="U51" s="203">
        <v>236.28</v>
      </c>
      <c r="V51" s="203">
        <v>5.1100000000000003</v>
      </c>
      <c r="W51" s="203">
        <v>8.3699999999999992</v>
      </c>
      <c r="X51" s="203">
        <v>36.33</v>
      </c>
      <c r="Y51" s="203">
        <v>0</v>
      </c>
      <c r="Z51" s="203">
        <v>57.74</v>
      </c>
      <c r="AA51" s="203">
        <v>9.6999999999999993</v>
      </c>
      <c r="AB51" s="203">
        <v>0</v>
      </c>
      <c r="AC51" s="203">
        <v>7.28</v>
      </c>
      <c r="AD51" s="203">
        <v>0</v>
      </c>
      <c r="AE51" s="203">
        <v>0</v>
      </c>
      <c r="AF51" s="203">
        <v>0</v>
      </c>
      <c r="AG51" s="203">
        <v>19.28</v>
      </c>
      <c r="AH51" s="203">
        <v>0</v>
      </c>
      <c r="AI51" s="203">
        <v>4.8099999999999996</v>
      </c>
      <c r="AJ51" s="203">
        <v>0</v>
      </c>
      <c r="AK51" s="203">
        <v>47.89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26.3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24.24</v>
      </c>
      <c r="L52" s="203">
        <v>18.420000000000002</v>
      </c>
      <c r="M52" s="203">
        <v>0</v>
      </c>
      <c r="N52" s="203">
        <v>29.09</v>
      </c>
      <c r="O52" s="203">
        <v>48.85</v>
      </c>
      <c r="P52" s="203">
        <v>59.83</v>
      </c>
      <c r="Q52" s="203">
        <v>5.37</v>
      </c>
      <c r="R52" s="203">
        <v>10.44</v>
      </c>
      <c r="S52" s="203">
        <v>6.5</v>
      </c>
      <c r="T52" s="203">
        <v>0</v>
      </c>
      <c r="U52" s="203">
        <v>236.28</v>
      </c>
      <c r="V52" s="203">
        <v>5.1100000000000003</v>
      </c>
      <c r="W52" s="203">
        <v>8.3699999999999992</v>
      </c>
      <c r="X52" s="203">
        <v>36.33</v>
      </c>
      <c r="Y52" s="203">
        <v>0</v>
      </c>
      <c r="Z52" s="203">
        <v>57.74</v>
      </c>
      <c r="AA52" s="203">
        <v>9.6999999999999993</v>
      </c>
      <c r="AB52" s="203">
        <v>0</v>
      </c>
      <c r="AC52" s="203">
        <v>7.28</v>
      </c>
      <c r="AD52" s="203">
        <v>0</v>
      </c>
      <c r="AE52" s="203">
        <v>0</v>
      </c>
      <c r="AF52" s="203">
        <v>0</v>
      </c>
      <c r="AG52" s="203">
        <v>19.28</v>
      </c>
      <c r="AH52" s="203">
        <v>0</v>
      </c>
      <c r="AI52" s="203">
        <v>4.8099999999999996</v>
      </c>
      <c r="AJ52" s="203">
        <v>0</v>
      </c>
      <c r="AK52" s="203">
        <v>47.89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26.3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50.22</v>
      </c>
      <c r="L53" s="203">
        <v>18.420000000000002</v>
      </c>
      <c r="M53" s="203">
        <v>0</v>
      </c>
      <c r="N53" s="203">
        <v>29.09</v>
      </c>
      <c r="O53" s="203">
        <v>48.85</v>
      </c>
      <c r="P53" s="203">
        <v>56.95</v>
      </c>
      <c r="Q53" s="203">
        <v>5.37</v>
      </c>
      <c r="R53" s="203">
        <v>10.44</v>
      </c>
      <c r="S53" s="203">
        <v>6.5</v>
      </c>
      <c r="T53" s="203">
        <v>0</v>
      </c>
      <c r="U53" s="203">
        <v>236.28</v>
      </c>
      <c r="V53" s="203">
        <v>5.1100000000000003</v>
      </c>
      <c r="W53" s="203">
        <v>8.57</v>
      </c>
      <c r="X53" s="203">
        <v>36.33</v>
      </c>
      <c r="Y53" s="203">
        <v>0</v>
      </c>
      <c r="Z53" s="203">
        <v>51.66</v>
      </c>
      <c r="AA53" s="203">
        <v>9.6999999999999993</v>
      </c>
      <c r="AB53" s="203">
        <v>0</v>
      </c>
      <c r="AC53" s="203">
        <v>7.28</v>
      </c>
      <c r="AD53" s="203">
        <v>0</v>
      </c>
      <c r="AE53" s="203">
        <v>0</v>
      </c>
      <c r="AF53" s="203">
        <v>0</v>
      </c>
      <c r="AG53" s="203">
        <v>19.28</v>
      </c>
      <c r="AH53" s="203">
        <v>0</v>
      </c>
      <c r="AI53" s="203">
        <v>4.8099999999999996</v>
      </c>
      <c r="AJ53" s="203">
        <v>0</v>
      </c>
      <c r="AK53" s="203">
        <v>47.89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26.3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50.22</v>
      </c>
      <c r="L54" s="203">
        <v>18.420000000000002</v>
      </c>
      <c r="M54" s="203">
        <v>0</v>
      </c>
      <c r="N54" s="203">
        <v>29.09</v>
      </c>
      <c r="O54" s="203">
        <v>48.85</v>
      </c>
      <c r="P54" s="203">
        <v>56.95</v>
      </c>
      <c r="Q54" s="203">
        <v>5.37</v>
      </c>
      <c r="R54" s="203">
        <v>10.44</v>
      </c>
      <c r="S54" s="203">
        <v>6.5</v>
      </c>
      <c r="T54" s="203">
        <v>0</v>
      </c>
      <c r="U54" s="203">
        <v>236.28</v>
      </c>
      <c r="V54" s="203">
        <v>5.1100000000000003</v>
      </c>
      <c r="W54" s="203">
        <v>8.57</v>
      </c>
      <c r="X54" s="203">
        <v>36.33</v>
      </c>
      <c r="Y54" s="203">
        <v>0</v>
      </c>
      <c r="Z54" s="203">
        <v>51.66</v>
      </c>
      <c r="AA54" s="203">
        <v>9.6999999999999993</v>
      </c>
      <c r="AB54" s="203">
        <v>0</v>
      </c>
      <c r="AC54" s="203">
        <v>7.28</v>
      </c>
      <c r="AD54" s="203">
        <v>0</v>
      </c>
      <c r="AE54" s="203">
        <v>0</v>
      </c>
      <c r="AF54" s="203">
        <v>0</v>
      </c>
      <c r="AG54" s="203">
        <v>19.28</v>
      </c>
      <c r="AH54" s="203">
        <v>0</v>
      </c>
      <c r="AI54" s="203">
        <v>4.8099999999999996</v>
      </c>
      <c r="AJ54" s="203">
        <v>0</v>
      </c>
      <c r="AK54" s="203">
        <v>47.89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26.3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23.27</v>
      </c>
      <c r="L55" s="203">
        <v>17.86</v>
      </c>
      <c r="M55" s="203">
        <v>0</v>
      </c>
      <c r="N55" s="203">
        <v>29.09</v>
      </c>
      <c r="O55" s="203">
        <v>48.85</v>
      </c>
      <c r="P55" s="203">
        <v>56.95</v>
      </c>
      <c r="Q55" s="203">
        <v>1.88</v>
      </c>
      <c r="R55" s="203">
        <v>4.7</v>
      </c>
      <c r="S55" s="203">
        <v>2.82</v>
      </c>
      <c r="T55" s="203">
        <v>0</v>
      </c>
      <c r="U55" s="203">
        <v>236.28</v>
      </c>
      <c r="V55" s="203">
        <v>5.1100000000000003</v>
      </c>
      <c r="W55" s="203">
        <v>8.57</v>
      </c>
      <c r="X55" s="203">
        <v>36.33</v>
      </c>
      <c r="Y55" s="203">
        <v>0</v>
      </c>
      <c r="Z55" s="203">
        <v>51.66</v>
      </c>
      <c r="AA55" s="203">
        <v>9.6999999999999993</v>
      </c>
      <c r="AB55" s="203">
        <v>0</v>
      </c>
      <c r="AC55" s="203">
        <v>7.28</v>
      </c>
      <c r="AD55" s="203">
        <v>0</v>
      </c>
      <c r="AE55" s="203">
        <v>0</v>
      </c>
      <c r="AF55" s="203">
        <v>0</v>
      </c>
      <c r="AG55" s="203">
        <v>19.28</v>
      </c>
      <c r="AH55" s="203">
        <v>0</v>
      </c>
      <c r="AI55" s="203">
        <v>3.97</v>
      </c>
      <c r="AJ55" s="203">
        <v>0</v>
      </c>
      <c r="AK55" s="203">
        <v>47.89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26.3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23.27</v>
      </c>
      <c r="L56" s="203">
        <v>17.86</v>
      </c>
      <c r="M56" s="203">
        <v>0</v>
      </c>
      <c r="N56" s="203">
        <v>29.09</v>
      </c>
      <c r="O56" s="203">
        <v>48.85</v>
      </c>
      <c r="P56" s="203">
        <v>56.95</v>
      </c>
      <c r="Q56" s="203">
        <v>1.88</v>
      </c>
      <c r="R56" s="203">
        <v>4.7</v>
      </c>
      <c r="S56" s="203">
        <v>2.82</v>
      </c>
      <c r="T56" s="203">
        <v>0</v>
      </c>
      <c r="U56" s="203">
        <v>236.28</v>
      </c>
      <c r="V56" s="203">
        <v>5.1100000000000003</v>
      </c>
      <c r="W56" s="203">
        <v>8.57</v>
      </c>
      <c r="X56" s="203">
        <v>36.33</v>
      </c>
      <c r="Y56" s="203">
        <v>0</v>
      </c>
      <c r="Z56" s="203">
        <v>51.66</v>
      </c>
      <c r="AA56" s="203">
        <v>9.6999999999999993</v>
      </c>
      <c r="AB56" s="203">
        <v>0</v>
      </c>
      <c r="AC56" s="203">
        <v>6.99</v>
      </c>
      <c r="AD56" s="203">
        <v>0</v>
      </c>
      <c r="AE56" s="203">
        <v>0</v>
      </c>
      <c r="AF56" s="203">
        <v>0</v>
      </c>
      <c r="AG56" s="203">
        <v>19.28</v>
      </c>
      <c r="AH56" s="203">
        <v>0</v>
      </c>
      <c r="AI56" s="203">
        <v>4.26</v>
      </c>
      <c r="AJ56" s="203">
        <v>0</v>
      </c>
      <c r="AK56" s="203">
        <v>47.89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26.3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23.27</v>
      </c>
      <c r="L57" s="203">
        <v>17.86</v>
      </c>
      <c r="M57" s="203">
        <v>0</v>
      </c>
      <c r="N57" s="203">
        <v>29.09</v>
      </c>
      <c r="O57" s="203">
        <v>48.85</v>
      </c>
      <c r="P57" s="203">
        <v>56.95</v>
      </c>
      <c r="Q57" s="203">
        <v>1.88</v>
      </c>
      <c r="R57" s="203">
        <v>4.7</v>
      </c>
      <c r="S57" s="203">
        <v>2.82</v>
      </c>
      <c r="T57" s="203">
        <v>0</v>
      </c>
      <c r="U57" s="203">
        <v>236.28</v>
      </c>
      <c r="V57" s="203">
        <v>5.1100000000000003</v>
      </c>
      <c r="W57" s="203">
        <v>8.57</v>
      </c>
      <c r="X57" s="203">
        <v>36.33</v>
      </c>
      <c r="Y57" s="203">
        <v>0</v>
      </c>
      <c r="Z57" s="203">
        <v>51.66</v>
      </c>
      <c r="AA57" s="203">
        <v>9.6999999999999993</v>
      </c>
      <c r="AB57" s="203">
        <v>0</v>
      </c>
      <c r="AC57" s="203">
        <v>6.99</v>
      </c>
      <c r="AD57" s="203">
        <v>0</v>
      </c>
      <c r="AE57" s="203">
        <v>0</v>
      </c>
      <c r="AF57" s="203">
        <v>0</v>
      </c>
      <c r="AG57" s="203">
        <v>19.28</v>
      </c>
      <c r="AH57" s="203">
        <v>0</v>
      </c>
      <c r="AI57" s="203">
        <v>4.26</v>
      </c>
      <c r="AJ57" s="203">
        <v>0</v>
      </c>
      <c r="AK57" s="203">
        <v>47.89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26.3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23.27</v>
      </c>
      <c r="L58" s="203">
        <v>17.86</v>
      </c>
      <c r="M58" s="203">
        <v>0</v>
      </c>
      <c r="N58" s="203">
        <v>29.09</v>
      </c>
      <c r="O58" s="203">
        <v>48.85</v>
      </c>
      <c r="P58" s="203">
        <v>56.95</v>
      </c>
      <c r="Q58" s="203">
        <v>1.88</v>
      </c>
      <c r="R58" s="203">
        <v>4.7</v>
      </c>
      <c r="S58" s="203">
        <v>2.82</v>
      </c>
      <c r="T58" s="203">
        <v>0</v>
      </c>
      <c r="U58" s="203">
        <v>236.28</v>
      </c>
      <c r="V58" s="203">
        <v>5.1100000000000003</v>
      </c>
      <c r="W58" s="203">
        <v>8.57</v>
      </c>
      <c r="X58" s="203">
        <v>36.33</v>
      </c>
      <c r="Y58" s="203">
        <v>0</v>
      </c>
      <c r="Z58" s="203">
        <v>51.66</v>
      </c>
      <c r="AA58" s="203">
        <v>16.739999999999998</v>
      </c>
      <c r="AB58" s="203">
        <v>0</v>
      </c>
      <c r="AC58" s="203">
        <v>6.99</v>
      </c>
      <c r="AD58" s="203">
        <v>0</v>
      </c>
      <c r="AE58" s="203">
        <v>0</v>
      </c>
      <c r="AF58" s="203">
        <v>0</v>
      </c>
      <c r="AG58" s="203">
        <v>19.28</v>
      </c>
      <c r="AH58" s="203">
        <v>0</v>
      </c>
      <c r="AI58" s="203">
        <v>4.26</v>
      </c>
      <c r="AJ58" s="203">
        <v>0</v>
      </c>
      <c r="AK58" s="203">
        <v>47.89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26.3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50.22</v>
      </c>
      <c r="L59" s="203">
        <v>63.27</v>
      </c>
      <c r="M59" s="203">
        <v>0</v>
      </c>
      <c r="N59" s="203">
        <v>29.09</v>
      </c>
      <c r="O59" s="203">
        <v>48.85</v>
      </c>
      <c r="P59" s="203">
        <v>56.95</v>
      </c>
      <c r="Q59" s="203">
        <v>5.37</v>
      </c>
      <c r="R59" s="203">
        <v>10.44</v>
      </c>
      <c r="S59" s="203">
        <v>6.5</v>
      </c>
      <c r="T59" s="203">
        <v>0</v>
      </c>
      <c r="U59" s="203">
        <v>236.28</v>
      </c>
      <c r="V59" s="203">
        <v>5.1100000000000003</v>
      </c>
      <c r="W59" s="203">
        <v>8.57</v>
      </c>
      <c r="X59" s="203">
        <v>36.33</v>
      </c>
      <c r="Y59" s="203">
        <v>0</v>
      </c>
      <c r="Z59" s="203">
        <v>51.66</v>
      </c>
      <c r="AA59" s="203">
        <v>16.739999999999998</v>
      </c>
      <c r="AB59" s="203">
        <v>0</v>
      </c>
      <c r="AC59" s="203">
        <v>16.48</v>
      </c>
      <c r="AD59" s="203">
        <v>0</v>
      </c>
      <c r="AE59" s="203">
        <v>0</v>
      </c>
      <c r="AF59" s="203">
        <v>0</v>
      </c>
      <c r="AG59" s="203">
        <v>19.28</v>
      </c>
      <c r="AH59" s="203">
        <v>0</v>
      </c>
      <c r="AI59" s="203">
        <v>14.12</v>
      </c>
      <c r="AJ59" s="203">
        <v>0</v>
      </c>
      <c r="AK59" s="203">
        <v>47.58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26.3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50.22</v>
      </c>
      <c r="L60" s="203">
        <v>63.27</v>
      </c>
      <c r="M60" s="203">
        <v>0</v>
      </c>
      <c r="N60" s="203">
        <v>29.09</v>
      </c>
      <c r="O60" s="203">
        <v>48.85</v>
      </c>
      <c r="P60" s="203">
        <v>56.95</v>
      </c>
      <c r="Q60" s="203">
        <v>5.37</v>
      </c>
      <c r="R60" s="203">
        <v>10.44</v>
      </c>
      <c r="S60" s="203">
        <v>6.5</v>
      </c>
      <c r="T60" s="203">
        <v>0</v>
      </c>
      <c r="U60" s="203">
        <v>236.28</v>
      </c>
      <c r="V60" s="203">
        <v>5.1100000000000003</v>
      </c>
      <c r="W60" s="203">
        <v>8.57</v>
      </c>
      <c r="X60" s="203">
        <v>36.33</v>
      </c>
      <c r="Y60" s="203">
        <v>0</v>
      </c>
      <c r="Z60" s="203">
        <v>51.66</v>
      </c>
      <c r="AA60" s="203">
        <v>16.739999999999998</v>
      </c>
      <c r="AB60" s="203">
        <v>0</v>
      </c>
      <c r="AC60" s="203">
        <v>16.48</v>
      </c>
      <c r="AD60" s="203">
        <v>0</v>
      </c>
      <c r="AE60" s="203">
        <v>0</v>
      </c>
      <c r="AF60" s="203">
        <v>0</v>
      </c>
      <c r="AG60" s="203">
        <v>19.28</v>
      </c>
      <c r="AH60" s="203">
        <v>0</v>
      </c>
      <c r="AI60" s="203">
        <v>14.12</v>
      </c>
      <c r="AJ60" s="203">
        <v>0</v>
      </c>
      <c r="AK60" s="203">
        <v>47.58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26.3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50.22</v>
      </c>
      <c r="L61" s="203">
        <v>63.27</v>
      </c>
      <c r="M61" s="203">
        <v>0</v>
      </c>
      <c r="N61" s="203">
        <v>29.09</v>
      </c>
      <c r="O61" s="203">
        <v>48.85</v>
      </c>
      <c r="P61" s="203">
        <v>56.95</v>
      </c>
      <c r="Q61" s="203">
        <v>5.37</v>
      </c>
      <c r="R61" s="203">
        <v>10.44</v>
      </c>
      <c r="S61" s="203">
        <v>6.5</v>
      </c>
      <c r="T61" s="203">
        <v>0</v>
      </c>
      <c r="U61" s="203">
        <v>236.28</v>
      </c>
      <c r="V61" s="203">
        <v>5.1100000000000003</v>
      </c>
      <c r="W61" s="203">
        <v>8.57</v>
      </c>
      <c r="X61" s="203">
        <v>36.33</v>
      </c>
      <c r="Y61" s="203">
        <v>0</v>
      </c>
      <c r="Z61" s="203">
        <v>51.66</v>
      </c>
      <c r="AA61" s="203">
        <v>16.739999999999998</v>
      </c>
      <c r="AB61" s="203">
        <v>0</v>
      </c>
      <c r="AC61" s="203">
        <v>16.48</v>
      </c>
      <c r="AD61" s="203">
        <v>0</v>
      </c>
      <c r="AE61" s="203">
        <v>0</v>
      </c>
      <c r="AF61" s="203">
        <v>0</v>
      </c>
      <c r="AG61" s="203">
        <v>19.28</v>
      </c>
      <c r="AH61" s="203">
        <v>0</v>
      </c>
      <c r="AI61" s="203">
        <v>13.64</v>
      </c>
      <c r="AJ61" s="203">
        <v>0</v>
      </c>
      <c r="AK61" s="203">
        <v>47.58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26.3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50.22</v>
      </c>
      <c r="L62" s="203">
        <v>63.27</v>
      </c>
      <c r="M62" s="203">
        <v>0</v>
      </c>
      <c r="N62" s="203">
        <v>29.09</v>
      </c>
      <c r="O62" s="203">
        <v>48.85</v>
      </c>
      <c r="P62" s="203">
        <v>56.95</v>
      </c>
      <c r="Q62" s="203">
        <v>5.37</v>
      </c>
      <c r="R62" s="203">
        <v>10.44</v>
      </c>
      <c r="S62" s="203">
        <v>6.5</v>
      </c>
      <c r="T62" s="203">
        <v>0</v>
      </c>
      <c r="U62" s="203">
        <v>236.28</v>
      </c>
      <c r="V62" s="203">
        <v>5.1100000000000003</v>
      </c>
      <c r="W62" s="203">
        <v>8.57</v>
      </c>
      <c r="X62" s="203">
        <v>36.33</v>
      </c>
      <c r="Y62" s="203">
        <v>0</v>
      </c>
      <c r="Z62" s="203">
        <v>51.66</v>
      </c>
      <c r="AA62" s="203">
        <v>16.739999999999998</v>
      </c>
      <c r="AB62" s="203">
        <v>0</v>
      </c>
      <c r="AC62" s="203">
        <v>16.48</v>
      </c>
      <c r="AD62" s="203">
        <v>0</v>
      </c>
      <c r="AE62" s="203">
        <v>0</v>
      </c>
      <c r="AF62" s="203">
        <v>0</v>
      </c>
      <c r="AG62" s="203">
        <v>19.28</v>
      </c>
      <c r="AH62" s="203">
        <v>0</v>
      </c>
      <c r="AI62" s="203">
        <v>14.12</v>
      </c>
      <c r="AJ62" s="203">
        <v>0</v>
      </c>
      <c r="AK62" s="203">
        <v>47.58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26.3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50.22</v>
      </c>
      <c r="L63" s="203">
        <v>63.27</v>
      </c>
      <c r="M63" s="203">
        <v>0</v>
      </c>
      <c r="N63" s="203">
        <v>29.09</v>
      </c>
      <c r="O63" s="203">
        <v>48.85</v>
      </c>
      <c r="P63" s="203">
        <v>56.95</v>
      </c>
      <c r="Q63" s="203">
        <v>5.37</v>
      </c>
      <c r="R63" s="203">
        <v>10.44</v>
      </c>
      <c r="S63" s="203">
        <v>6.5</v>
      </c>
      <c r="T63" s="203">
        <v>0</v>
      </c>
      <c r="U63" s="203">
        <v>236.28</v>
      </c>
      <c r="V63" s="203">
        <v>5.1100000000000003</v>
      </c>
      <c r="W63" s="203">
        <v>8.57</v>
      </c>
      <c r="X63" s="203">
        <v>36.33</v>
      </c>
      <c r="Y63" s="203">
        <v>0</v>
      </c>
      <c r="Z63" s="203">
        <v>51.66</v>
      </c>
      <c r="AA63" s="203">
        <v>16.739999999999998</v>
      </c>
      <c r="AB63" s="203">
        <v>0</v>
      </c>
      <c r="AC63" s="203">
        <v>16.48</v>
      </c>
      <c r="AD63" s="203">
        <v>0</v>
      </c>
      <c r="AE63" s="203">
        <v>0</v>
      </c>
      <c r="AF63" s="203">
        <v>0</v>
      </c>
      <c r="AG63" s="203">
        <v>19.28</v>
      </c>
      <c r="AH63" s="203">
        <v>0</v>
      </c>
      <c r="AI63" s="203">
        <v>14.12</v>
      </c>
      <c r="AJ63" s="203">
        <v>0</v>
      </c>
      <c r="AK63" s="203">
        <v>47.58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26.3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50.22</v>
      </c>
      <c r="L64" s="203">
        <v>63.27</v>
      </c>
      <c r="M64" s="203">
        <v>0</v>
      </c>
      <c r="N64" s="203">
        <v>29.09</v>
      </c>
      <c r="O64" s="203">
        <v>48.85</v>
      </c>
      <c r="P64" s="203">
        <v>56.95</v>
      </c>
      <c r="Q64" s="203">
        <v>5.37</v>
      </c>
      <c r="R64" s="203">
        <v>10.44</v>
      </c>
      <c r="S64" s="203">
        <v>6.5</v>
      </c>
      <c r="T64" s="203">
        <v>0</v>
      </c>
      <c r="U64" s="203">
        <v>236.28</v>
      </c>
      <c r="V64" s="203">
        <v>5.1100000000000003</v>
      </c>
      <c r="W64" s="203">
        <v>8.57</v>
      </c>
      <c r="X64" s="203">
        <v>36.33</v>
      </c>
      <c r="Y64" s="203">
        <v>0</v>
      </c>
      <c r="Z64" s="203">
        <v>51.66</v>
      </c>
      <c r="AA64" s="203">
        <v>16.739999999999998</v>
      </c>
      <c r="AB64" s="203">
        <v>0</v>
      </c>
      <c r="AC64" s="203">
        <v>16.48</v>
      </c>
      <c r="AD64" s="203">
        <v>0</v>
      </c>
      <c r="AE64" s="203">
        <v>0</v>
      </c>
      <c r="AF64" s="203">
        <v>0</v>
      </c>
      <c r="AG64" s="203">
        <v>19.28</v>
      </c>
      <c r="AH64" s="203">
        <v>0</v>
      </c>
      <c r="AI64" s="203">
        <v>14.12</v>
      </c>
      <c r="AJ64" s="203">
        <v>0</v>
      </c>
      <c r="AK64" s="203">
        <v>47.58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26.3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50.22</v>
      </c>
      <c r="L65" s="203">
        <v>63.27</v>
      </c>
      <c r="M65" s="203">
        <v>0</v>
      </c>
      <c r="N65" s="203">
        <v>29.09</v>
      </c>
      <c r="O65" s="203">
        <v>48.85</v>
      </c>
      <c r="P65" s="203">
        <v>56.59</v>
      </c>
      <c r="Q65" s="203">
        <v>5.37</v>
      </c>
      <c r="R65" s="203">
        <v>10.44</v>
      </c>
      <c r="S65" s="203">
        <v>6.5</v>
      </c>
      <c r="T65" s="203">
        <v>0</v>
      </c>
      <c r="U65" s="203">
        <v>236.28</v>
      </c>
      <c r="V65" s="203">
        <v>5.1100000000000003</v>
      </c>
      <c r="W65" s="203">
        <v>8.57</v>
      </c>
      <c r="X65" s="203">
        <v>36.33</v>
      </c>
      <c r="Y65" s="203">
        <v>0</v>
      </c>
      <c r="Z65" s="203">
        <v>51.66</v>
      </c>
      <c r="AA65" s="203">
        <v>16.739999999999998</v>
      </c>
      <c r="AB65" s="203">
        <v>0</v>
      </c>
      <c r="AC65" s="203">
        <v>16.48</v>
      </c>
      <c r="AD65" s="203">
        <v>0</v>
      </c>
      <c r="AE65" s="203">
        <v>0</v>
      </c>
      <c r="AF65" s="203">
        <v>0</v>
      </c>
      <c r="AG65" s="203">
        <v>19.28</v>
      </c>
      <c r="AH65" s="203">
        <v>0</v>
      </c>
      <c r="AI65" s="203">
        <v>14.12</v>
      </c>
      <c r="AJ65" s="203">
        <v>0</v>
      </c>
      <c r="AK65" s="203">
        <v>47.58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26.3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50.22</v>
      </c>
      <c r="L66" s="203">
        <v>63.27</v>
      </c>
      <c r="M66" s="203">
        <v>0</v>
      </c>
      <c r="N66" s="203">
        <v>29.09</v>
      </c>
      <c r="O66" s="203">
        <v>48.85</v>
      </c>
      <c r="P66" s="203">
        <v>56.59</v>
      </c>
      <c r="Q66" s="203">
        <v>5.37</v>
      </c>
      <c r="R66" s="203">
        <v>10.44</v>
      </c>
      <c r="S66" s="203">
        <v>6.5</v>
      </c>
      <c r="T66" s="203">
        <v>0</v>
      </c>
      <c r="U66" s="203">
        <v>236.28</v>
      </c>
      <c r="V66" s="203">
        <v>5.1100000000000003</v>
      </c>
      <c r="W66" s="203">
        <v>8.57</v>
      </c>
      <c r="X66" s="203">
        <v>36.33</v>
      </c>
      <c r="Y66" s="203">
        <v>0</v>
      </c>
      <c r="Z66" s="203">
        <v>51.66</v>
      </c>
      <c r="AA66" s="203">
        <v>16.739999999999998</v>
      </c>
      <c r="AB66" s="203">
        <v>0</v>
      </c>
      <c r="AC66" s="203">
        <v>16.48</v>
      </c>
      <c r="AD66" s="203">
        <v>0</v>
      </c>
      <c r="AE66" s="203">
        <v>0</v>
      </c>
      <c r="AF66" s="203">
        <v>0</v>
      </c>
      <c r="AG66" s="203">
        <v>19.28</v>
      </c>
      <c r="AH66" s="203">
        <v>0</v>
      </c>
      <c r="AI66" s="203">
        <v>14.12</v>
      </c>
      <c r="AJ66" s="203">
        <v>0</v>
      </c>
      <c r="AK66" s="203">
        <v>47.58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26.3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50.22</v>
      </c>
      <c r="L67" s="203">
        <v>63.27</v>
      </c>
      <c r="M67" s="203">
        <v>0</v>
      </c>
      <c r="N67" s="203">
        <v>29.09</v>
      </c>
      <c r="O67" s="203">
        <v>48.85</v>
      </c>
      <c r="P67" s="203">
        <v>56.59</v>
      </c>
      <c r="Q67" s="203">
        <v>5.37</v>
      </c>
      <c r="R67" s="203">
        <v>10.44</v>
      </c>
      <c r="S67" s="203">
        <v>6.5</v>
      </c>
      <c r="T67" s="203">
        <v>0</v>
      </c>
      <c r="U67" s="203">
        <v>236.28</v>
      </c>
      <c r="V67" s="203">
        <v>5.1100000000000003</v>
      </c>
      <c r="W67" s="203">
        <v>8.57</v>
      </c>
      <c r="X67" s="203">
        <v>36.33</v>
      </c>
      <c r="Y67" s="203">
        <v>0</v>
      </c>
      <c r="Z67" s="203">
        <v>51.66</v>
      </c>
      <c r="AA67" s="203">
        <v>16.739999999999998</v>
      </c>
      <c r="AB67" s="203">
        <v>0</v>
      </c>
      <c r="AC67" s="203">
        <v>16.48</v>
      </c>
      <c r="AD67" s="203">
        <v>0</v>
      </c>
      <c r="AE67" s="203">
        <v>0</v>
      </c>
      <c r="AF67" s="203">
        <v>0</v>
      </c>
      <c r="AG67" s="203">
        <v>19.28</v>
      </c>
      <c r="AH67" s="203">
        <v>0</v>
      </c>
      <c r="AI67" s="203">
        <v>13.64</v>
      </c>
      <c r="AJ67" s="203">
        <v>0</v>
      </c>
      <c r="AK67" s="203">
        <v>47.58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26.3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50.22</v>
      </c>
      <c r="L68" s="203">
        <v>63.27</v>
      </c>
      <c r="M68" s="203">
        <v>0</v>
      </c>
      <c r="N68" s="203">
        <v>29.09</v>
      </c>
      <c r="O68" s="203">
        <v>48.85</v>
      </c>
      <c r="P68" s="203">
        <v>56.59</v>
      </c>
      <c r="Q68" s="203">
        <v>5.37</v>
      </c>
      <c r="R68" s="203">
        <v>10.44</v>
      </c>
      <c r="S68" s="203">
        <v>6.5</v>
      </c>
      <c r="T68" s="203">
        <v>0</v>
      </c>
      <c r="U68" s="203">
        <v>236.28</v>
      </c>
      <c r="V68" s="203">
        <v>5.1100000000000003</v>
      </c>
      <c r="W68" s="203">
        <v>8.57</v>
      </c>
      <c r="X68" s="203">
        <v>36.33</v>
      </c>
      <c r="Y68" s="203">
        <v>0</v>
      </c>
      <c r="Z68" s="203">
        <v>51.66</v>
      </c>
      <c r="AA68" s="203">
        <v>16.739999999999998</v>
      </c>
      <c r="AB68" s="203">
        <v>0</v>
      </c>
      <c r="AC68" s="203">
        <v>16.48</v>
      </c>
      <c r="AD68" s="203">
        <v>0</v>
      </c>
      <c r="AE68" s="203">
        <v>0</v>
      </c>
      <c r="AF68" s="203">
        <v>0</v>
      </c>
      <c r="AG68" s="203">
        <v>19.28</v>
      </c>
      <c r="AH68" s="203">
        <v>0</v>
      </c>
      <c r="AI68" s="203">
        <v>14.12</v>
      </c>
      <c r="AJ68" s="203">
        <v>0</v>
      </c>
      <c r="AK68" s="203">
        <v>47.58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26.3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50.22</v>
      </c>
      <c r="L69" s="203">
        <v>63.27</v>
      </c>
      <c r="M69" s="203">
        <v>0</v>
      </c>
      <c r="N69" s="203">
        <v>29.09</v>
      </c>
      <c r="O69" s="203">
        <v>48.85</v>
      </c>
      <c r="P69" s="203">
        <v>56.59</v>
      </c>
      <c r="Q69" s="203">
        <v>5.37</v>
      </c>
      <c r="R69" s="203">
        <v>10.44</v>
      </c>
      <c r="S69" s="203">
        <v>6.5</v>
      </c>
      <c r="T69" s="203">
        <v>0</v>
      </c>
      <c r="U69" s="203">
        <v>236.28</v>
      </c>
      <c r="V69" s="203">
        <v>5.1100000000000003</v>
      </c>
      <c r="W69" s="203">
        <v>8.57</v>
      </c>
      <c r="X69" s="203">
        <v>36.33</v>
      </c>
      <c r="Y69" s="203">
        <v>0</v>
      </c>
      <c r="Z69" s="203">
        <v>51.66</v>
      </c>
      <c r="AA69" s="203">
        <v>16.739999999999998</v>
      </c>
      <c r="AB69" s="203">
        <v>0</v>
      </c>
      <c r="AC69" s="203">
        <v>16.48</v>
      </c>
      <c r="AD69" s="203">
        <v>0</v>
      </c>
      <c r="AE69" s="203">
        <v>0</v>
      </c>
      <c r="AF69" s="203">
        <v>0</v>
      </c>
      <c r="AG69" s="203">
        <v>19.28</v>
      </c>
      <c r="AH69" s="203">
        <v>0</v>
      </c>
      <c r="AI69" s="203">
        <v>14.12</v>
      </c>
      <c r="AJ69" s="203">
        <v>0</v>
      </c>
      <c r="AK69" s="203">
        <v>47.58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26.3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50.22</v>
      </c>
      <c r="L70" s="203">
        <v>63.27</v>
      </c>
      <c r="M70" s="203">
        <v>0</v>
      </c>
      <c r="N70" s="203">
        <v>29.09</v>
      </c>
      <c r="O70" s="203">
        <v>48.85</v>
      </c>
      <c r="P70" s="203">
        <v>56.59</v>
      </c>
      <c r="Q70" s="203">
        <v>5.37</v>
      </c>
      <c r="R70" s="203">
        <v>10.44</v>
      </c>
      <c r="S70" s="203">
        <v>6.5</v>
      </c>
      <c r="T70" s="203">
        <v>0</v>
      </c>
      <c r="U70" s="203">
        <v>236.28</v>
      </c>
      <c r="V70" s="203">
        <v>5.1100000000000003</v>
      </c>
      <c r="W70" s="203">
        <v>8.57</v>
      </c>
      <c r="X70" s="203">
        <v>36.33</v>
      </c>
      <c r="Y70" s="203">
        <v>0</v>
      </c>
      <c r="Z70" s="203">
        <v>51.66</v>
      </c>
      <c r="AA70" s="203">
        <v>16.739999999999998</v>
      </c>
      <c r="AB70" s="203">
        <v>0</v>
      </c>
      <c r="AC70" s="203">
        <v>16.48</v>
      </c>
      <c r="AD70" s="203">
        <v>0</v>
      </c>
      <c r="AE70" s="203">
        <v>0</v>
      </c>
      <c r="AF70" s="203">
        <v>0</v>
      </c>
      <c r="AG70" s="203">
        <v>19.28</v>
      </c>
      <c r="AH70" s="203">
        <v>0</v>
      </c>
      <c r="AI70" s="203">
        <v>14.12</v>
      </c>
      <c r="AJ70" s="203">
        <v>0</v>
      </c>
      <c r="AK70" s="203">
        <v>47.58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26.3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50.22</v>
      </c>
      <c r="L71" s="203">
        <v>63.27</v>
      </c>
      <c r="M71" s="203">
        <v>0</v>
      </c>
      <c r="N71" s="203">
        <v>29.09</v>
      </c>
      <c r="O71" s="203">
        <v>48.85</v>
      </c>
      <c r="P71" s="203">
        <v>56.59</v>
      </c>
      <c r="Q71" s="203">
        <v>5.37</v>
      </c>
      <c r="R71" s="203">
        <v>10.44</v>
      </c>
      <c r="S71" s="203">
        <v>6.5</v>
      </c>
      <c r="T71" s="203">
        <v>0</v>
      </c>
      <c r="U71" s="203">
        <v>236.28</v>
      </c>
      <c r="V71" s="203">
        <v>5.1100000000000003</v>
      </c>
      <c r="W71" s="203">
        <v>8.57</v>
      </c>
      <c r="X71" s="203">
        <v>36.33</v>
      </c>
      <c r="Y71" s="203">
        <v>0</v>
      </c>
      <c r="Z71" s="203">
        <v>51.66</v>
      </c>
      <c r="AA71" s="203">
        <v>16.739999999999998</v>
      </c>
      <c r="AB71" s="203">
        <v>0</v>
      </c>
      <c r="AC71" s="203">
        <v>16.48</v>
      </c>
      <c r="AD71" s="203">
        <v>0</v>
      </c>
      <c r="AE71" s="203">
        <v>0</v>
      </c>
      <c r="AF71" s="203">
        <v>0</v>
      </c>
      <c r="AG71" s="203">
        <v>19.28</v>
      </c>
      <c r="AH71" s="203">
        <v>0</v>
      </c>
      <c r="AI71" s="203">
        <v>14.74</v>
      </c>
      <c r="AJ71" s="203">
        <v>0</v>
      </c>
      <c r="AK71" s="203">
        <v>47.58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24.17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50.22</v>
      </c>
      <c r="L72" s="203">
        <v>63.27</v>
      </c>
      <c r="M72" s="203">
        <v>0</v>
      </c>
      <c r="N72" s="203">
        <v>29.09</v>
      </c>
      <c r="O72" s="203">
        <v>48.85</v>
      </c>
      <c r="P72" s="203">
        <v>56.59</v>
      </c>
      <c r="Q72" s="203">
        <v>5.37</v>
      </c>
      <c r="R72" s="203">
        <v>10.44</v>
      </c>
      <c r="S72" s="203">
        <v>6.5</v>
      </c>
      <c r="T72" s="203">
        <v>0</v>
      </c>
      <c r="U72" s="203">
        <v>236.28</v>
      </c>
      <c r="V72" s="203">
        <v>5.1100000000000003</v>
      </c>
      <c r="W72" s="203">
        <v>8.57</v>
      </c>
      <c r="X72" s="203">
        <v>36.33</v>
      </c>
      <c r="Y72" s="203">
        <v>0</v>
      </c>
      <c r="Z72" s="203">
        <v>51.66</v>
      </c>
      <c r="AA72" s="203">
        <v>16.739999999999998</v>
      </c>
      <c r="AB72" s="203">
        <v>0</v>
      </c>
      <c r="AC72" s="203">
        <v>16.48</v>
      </c>
      <c r="AD72" s="203">
        <v>0</v>
      </c>
      <c r="AE72" s="203">
        <v>0</v>
      </c>
      <c r="AF72" s="203">
        <v>0</v>
      </c>
      <c r="AG72" s="203">
        <v>19.28</v>
      </c>
      <c r="AH72" s="203">
        <v>0</v>
      </c>
      <c r="AI72" s="203">
        <v>14.74</v>
      </c>
      <c r="AJ72" s="203">
        <v>0</v>
      </c>
      <c r="AK72" s="203">
        <v>47.58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20.57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50.22</v>
      </c>
      <c r="L73" s="203">
        <v>63.27</v>
      </c>
      <c r="M73" s="203">
        <v>0</v>
      </c>
      <c r="N73" s="203">
        <v>29.09</v>
      </c>
      <c r="O73" s="203">
        <v>48.85</v>
      </c>
      <c r="P73" s="203">
        <v>56.59</v>
      </c>
      <c r="Q73" s="203">
        <v>5.37</v>
      </c>
      <c r="R73" s="203">
        <v>10.44</v>
      </c>
      <c r="S73" s="203">
        <v>6.5</v>
      </c>
      <c r="T73" s="203">
        <v>0</v>
      </c>
      <c r="U73" s="203">
        <v>236.28</v>
      </c>
      <c r="V73" s="203">
        <v>5.1100000000000003</v>
      </c>
      <c r="W73" s="203">
        <v>8.57</v>
      </c>
      <c r="X73" s="203">
        <v>36.33</v>
      </c>
      <c r="Y73" s="203">
        <v>0</v>
      </c>
      <c r="Z73" s="203">
        <v>51.66</v>
      </c>
      <c r="AA73" s="203">
        <v>16.739999999999998</v>
      </c>
      <c r="AB73" s="203">
        <v>0</v>
      </c>
      <c r="AC73" s="203">
        <v>16.48</v>
      </c>
      <c r="AD73" s="203">
        <v>0</v>
      </c>
      <c r="AE73" s="203">
        <v>0</v>
      </c>
      <c r="AF73" s="203">
        <v>0</v>
      </c>
      <c r="AG73" s="203">
        <v>19.28</v>
      </c>
      <c r="AH73" s="203">
        <v>0</v>
      </c>
      <c r="AI73" s="203">
        <v>14.24</v>
      </c>
      <c r="AJ73" s="203">
        <v>0</v>
      </c>
      <c r="AK73" s="203">
        <v>47.58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13.86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50.22</v>
      </c>
      <c r="L74" s="203">
        <v>63.27</v>
      </c>
      <c r="M74" s="203">
        <v>0</v>
      </c>
      <c r="N74" s="203">
        <v>29.09</v>
      </c>
      <c r="O74" s="203">
        <v>48.85</v>
      </c>
      <c r="P74" s="203">
        <v>56.59</v>
      </c>
      <c r="Q74" s="203">
        <v>5.37</v>
      </c>
      <c r="R74" s="203">
        <v>10.44</v>
      </c>
      <c r="S74" s="203">
        <v>6.5</v>
      </c>
      <c r="T74" s="203">
        <v>0</v>
      </c>
      <c r="U74" s="203">
        <v>236.28</v>
      </c>
      <c r="V74" s="203">
        <v>5.1100000000000003</v>
      </c>
      <c r="W74" s="203">
        <v>8.57</v>
      </c>
      <c r="X74" s="203">
        <v>36.33</v>
      </c>
      <c r="Y74" s="203">
        <v>0</v>
      </c>
      <c r="Z74" s="203">
        <v>51.66</v>
      </c>
      <c r="AA74" s="203">
        <v>16.739999999999998</v>
      </c>
      <c r="AB74" s="203">
        <v>0</v>
      </c>
      <c r="AC74" s="203">
        <v>16.48</v>
      </c>
      <c r="AD74" s="203">
        <v>0</v>
      </c>
      <c r="AE74" s="203">
        <v>0</v>
      </c>
      <c r="AF74" s="203">
        <v>0</v>
      </c>
      <c r="AG74" s="203">
        <v>19.28</v>
      </c>
      <c r="AH74" s="203">
        <v>0</v>
      </c>
      <c r="AI74" s="203">
        <v>14.74</v>
      </c>
      <c r="AJ74" s="203">
        <v>0</v>
      </c>
      <c r="AK74" s="203">
        <v>47.58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8.1199999999999992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50.22</v>
      </c>
      <c r="L75" s="203">
        <v>63.27</v>
      </c>
      <c r="M75" s="203">
        <v>0</v>
      </c>
      <c r="N75" s="203">
        <v>29.09</v>
      </c>
      <c r="O75" s="203">
        <v>48.85</v>
      </c>
      <c r="P75" s="203">
        <v>56.59</v>
      </c>
      <c r="Q75" s="203">
        <v>5.37</v>
      </c>
      <c r="R75" s="203">
        <v>10.44</v>
      </c>
      <c r="S75" s="203">
        <v>6.5</v>
      </c>
      <c r="T75" s="203">
        <v>0</v>
      </c>
      <c r="U75" s="203">
        <v>236.28</v>
      </c>
      <c r="V75" s="203">
        <v>5.1100000000000003</v>
      </c>
      <c r="W75" s="203">
        <v>8.57</v>
      </c>
      <c r="X75" s="203">
        <v>36.33</v>
      </c>
      <c r="Y75" s="203">
        <v>0</v>
      </c>
      <c r="Z75" s="203">
        <v>51.66</v>
      </c>
      <c r="AA75" s="203">
        <v>16.739999999999998</v>
      </c>
      <c r="AB75" s="203">
        <v>0</v>
      </c>
      <c r="AC75" s="203">
        <v>16.98</v>
      </c>
      <c r="AD75" s="203">
        <v>0</v>
      </c>
      <c r="AE75" s="203">
        <v>0</v>
      </c>
      <c r="AF75" s="203">
        <v>0</v>
      </c>
      <c r="AG75" s="203">
        <v>19.28</v>
      </c>
      <c r="AH75" s="203">
        <v>0</v>
      </c>
      <c r="AI75" s="203">
        <v>15.96</v>
      </c>
      <c r="AJ75" s="203">
        <v>3.21</v>
      </c>
      <c r="AK75" s="203">
        <v>48.36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50.22</v>
      </c>
      <c r="L76" s="203">
        <v>63.27</v>
      </c>
      <c r="M76" s="203">
        <v>0</v>
      </c>
      <c r="N76" s="203">
        <v>29.09</v>
      </c>
      <c r="O76" s="203">
        <v>48.85</v>
      </c>
      <c r="P76" s="203">
        <v>56.59</v>
      </c>
      <c r="Q76" s="203">
        <v>5.37</v>
      </c>
      <c r="R76" s="203">
        <v>10.44</v>
      </c>
      <c r="S76" s="203">
        <v>6.5</v>
      </c>
      <c r="T76" s="203">
        <v>0</v>
      </c>
      <c r="U76" s="203">
        <v>236.28</v>
      </c>
      <c r="V76" s="203">
        <v>5.1100000000000003</v>
      </c>
      <c r="W76" s="203">
        <v>8.57</v>
      </c>
      <c r="X76" s="203">
        <v>36.33</v>
      </c>
      <c r="Y76" s="203">
        <v>0</v>
      </c>
      <c r="Z76" s="203">
        <v>51.66</v>
      </c>
      <c r="AA76" s="203">
        <v>16.739999999999998</v>
      </c>
      <c r="AB76" s="203">
        <v>0</v>
      </c>
      <c r="AC76" s="203">
        <v>16.98</v>
      </c>
      <c r="AD76" s="203">
        <v>0</v>
      </c>
      <c r="AE76" s="203">
        <v>0</v>
      </c>
      <c r="AF76" s="203">
        <v>0</v>
      </c>
      <c r="AG76" s="203">
        <v>19.28</v>
      </c>
      <c r="AH76" s="203">
        <v>0</v>
      </c>
      <c r="AI76" s="203">
        <v>15.96</v>
      </c>
      <c r="AJ76" s="203">
        <v>6.43</v>
      </c>
      <c r="AK76" s="203">
        <v>48.36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50.22</v>
      </c>
      <c r="L77" s="203">
        <v>63.27</v>
      </c>
      <c r="M77" s="203">
        <v>0</v>
      </c>
      <c r="N77" s="203">
        <v>29.09</v>
      </c>
      <c r="O77" s="203">
        <v>48.85</v>
      </c>
      <c r="P77" s="203">
        <v>59.83</v>
      </c>
      <c r="Q77" s="203">
        <v>5.37</v>
      </c>
      <c r="R77" s="203">
        <v>10.44</v>
      </c>
      <c r="S77" s="203">
        <v>6.5</v>
      </c>
      <c r="T77" s="203">
        <v>0</v>
      </c>
      <c r="U77" s="203">
        <v>236.28</v>
      </c>
      <c r="V77" s="203">
        <v>5.1100000000000003</v>
      </c>
      <c r="W77" s="203">
        <v>8.57</v>
      </c>
      <c r="X77" s="203">
        <v>36.33</v>
      </c>
      <c r="Y77" s="203">
        <v>0</v>
      </c>
      <c r="Z77" s="203">
        <v>51.66</v>
      </c>
      <c r="AA77" s="203">
        <v>16.739999999999998</v>
      </c>
      <c r="AB77" s="203">
        <v>0</v>
      </c>
      <c r="AC77" s="203">
        <v>16.98</v>
      </c>
      <c r="AD77" s="203">
        <v>0</v>
      </c>
      <c r="AE77" s="203">
        <v>0</v>
      </c>
      <c r="AF77" s="203">
        <v>0</v>
      </c>
      <c r="AG77" s="203">
        <v>19.28</v>
      </c>
      <c r="AH77" s="203">
        <v>0</v>
      </c>
      <c r="AI77" s="203">
        <v>15.96</v>
      </c>
      <c r="AJ77" s="203">
        <v>9.64</v>
      </c>
      <c r="AK77" s="203">
        <v>48.36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50.22</v>
      </c>
      <c r="L78" s="203">
        <v>63.27</v>
      </c>
      <c r="M78" s="203">
        <v>0</v>
      </c>
      <c r="N78" s="203">
        <v>29.09</v>
      </c>
      <c r="O78" s="203">
        <v>48.85</v>
      </c>
      <c r="P78" s="203">
        <v>59.83</v>
      </c>
      <c r="Q78" s="203">
        <v>5.37</v>
      </c>
      <c r="R78" s="203">
        <v>10.44</v>
      </c>
      <c r="S78" s="203">
        <v>6.5</v>
      </c>
      <c r="T78" s="203">
        <v>0</v>
      </c>
      <c r="U78" s="203">
        <v>236.28</v>
      </c>
      <c r="V78" s="203">
        <v>5.1100000000000003</v>
      </c>
      <c r="W78" s="203">
        <v>8.57</v>
      </c>
      <c r="X78" s="203">
        <v>36.33</v>
      </c>
      <c r="Y78" s="203">
        <v>0</v>
      </c>
      <c r="Z78" s="203">
        <v>51.66</v>
      </c>
      <c r="AA78" s="203">
        <v>16.739999999999998</v>
      </c>
      <c r="AB78" s="203">
        <v>0</v>
      </c>
      <c r="AC78" s="203">
        <v>16.98</v>
      </c>
      <c r="AD78" s="203">
        <v>0</v>
      </c>
      <c r="AE78" s="203">
        <v>0</v>
      </c>
      <c r="AF78" s="203">
        <v>0</v>
      </c>
      <c r="AG78" s="203">
        <v>19.28</v>
      </c>
      <c r="AH78" s="203">
        <v>0</v>
      </c>
      <c r="AI78" s="203">
        <v>15.96</v>
      </c>
      <c r="AJ78" s="203">
        <v>9.64</v>
      </c>
      <c r="AK78" s="203">
        <v>48.36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50.22</v>
      </c>
      <c r="L79" s="203">
        <v>63.27</v>
      </c>
      <c r="M79" s="203">
        <v>0</v>
      </c>
      <c r="N79" s="203">
        <v>29.09</v>
      </c>
      <c r="O79" s="203">
        <v>48.85</v>
      </c>
      <c r="P79" s="203">
        <v>59.83</v>
      </c>
      <c r="Q79" s="203">
        <v>5.37</v>
      </c>
      <c r="R79" s="203">
        <v>10.44</v>
      </c>
      <c r="S79" s="203">
        <v>6.5</v>
      </c>
      <c r="T79" s="203">
        <v>0</v>
      </c>
      <c r="U79" s="203">
        <v>236.28</v>
      </c>
      <c r="V79" s="203">
        <v>5.1100000000000003</v>
      </c>
      <c r="W79" s="203">
        <v>8.57</v>
      </c>
      <c r="X79" s="203">
        <v>36.33</v>
      </c>
      <c r="Y79" s="203">
        <v>0</v>
      </c>
      <c r="Z79" s="203">
        <v>51.66</v>
      </c>
      <c r="AA79" s="203">
        <v>16.739999999999998</v>
      </c>
      <c r="AB79" s="203">
        <v>0</v>
      </c>
      <c r="AC79" s="203">
        <v>16.98</v>
      </c>
      <c r="AD79" s="203">
        <v>0</v>
      </c>
      <c r="AE79" s="203">
        <v>0</v>
      </c>
      <c r="AF79" s="203">
        <v>0</v>
      </c>
      <c r="AG79" s="203">
        <v>19.28</v>
      </c>
      <c r="AH79" s="203">
        <v>0</v>
      </c>
      <c r="AI79" s="203">
        <v>35</v>
      </c>
      <c r="AJ79" s="203">
        <v>0</v>
      </c>
      <c r="AK79" s="203">
        <v>48.36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50.22</v>
      </c>
      <c r="L80" s="203">
        <v>63.27</v>
      </c>
      <c r="M80" s="203">
        <v>0</v>
      </c>
      <c r="N80" s="203">
        <v>29.09</v>
      </c>
      <c r="O80" s="203">
        <v>48.85</v>
      </c>
      <c r="P80" s="203">
        <v>59.83</v>
      </c>
      <c r="Q80" s="203">
        <v>5.37</v>
      </c>
      <c r="R80" s="203">
        <v>10.44</v>
      </c>
      <c r="S80" s="203">
        <v>6.5</v>
      </c>
      <c r="T80" s="203">
        <v>0</v>
      </c>
      <c r="U80" s="203">
        <v>236.28</v>
      </c>
      <c r="V80" s="203">
        <v>5.1100000000000003</v>
      </c>
      <c r="W80" s="203">
        <v>8.57</v>
      </c>
      <c r="X80" s="203">
        <v>36.33</v>
      </c>
      <c r="Y80" s="203">
        <v>0</v>
      </c>
      <c r="Z80" s="203">
        <v>51.66</v>
      </c>
      <c r="AA80" s="203">
        <v>16.739999999999998</v>
      </c>
      <c r="AB80" s="203">
        <v>0</v>
      </c>
      <c r="AC80" s="203">
        <v>16.98</v>
      </c>
      <c r="AD80" s="203">
        <v>0</v>
      </c>
      <c r="AE80" s="203">
        <v>0</v>
      </c>
      <c r="AF80" s="203">
        <v>0</v>
      </c>
      <c r="AG80" s="203">
        <v>19.28</v>
      </c>
      <c r="AH80" s="203">
        <v>0</v>
      </c>
      <c r="AI80" s="203">
        <v>35</v>
      </c>
      <c r="AJ80" s="203">
        <v>0</v>
      </c>
      <c r="AK80" s="203">
        <v>48.36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50.22</v>
      </c>
      <c r="L81" s="203">
        <v>63.27</v>
      </c>
      <c r="M81" s="203">
        <v>0</v>
      </c>
      <c r="N81" s="203">
        <v>29.09</v>
      </c>
      <c r="O81" s="203">
        <v>48.85</v>
      </c>
      <c r="P81" s="203">
        <v>59.83</v>
      </c>
      <c r="Q81" s="203">
        <v>5.37</v>
      </c>
      <c r="R81" s="203">
        <v>10.44</v>
      </c>
      <c r="S81" s="203">
        <v>6.5</v>
      </c>
      <c r="T81" s="203">
        <v>0</v>
      </c>
      <c r="U81" s="203">
        <v>236.28</v>
      </c>
      <c r="V81" s="203">
        <v>5.1100000000000003</v>
      </c>
      <c r="W81" s="203">
        <v>8.57</v>
      </c>
      <c r="X81" s="203">
        <v>36.33</v>
      </c>
      <c r="Y81" s="203">
        <v>0</v>
      </c>
      <c r="Z81" s="203">
        <v>51.66</v>
      </c>
      <c r="AA81" s="203">
        <v>16.739999999999998</v>
      </c>
      <c r="AB81" s="203">
        <v>0</v>
      </c>
      <c r="AC81" s="203">
        <v>16.98</v>
      </c>
      <c r="AD81" s="203">
        <v>0</v>
      </c>
      <c r="AE81" s="203">
        <v>0</v>
      </c>
      <c r="AF81" s="203">
        <v>0</v>
      </c>
      <c r="AG81" s="203">
        <v>19.28</v>
      </c>
      <c r="AH81" s="203">
        <v>0</v>
      </c>
      <c r="AI81" s="203">
        <v>18.420000000000002</v>
      </c>
      <c r="AJ81" s="203">
        <v>0</v>
      </c>
      <c r="AK81" s="203">
        <v>48.05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50.22</v>
      </c>
      <c r="L82" s="203">
        <v>63.27</v>
      </c>
      <c r="M82" s="203">
        <v>0</v>
      </c>
      <c r="N82" s="203">
        <v>29.09</v>
      </c>
      <c r="O82" s="203">
        <v>48.85</v>
      </c>
      <c r="P82" s="203">
        <v>59.83</v>
      </c>
      <c r="Q82" s="203">
        <v>5.37</v>
      </c>
      <c r="R82" s="203">
        <v>10.44</v>
      </c>
      <c r="S82" s="203">
        <v>6.5</v>
      </c>
      <c r="T82" s="203">
        <v>0</v>
      </c>
      <c r="U82" s="203">
        <v>236.28</v>
      </c>
      <c r="V82" s="203">
        <v>5.1100000000000003</v>
      </c>
      <c r="W82" s="203">
        <v>8.57</v>
      </c>
      <c r="X82" s="203">
        <v>36.33</v>
      </c>
      <c r="Y82" s="203">
        <v>0</v>
      </c>
      <c r="Z82" s="203">
        <v>51.66</v>
      </c>
      <c r="AA82" s="203">
        <v>16.739999999999998</v>
      </c>
      <c r="AB82" s="203">
        <v>0</v>
      </c>
      <c r="AC82" s="203">
        <v>16.98</v>
      </c>
      <c r="AD82" s="203">
        <v>0</v>
      </c>
      <c r="AE82" s="203">
        <v>0</v>
      </c>
      <c r="AF82" s="203">
        <v>0</v>
      </c>
      <c r="AG82" s="203">
        <v>19.28</v>
      </c>
      <c r="AH82" s="203">
        <v>0</v>
      </c>
      <c r="AI82" s="203">
        <v>18.420000000000002</v>
      </c>
      <c r="AJ82" s="203">
        <v>0</v>
      </c>
      <c r="AK82" s="203">
        <v>48.05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50.22</v>
      </c>
      <c r="L83" s="203">
        <v>63.27</v>
      </c>
      <c r="M83" s="203">
        <v>0</v>
      </c>
      <c r="N83" s="203">
        <v>29.09</v>
      </c>
      <c r="O83" s="203">
        <v>48.85</v>
      </c>
      <c r="P83" s="203">
        <v>60.18</v>
      </c>
      <c r="Q83" s="203">
        <v>5.37</v>
      </c>
      <c r="R83" s="203">
        <v>10.44</v>
      </c>
      <c r="S83" s="203">
        <v>6.5</v>
      </c>
      <c r="T83" s="203">
        <v>0</v>
      </c>
      <c r="U83" s="203">
        <v>236.28</v>
      </c>
      <c r="V83" s="203">
        <v>5.1100000000000003</v>
      </c>
      <c r="W83" s="203">
        <v>8.57</v>
      </c>
      <c r="X83" s="203">
        <v>36.33</v>
      </c>
      <c r="Y83" s="203">
        <v>0</v>
      </c>
      <c r="Z83" s="203">
        <v>51.66</v>
      </c>
      <c r="AA83" s="203">
        <v>16.739999999999998</v>
      </c>
      <c r="AB83" s="203">
        <v>0</v>
      </c>
      <c r="AC83" s="203">
        <v>16.98</v>
      </c>
      <c r="AD83" s="203">
        <v>0</v>
      </c>
      <c r="AE83" s="203">
        <v>0</v>
      </c>
      <c r="AF83" s="203">
        <v>0</v>
      </c>
      <c r="AG83" s="203">
        <v>19.28</v>
      </c>
      <c r="AH83" s="203">
        <v>0</v>
      </c>
      <c r="AI83" s="203">
        <v>18.420000000000002</v>
      </c>
      <c r="AJ83" s="203">
        <v>0</v>
      </c>
      <c r="AK83" s="203">
        <v>47.74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50.22</v>
      </c>
      <c r="L84" s="203">
        <v>63.27</v>
      </c>
      <c r="M84" s="203">
        <v>0</v>
      </c>
      <c r="N84" s="203">
        <v>29.09</v>
      </c>
      <c r="O84" s="203">
        <v>48.85</v>
      </c>
      <c r="P84" s="203">
        <v>60.18</v>
      </c>
      <c r="Q84" s="203">
        <v>5.37</v>
      </c>
      <c r="R84" s="203">
        <v>10.44</v>
      </c>
      <c r="S84" s="203">
        <v>6.5</v>
      </c>
      <c r="T84" s="203">
        <v>0</v>
      </c>
      <c r="U84" s="203">
        <v>236.28</v>
      </c>
      <c r="V84" s="203">
        <v>5.1100000000000003</v>
      </c>
      <c r="W84" s="203">
        <v>8.57</v>
      </c>
      <c r="X84" s="203">
        <v>36.33</v>
      </c>
      <c r="Y84" s="203">
        <v>0</v>
      </c>
      <c r="Z84" s="203">
        <v>51.66</v>
      </c>
      <c r="AA84" s="203">
        <v>16.739999999999998</v>
      </c>
      <c r="AB84" s="203">
        <v>0</v>
      </c>
      <c r="AC84" s="203">
        <v>16.98</v>
      </c>
      <c r="AD84" s="203">
        <v>0</v>
      </c>
      <c r="AE84" s="203">
        <v>0</v>
      </c>
      <c r="AF84" s="203">
        <v>0</v>
      </c>
      <c r="AG84" s="203">
        <v>19.28</v>
      </c>
      <c r="AH84" s="203">
        <v>0</v>
      </c>
      <c r="AI84" s="203">
        <v>18.420000000000002</v>
      </c>
      <c r="AJ84" s="203">
        <v>0</v>
      </c>
      <c r="AK84" s="203">
        <v>47.74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50.22</v>
      </c>
      <c r="L85" s="203">
        <v>63.27</v>
      </c>
      <c r="M85" s="203">
        <v>0</v>
      </c>
      <c r="N85" s="203">
        <v>29.09</v>
      </c>
      <c r="O85" s="203">
        <v>48.85</v>
      </c>
      <c r="P85" s="203">
        <v>60.18</v>
      </c>
      <c r="Q85" s="203">
        <v>5.37</v>
      </c>
      <c r="R85" s="203">
        <v>10.44</v>
      </c>
      <c r="S85" s="203">
        <v>6.5</v>
      </c>
      <c r="T85" s="203">
        <v>0</v>
      </c>
      <c r="U85" s="203">
        <v>236.28</v>
      </c>
      <c r="V85" s="203">
        <v>5.1100000000000003</v>
      </c>
      <c r="W85" s="203">
        <v>8.57</v>
      </c>
      <c r="X85" s="203">
        <v>36.33</v>
      </c>
      <c r="Y85" s="203">
        <v>0</v>
      </c>
      <c r="Z85" s="203">
        <v>51.66</v>
      </c>
      <c r="AA85" s="203">
        <v>16.739999999999998</v>
      </c>
      <c r="AB85" s="203">
        <v>0</v>
      </c>
      <c r="AC85" s="203">
        <v>16.98</v>
      </c>
      <c r="AD85" s="203">
        <v>0</v>
      </c>
      <c r="AE85" s="203">
        <v>0</v>
      </c>
      <c r="AF85" s="203">
        <v>0</v>
      </c>
      <c r="AG85" s="203">
        <v>19.28</v>
      </c>
      <c r="AH85" s="203">
        <v>0</v>
      </c>
      <c r="AI85" s="203">
        <v>15.44</v>
      </c>
      <c r="AJ85" s="203">
        <v>0</v>
      </c>
      <c r="AK85" s="203">
        <v>47.74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50.22</v>
      </c>
      <c r="L86" s="203">
        <v>63.27</v>
      </c>
      <c r="M86" s="203">
        <v>0</v>
      </c>
      <c r="N86" s="203">
        <v>29.09</v>
      </c>
      <c r="O86" s="203">
        <v>48.85</v>
      </c>
      <c r="P86" s="203">
        <v>60.18</v>
      </c>
      <c r="Q86" s="203">
        <v>5.37</v>
      </c>
      <c r="R86" s="203">
        <v>10.44</v>
      </c>
      <c r="S86" s="203">
        <v>6.5</v>
      </c>
      <c r="T86" s="203">
        <v>0</v>
      </c>
      <c r="U86" s="203">
        <v>236.28</v>
      </c>
      <c r="V86" s="203">
        <v>5.1100000000000003</v>
      </c>
      <c r="W86" s="203">
        <v>8.57</v>
      </c>
      <c r="X86" s="203">
        <v>36.33</v>
      </c>
      <c r="Y86" s="203">
        <v>0</v>
      </c>
      <c r="Z86" s="203">
        <v>51.66</v>
      </c>
      <c r="AA86" s="203">
        <v>16.739999999999998</v>
      </c>
      <c r="AB86" s="203">
        <v>0</v>
      </c>
      <c r="AC86" s="203">
        <v>16.98</v>
      </c>
      <c r="AD86" s="203">
        <v>0</v>
      </c>
      <c r="AE86" s="203">
        <v>0</v>
      </c>
      <c r="AF86" s="203">
        <v>0</v>
      </c>
      <c r="AG86" s="203">
        <v>19.28</v>
      </c>
      <c r="AH86" s="203">
        <v>0</v>
      </c>
      <c r="AI86" s="203">
        <v>18.420000000000002</v>
      </c>
      <c r="AJ86" s="203">
        <v>0</v>
      </c>
      <c r="AK86" s="203">
        <v>47.74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50.22</v>
      </c>
      <c r="L87" s="203">
        <v>63.27</v>
      </c>
      <c r="M87" s="203">
        <v>0</v>
      </c>
      <c r="N87" s="203">
        <v>29.09</v>
      </c>
      <c r="O87" s="203">
        <v>48.85</v>
      </c>
      <c r="P87" s="203">
        <v>60.18</v>
      </c>
      <c r="Q87" s="203">
        <v>5.37</v>
      </c>
      <c r="R87" s="203">
        <v>10.44</v>
      </c>
      <c r="S87" s="203">
        <v>6.5</v>
      </c>
      <c r="T87" s="203">
        <v>0</v>
      </c>
      <c r="U87" s="203">
        <v>236.28</v>
      </c>
      <c r="V87" s="203">
        <v>5.1100000000000003</v>
      </c>
      <c r="W87" s="203">
        <v>8.57</v>
      </c>
      <c r="X87" s="203">
        <v>36.33</v>
      </c>
      <c r="Y87" s="203">
        <v>0</v>
      </c>
      <c r="Z87" s="203">
        <v>51.66</v>
      </c>
      <c r="AA87" s="203">
        <v>16.739999999999998</v>
      </c>
      <c r="AB87" s="203">
        <v>0</v>
      </c>
      <c r="AC87" s="203">
        <v>16.98</v>
      </c>
      <c r="AD87" s="203">
        <v>0</v>
      </c>
      <c r="AE87" s="203">
        <v>0</v>
      </c>
      <c r="AF87" s="203">
        <v>0</v>
      </c>
      <c r="AG87" s="203">
        <v>19.28</v>
      </c>
      <c r="AH87" s="203">
        <v>0</v>
      </c>
      <c r="AI87" s="203">
        <v>18.420000000000002</v>
      </c>
      <c r="AJ87" s="203">
        <v>0</v>
      </c>
      <c r="AK87" s="203">
        <v>47.74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50.22</v>
      </c>
      <c r="L88" s="203">
        <v>63.27</v>
      </c>
      <c r="M88" s="203">
        <v>0</v>
      </c>
      <c r="N88" s="203">
        <v>29.09</v>
      </c>
      <c r="O88" s="203">
        <v>48.85</v>
      </c>
      <c r="P88" s="203">
        <v>60.18</v>
      </c>
      <c r="Q88" s="203">
        <v>5.37</v>
      </c>
      <c r="R88" s="203">
        <v>10.44</v>
      </c>
      <c r="S88" s="203">
        <v>6.5</v>
      </c>
      <c r="T88" s="203">
        <v>0</v>
      </c>
      <c r="U88" s="203">
        <v>236.28</v>
      </c>
      <c r="V88" s="203">
        <v>5.1100000000000003</v>
      </c>
      <c r="W88" s="203">
        <v>8.57</v>
      </c>
      <c r="X88" s="203">
        <v>36.33</v>
      </c>
      <c r="Y88" s="203">
        <v>0</v>
      </c>
      <c r="Z88" s="203">
        <v>51.66</v>
      </c>
      <c r="AA88" s="203">
        <v>16.739999999999998</v>
      </c>
      <c r="AB88" s="203">
        <v>0</v>
      </c>
      <c r="AC88" s="203">
        <v>16.98</v>
      </c>
      <c r="AD88" s="203">
        <v>0</v>
      </c>
      <c r="AE88" s="203">
        <v>0</v>
      </c>
      <c r="AF88" s="203">
        <v>0</v>
      </c>
      <c r="AG88" s="203">
        <v>19.28</v>
      </c>
      <c r="AH88" s="203">
        <v>0</v>
      </c>
      <c r="AI88" s="203">
        <v>18.420000000000002</v>
      </c>
      <c r="AJ88" s="203">
        <v>0</v>
      </c>
      <c r="AK88" s="203">
        <v>47.74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50.22</v>
      </c>
      <c r="L89" s="203">
        <v>63.27</v>
      </c>
      <c r="M89" s="203">
        <v>0</v>
      </c>
      <c r="N89" s="203">
        <v>29.09</v>
      </c>
      <c r="O89" s="203">
        <v>48.85</v>
      </c>
      <c r="P89" s="203">
        <v>60.18</v>
      </c>
      <c r="Q89" s="203">
        <v>5.37</v>
      </c>
      <c r="R89" s="203">
        <v>10.44</v>
      </c>
      <c r="S89" s="203">
        <v>6.5</v>
      </c>
      <c r="T89" s="203">
        <v>0</v>
      </c>
      <c r="U89" s="203">
        <v>236.28</v>
      </c>
      <c r="V89" s="203">
        <v>5.1100000000000003</v>
      </c>
      <c r="W89" s="203">
        <v>8.57</v>
      </c>
      <c r="X89" s="203">
        <v>36.33</v>
      </c>
      <c r="Y89" s="203">
        <v>0</v>
      </c>
      <c r="Z89" s="203">
        <v>51.66</v>
      </c>
      <c r="AA89" s="203">
        <v>16.739999999999998</v>
      </c>
      <c r="AB89" s="203">
        <v>0</v>
      </c>
      <c r="AC89" s="203">
        <v>16.98</v>
      </c>
      <c r="AD89" s="203">
        <v>0</v>
      </c>
      <c r="AE89" s="203">
        <v>0</v>
      </c>
      <c r="AF89" s="203">
        <v>0</v>
      </c>
      <c r="AG89" s="203">
        <v>19.28</v>
      </c>
      <c r="AH89" s="203">
        <v>0</v>
      </c>
      <c r="AI89" s="203">
        <v>18.420000000000002</v>
      </c>
      <c r="AJ89" s="203">
        <v>0</v>
      </c>
      <c r="AK89" s="203">
        <v>48.05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50.22</v>
      </c>
      <c r="L90" s="203">
        <v>63.27</v>
      </c>
      <c r="M90" s="203">
        <v>0</v>
      </c>
      <c r="N90" s="203">
        <v>29.09</v>
      </c>
      <c r="O90" s="203">
        <v>48.85</v>
      </c>
      <c r="P90" s="203">
        <v>60.18</v>
      </c>
      <c r="Q90" s="203">
        <v>5.37</v>
      </c>
      <c r="R90" s="203">
        <v>10.44</v>
      </c>
      <c r="S90" s="203">
        <v>6.5</v>
      </c>
      <c r="T90" s="203">
        <v>0</v>
      </c>
      <c r="U90" s="203">
        <v>236.28</v>
      </c>
      <c r="V90" s="203">
        <v>5.1100000000000003</v>
      </c>
      <c r="W90" s="203">
        <v>8.57</v>
      </c>
      <c r="X90" s="203">
        <v>36.33</v>
      </c>
      <c r="Y90" s="203">
        <v>0</v>
      </c>
      <c r="Z90" s="203">
        <v>51.66</v>
      </c>
      <c r="AA90" s="203">
        <v>16.739999999999998</v>
      </c>
      <c r="AB90" s="203">
        <v>0</v>
      </c>
      <c r="AC90" s="203">
        <v>16.98</v>
      </c>
      <c r="AD90" s="203">
        <v>0</v>
      </c>
      <c r="AE90" s="203">
        <v>0</v>
      </c>
      <c r="AF90" s="203">
        <v>0</v>
      </c>
      <c r="AG90" s="203">
        <v>19.28</v>
      </c>
      <c r="AH90" s="203">
        <v>0</v>
      </c>
      <c r="AI90" s="203">
        <v>18.420000000000002</v>
      </c>
      <c r="AJ90" s="203">
        <v>0</v>
      </c>
      <c r="AK90" s="203">
        <v>48.05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50.22</v>
      </c>
      <c r="L91" s="203">
        <v>63.27</v>
      </c>
      <c r="M91" s="203">
        <v>0</v>
      </c>
      <c r="N91" s="203">
        <v>29.09</v>
      </c>
      <c r="O91" s="203">
        <v>48.85</v>
      </c>
      <c r="P91" s="203">
        <v>60.18</v>
      </c>
      <c r="Q91" s="203">
        <v>5.37</v>
      </c>
      <c r="R91" s="203">
        <v>10.44</v>
      </c>
      <c r="S91" s="203">
        <v>6.5</v>
      </c>
      <c r="T91" s="203">
        <v>0</v>
      </c>
      <c r="U91" s="203">
        <v>236.28</v>
      </c>
      <c r="V91" s="203">
        <v>5.1100000000000003</v>
      </c>
      <c r="W91" s="203">
        <v>8.57</v>
      </c>
      <c r="X91" s="203">
        <v>36.33</v>
      </c>
      <c r="Y91" s="203">
        <v>0</v>
      </c>
      <c r="Z91" s="203">
        <v>51.66</v>
      </c>
      <c r="AA91" s="203">
        <v>16.739999999999998</v>
      </c>
      <c r="AB91" s="203">
        <v>0</v>
      </c>
      <c r="AC91" s="203">
        <v>16.98</v>
      </c>
      <c r="AD91" s="203">
        <v>0</v>
      </c>
      <c r="AE91" s="203">
        <v>0</v>
      </c>
      <c r="AF91" s="203">
        <v>0</v>
      </c>
      <c r="AG91" s="203">
        <v>19.28</v>
      </c>
      <c r="AH91" s="203">
        <v>0</v>
      </c>
      <c r="AI91" s="203">
        <v>16.149999999999999</v>
      </c>
      <c r="AJ91" s="203">
        <v>0</v>
      </c>
      <c r="AK91" s="203">
        <v>48.05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50.22</v>
      </c>
      <c r="L92" s="203">
        <v>63.27</v>
      </c>
      <c r="M92" s="203">
        <v>0</v>
      </c>
      <c r="N92" s="203">
        <v>29.09</v>
      </c>
      <c r="O92" s="203">
        <v>48.85</v>
      </c>
      <c r="P92" s="203">
        <v>60.18</v>
      </c>
      <c r="Q92" s="203">
        <v>5.37</v>
      </c>
      <c r="R92" s="203">
        <v>10.44</v>
      </c>
      <c r="S92" s="203">
        <v>6.5</v>
      </c>
      <c r="T92" s="203">
        <v>0</v>
      </c>
      <c r="U92" s="203">
        <v>236.28</v>
      </c>
      <c r="V92" s="203">
        <v>5.1100000000000003</v>
      </c>
      <c r="W92" s="203">
        <v>8.57</v>
      </c>
      <c r="X92" s="203">
        <v>36.33</v>
      </c>
      <c r="Y92" s="203">
        <v>0</v>
      </c>
      <c r="Z92" s="203">
        <v>51.66</v>
      </c>
      <c r="AA92" s="203">
        <v>16.739999999999998</v>
      </c>
      <c r="AB92" s="203">
        <v>0</v>
      </c>
      <c r="AC92" s="203">
        <v>16.98</v>
      </c>
      <c r="AD92" s="203">
        <v>0</v>
      </c>
      <c r="AE92" s="203">
        <v>0</v>
      </c>
      <c r="AF92" s="203">
        <v>0</v>
      </c>
      <c r="AG92" s="203">
        <v>19.28</v>
      </c>
      <c r="AH92" s="203">
        <v>0</v>
      </c>
      <c r="AI92" s="203">
        <v>18.420000000000002</v>
      </c>
      <c r="AJ92" s="203">
        <v>0</v>
      </c>
      <c r="AK92" s="203">
        <v>48.05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50.22</v>
      </c>
      <c r="L93" s="203">
        <v>63.27</v>
      </c>
      <c r="M93" s="203">
        <v>0</v>
      </c>
      <c r="N93" s="203">
        <v>29.09</v>
      </c>
      <c r="O93" s="203">
        <v>48.85</v>
      </c>
      <c r="P93" s="203">
        <v>60.18</v>
      </c>
      <c r="Q93" s="203">
        <v>5.37</v>
      </c>
      <c r="R93" s="203">
        <v>10.44</v>
      </c>
      <c r="S93" s="203">
        <v>6.5</v>
      </c>
      <c r="T93" s="203">
        <v>0</v>
      </c>
      <c r="U93" s="203">
        <v>236.28</v>
      </c>
      <c r="V93" s="203">
        <v>5.1100000000000003</v>
      </c>
      <c r="W93" s="203">
        <v>8.57</v>
      </c>
      <c r="X93" s="203">
        <v>36.33</v>
      </c>
      <c r="Y93" s="203">
        <v>0</v>
      </c>
      <c r="Z93" s="203">
        <v>51.66</v>
      </c>
      <c r="AA93" s="203">
        <v>16.739999999999998</v>
      </c>
      <c r="AB93" s="203">
        <v>0</v>
      </c>
      <c r="AC93" s="203">
        <v>16.98</v>
      </c>
      <c r="AD93" s="203">
        <v>0</v>
      </c>
      <c r="AE93" s="203">
        <v>0</v>
      </c>
      <c r="AF93" s="203">
        <v>0</v>
      </c>
      <c r="AG93" s="203">
        <v>19.28</v>
      </c>
      <c r="AH93" s="203">
        <v>0</v>
      </c>
      <c r="AI93" s="203">
        <v>18.420000000000002</v>
      </c>
      <c r="AJ93" s="203">
        <v>0</v>
      </c>
      <c r="AK93" s="203">
        <v>48.05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50.22</v>
      </c>
      <c r="L94" s="203">
        <v>63.27</v>
      </c>
      <c r="M94" s="203">
        <v>0</v>
      </c>
      <c r="N94" s="203">
        <v>29.09</v>
      </c>
      <c r="O94" s="203">
        <v>48.85</v>
      </c>
      <c r="P94" s="203">
        <v>60.18</v>
      </c>
      <c r="Q94" s="203">
        <v>5.37</v>
      </c>
      <c r="R94" s="203">
        <v>10.44</v>
      </c>
      <c r="S94" s="203">
        <v>6.5</v>
      </c>
      <c r="T94" s="203">
        <v>0</v>
      </c>
      <c r="U94" s="203">
        <v>236.28</v>
      </c>
      <c r="V94" s="203">
        <v>5.1100000000000003</v>
      </c>
      <c r="W94" s="203">
        <v>8.57</v>
      </c>
      <c r="X94" s="203">
        <v>36.33</v>
      </c>
      <c r="Y94" s="203">
        <v>0</v>
      </c>
      <c r="Z94" s="203">
        <v>51.66</v>
      </c>
      <c r="AA94" s="203">
        <v>16.739999999999998</v>
      </c>
      <c r="AB94" s="203">
        <v>0</v>
      </c>
      <c r="AC94" s="203">
        <v>16.98</v>
      </c>
      <c r="AD94" s="203">
        <v>0</v>
      </c>
      <c r="AE94" s="203">
        <v>0</v>
      </c>
      <c r="AF94" s="203">
        <v>0</v>
      </c>
      <c r="AG94" s="203">
        <v>19.28</v>
      </c>
      <c r="AH94" s="203">
        <v>0</v>
      </c>
      <c r="AI94" s="203">
        <v>18.420000000000002</v>
      </c>
      <c r="AJ94" s="203">
        <v>0</v>
      </c>
      <c r="AK94" s="203">
        <v>48.05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50.22</v>
      </c>
      <c r="L95" s="203">
        <v>63.27</v>
      </c>
      <c r="M95" s="203">
        <v>0</v>
      </c>
      <c r="N95" s="203">
        <v>29.09</v>
      </c>
      <c r="O95" s="203">
        <v>48.85</v>
      </c>
      <c r="P95" s="203">
        <v>60.18</v>
      </c>
      <c r="Q95" s="203">
        <v>5.37</v>
      </c>
      <c r="R95" s="203">
        <v>10.44</v>
      </c>
      <c r="S95" s="203">
        <v>6.5</v>
      </c>
      <c r="T95" s="203">
        <v>0</v>
      </c>
      <c r="U95" s="203">
        <v>236.28</v>
      </c>
      <c r="V95" s="203">
        <v>5.1100000000000003</v>
      </c>
      <c r="W95" s="203">
        <v>8.57</v>
      </c>
      <c r="X95" s="203">
        <v>36.33</v>
      </c>
      <c r="Y95" s="203">
        <v>0</v>
      </c>
      <c r="Z95" s="203">
        <v>51.66</v>
      </c>
      <c r="AA95" s="203">
        <v>16.739999999999998</v>
      </c>
      <c r="AB95" s="203">
        <v>0</v>
      </c>
      <c r="AC95" s="203">
        <v>16.98</v>
      </c>
      <c r="AD95" s="203">
        <v>0</v>
      </c>
      <c r="AE95" s="203">
        <v>0</v>
      </c>
      <c r="AF95" s="203">
        <v>0</v>
      </c>
      <c r="AG95" s="203">
        <v>19.28</v>
      </c>
      <c r="AH95" s="203">
        <v>0</v>
      </c>
      <c r="AI95" s="203">
        <v>18.420000000000002</v>
      </c>
      <c r="AJ95" s="203">
        <v>0</v>
      </c>
      <c r="AK95" s="203">
        <v>48.67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50.22</v>
      </c>
      <c r="L96" s="203">
        <v>63.27</v>
      </c>
      <c r="M96" s="203">
        <v>0</v>
      </c>
      <c r="N96" s="203">
        <v>29.09</v>
      </c>
      <c r="O96" s="203">
        <v>48.85</v>
      </c>
      <c r="P96" s="203">
        <v>60.18</v>
      </c>
      <c r="Q96" s="203">
        <v>5.37</v>
      </c>
      <c r="R96" s="203">
        <v>10.44</v>
      </c>
      <c r="S96" s="203">
        <v>6.5</v>
      </c>
      <c r="T96" s="203">
        <v>0</v>
      </c>
      <c r="U96" s="203">
        <v>236.28</v>
      </c>
      <c r="V96" s="203">
        <v>5.1100000000000003</v>
      </c>
      <c r="W96" s="203">
        <v>8.57</v>
      </c>
      <c r="X96" s="203">
        <v>36.33</v>
      </c>
      <c r="Y96" s="203">
        <v>0</v>
      </c>
      <c r="Z96" s="203">
        <v>51.66</v>
      </c>
      <c r="AA96" s="203">
        <v>16.739999999999998</v>
      </c>
      <c r="AB96" s="203">
        <v>0</v>
      </c>
      <c r="AC96" s="203">
        <v>16.98</v>
      </c>
      <c r="AD96" s="203">
        <v>0</v>
      </c>
      <c r="AE96" s="203">
        <v>0</v>
      </c>
      <c r="AF96" s="203">
        <v>0</v>
      </c>
      <c r="AG96" s="203">
        <v>19.28</v>
      </c>
      <c r="AH96" s="203">
        <v>0</v>
      </c>
      <c r="AI96" s="203">
        <v>18.420000000000002</v>
      </c>
      <c r="AJ96" s="203">
        <v>0</v>
      </c>
      <c r="AK96" s="203">
        <v>48.67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50.22</v>
      </c>
      <c r="L97" s="203">
        <v>63.27</v>
      </c>
      <c r="M97" s="203">
        <v>0</v>
      </c>
      <c r="N97" s="203">
        <v>29.09</v>
      </c>
      <c r="O97" s="203">
        <v>48.85</v>
      </c>
      <c r="P97" s="203">
        <v>60.18</v>
      </c>
      <c r="Q97" s="203">
        <v>5.37</v>
      </c>
      <c r="R97" s="203">
        <v>10.44</v>
      </c>
      <c r="S97" s="203">
        <v>6.5</v>
      </c>
      <c r="T97" s="203">
        <v>0</v>
      </c>
      <c r="U97" s="203">
        <v>185.09</v>
      </c>
      <c r="V97" s="203">
        <v>5.1100000000000003</v>
      </c>
      <c r="W97" s="203">
        <v>8.57</v>
      </c>
      <c r="X97" s="203">
        <v>36.33</v>
      </c>
      <c r="Y97" s="203">
        <v>0</v>
      </c>
      <c r="Z97" s="203">
        <v>51.66</v>
      </c>
      <c r="AA97" s="203">
        <v>16.739999999999998</v>
      </c>
      <c r="AB97" s="203">
        <v>0</v>
      </c>
      <c r="AC97" s="203">
        <v>16.98</v>
      </c>
      <c r="AD97" s="203">
        <v>0</v>
      </c>
      <c r="AE97" s="203">
        <v>0</v>
      </c>
      <c r="AF97" s="203">
        <v>0</v>
      </c>
      <c r="AG97" s="203">
        <v>19.28</v>
      </c>
      <c r="AH97" s="203">
        <v>0</v>
      </c>
      <c r="AI97" s="203">
        <v>17.21</v>
      </c>
      <c r="AJ97" s="203">
        <v>0</v>
      </c>
      <c r="AK97" s="203">
        <v>48.67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50.22</v>
      </c>
      <c r="L98" s="203">
        <v>63.27</v>
      </c>
      <c r="M98" s="203">
        <v>0</v>
      </c>
      <c r="N98" s="203">
        <v>29.09</v>
      </c>
      <c r="O98" s="203">
        <v>48.85</v>
      </c>
      <c r="P98" s="203">
        <v>60.18</v>
      </c>
      <c r="Q98" s="203">
        <v>5.37</v>
      </c>
      <c r="R98" s="203">
        <v>10.44</v>
      </c>
      <c r="S98" s="203">
        <v>6.5</v>
      </c>
      <c r="T98" s="203">
        <v>0</v>
      </c>
      <c r="U98" s="203">
        <v>185.09</v>
      </c>
      <c r="V98" s="203">
        <v>5.1100000000000003</v>
      </c>
      <c r="W98" s="203">
        <v>8.57</v>
      </c>
      <c r="X98" s="203">
        <v>36.33</v>
      </c>
      <c r="Y98" s="203">
        <v>0</v>
      </c>
      <c r="Z98" s="203">
        <v>51.66</v>
      </c>
      <c r="AA98" s="203">
        <v>16.739999999999998</v>
      </c>
      <c r="AB98" s="203">
        <v>0</v>
      </c>
      <c r="AC98" s="203">
        <v>16.98</v>
      </c>
      <c r="AD98" s="203">
        <v>0</v>
      </c>
      <c r="AE98" s="203">
        <v>0</v>
      </c>
      <c r="AF98" s="203">
        <v>0</v>
      </c>
      <c r="AG98" s="203">
        <v>19.28</v>
      </c>
      <c r="AH98" s="203">
        <v>0</v>
      </c>
      <c r="AI98" s="203">
        <v>18.420000000000002</v>
      </c>
      <c r="AJ98" s="203">
        <v>0</v>
      </c>
      <c r="AK98" s="203">
        <v>48.67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1.0614199999999985</v>
      </c>
      <c r="L99">
        <f t="shared" si="0"/>
        <v>1.2488200000000018</v>
      </c>
      <c r="M99">
        <f t="shared" si="0"/>
        <v>0</v>
      </c>
      <c r="N99">
        <f t="shared" si="0"/>
        <v>0.69816000000000034</v>
      </c>
      <c r="O99">
        <f t="shared" si="0"/>
        <v>1.1723999999999999</v>
      </c>
      <c r="P99">
        <f t="shared" si="0"/>
        <v>1.4239000000000004</v>
      </c>
      <c r="Q99">
        <f t="shared" si="0"/>
        <v>0.11338500000000004</v>
      </c>
      <c r="R99">
        <f t="shared" si="0"/>
        <v>0.22525500000000057</v>
      </c>
      <c r="S99">
        <f t="shared" si="0"/>
        <v>0.13975499999999999</v>
      </c>
      <c r="T99">
        <f t="shared" si="0"/>
        <v>0</v>
      </c>
      <c r="U99">
        <f t="shared" si="0"/>
        <v>5.6451249999999984</v>
      </c>
      <c r="V99">
        <f t="shared" si="0"/>
        <v>0.10220000000000019</v>
      </c>
      <c r="W99">
        <f t="shared" si="0"/>
        <v>0.20475500000000041</v>
      </c>
      <c r="X99">
        <f t="shared" si="0"/>
        <v>0.87191999999999892</v>
      </c>
      <c r="Y99">
        <f t="shared" si="0"/>
        <v>0</v>
      </c>
      <c r="Z99">
        <f t="shared" si="0"/>
        <v>1.3295199999999974</v>
      </c>
      <c r="AA99">
        <f t="shared" si="0"/>
        <v>0.36304000000000036</v>
      </c>
      <c r="AB99">
        <f t="shared" si="0"/>
        <v>0</v>
      </c>
      <c r="AC99">
        <f t="shared" si="0"/>
        <v>0.27399250000000003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0</v>
      </c>
      <c r="AI99">
        <f t="shared" si="0"/>
        <v>0.2452224999999999</v>
      </c>
      <c r="AJ99">
        <f t="shared" si="0"/>
        <v>7.2300000000000003E-3</v>
      </c>
      <c r="AK99">
        <f t="shared" si="0"/>
        <v>1.1642600000000005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0.29253499999999977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2.86</v>
      </c>
      <c r="L3" s="203">
        <v>446.91</v>
      </c>
      <c r="M3" s="203">
        <v>13.68</v>
      </c>
      <c r="N3" s="203">
        <v>35.14</v>
      </c>
      <c r="O3" s="203">
        <v>0</v>
      </c>
      <c r="P3" s="203">
        <v>37.36</v>
      </c>
      <c r="Q3" s="203">
        <v>6.49</v>
      </c>
      <c r="R3" s="203">
        <v>12.61</v>
      </c>
      <c r="S3" s="203">
        <v>7.85</v>
      </c>
      <c r="T3" s="203">
        <v>0</v>
      </c>
      <c r="U3" s="203">
        <v>51.9</v>
      </c>
      <c r="V3" s="203">
        <v>6.17</v>
      </c>
      <c r="W3" s="203">
        <v>10.35</v>
      </c>
      <c r="X3" s="203">
        <v>43.88</v>
      </c>
      <c r="Y3" s="203">
        <v>0</v>
      </c>
      <c r="Z3" s="203">
        <v>73.48</v>
      </c>
      <c r="AA3" s="203">
        <v>20.23</v>
      </c>
      <c r="AB3" s="203">
        <v>0</v>
      </c>
      <c r="AC3" s="203">
        <v>12</v>
      </c>
      <c r="AD3" s="203">
        <v>0</v>
      </c>
      <c r="AE3" s="203">
        <v>0</v>
      </c>
      <c r="AF3" s="203">
        <v>0</v>
      </c>
      <c r="AG3" s="203">
        <v>23.14</v>
      </c>
      <c r="AH3" s="203">
        <v>0</v>
      </c>
      <c r="AI3" s="203">
        <v>9.64</v>
      </c>
      <c r="AJ3" s="203">
        <v>0</v>
      </c>
      <c r="AK3" s="203">
        <v>68.95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2.86</v>
      </c>
      <c r="L4" s="203">
        <v>446.91</v>
      </c>
      <c r="M4" s="203">
        <v>13.68</v>
      </c>
      <c r="N4" s="203">
        <v>35.14</v>
      </c>
      <c r="O4" s="203">
        <v>0</v>
      </c>
      <c r="P4" s="203">
        <v>37.36</v>
      </c>
      <c r="Q4" s="203">
        <v>6.49</v>
      </c>
      <c r="R4" s="203">
        <v>12.61</v>
      </c>
      <c r="S4" s="203">
        <v>7.85</v>
      </c>
      <c r="T4" s="203">
        <v>0</v>
      </c>
      <c r="U4" s="203">
        <v>51.9</v>
      </c>
      <c r="V4" s="203">
        <v>6.17</v>
      </c>
      <c r="W4" s="203">
        <v>10.35</v>
      </c>
      <c r="X4" s="203">
        <v>43.88</v>
      </c>
      <c r="Y4" s="203">
        <v>0</v>
      </c>
      <c r="Z4" s="203">
        <v>73.48</v>
      </c>
      <c r="AA4" s="203">
        <v>20.23</v>
      </c>
      <c r="AB4" s="203">
        <v>0</v>
      </c>
      <c r="AC4" s="203">
        <v>12</v>
      </c>
      <c r="AD4" s="203">
        <v>0</v>
      </c>
      <c r="AE4" s="203">
        <v>0</v>
      </c>
      <c r="AF4" s="203">
        <v>0</v>
      </c>
      <c r="AG4" s="203">
        <v>23.14</v>
      </c>
      <c r="AH4" s="203">
        <v>0</v>
      </c>
      <c r="AI4" s="203">
        <v>9.64</v>
      </c>
      <c r="AJ4" s="203">
        <v>0</v>
      </c>
      <c r="AK4" s="203">
        <v>68.95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2.86</v>
      </c>
      <c r="L5" s="203">
        <v>446.91</v>
      </c>
      <c r="M5" s="203">
        <v>13.68</v>
      </c>
      <c r="N5" s="203">
        <v>35.14</v>
      </c>
      <c r="O5" s="203">
        <v>0</v>
      </c>
      <c r="P5" s="203">
        <v>37.36</v>
      </c>
      <c r="Q5" s="203">
        <v>6.49</v>
      </c>
      <c r="R5" s="203">
        <v>12.61</v>
      </c>
      <c r="S5" s="203">
        <v>7.85</v>
      </c>
      <c r="T5" s="203">
        <v>0</v>
      </c>
      <c r="U5" s="203">
        <v>51.9</v>
      </c>
      <c r="V5" s="203">
        <v>6.17</v>
      </c>
      <c r="W5" s="203">
        <v>10.35</v>
      </c>
      <c r="X5" s="203">
        <v>43.88</v>
      </c>
      <c r="Y5" s="203">
        <v>0</v>
      </c>
      <c r="Z5" s="203">
        <v>73.48</v>
      </c>
      <c r="AA5" s="203">
        <v>20.23</v>
      </c>
      <c r="AB5" s="203">
        <v>0</v>
      </c>
      <c r="AC5" s="203">
        <v>12</v>
      </c>
      <c r="AD5" s="203">
        <v>0</v>
      </c>
      <c r="AE5" s="203">
        <v>0</v>
      </c>
      <c r="AF5" s="203">
        <v>0</v>
      </c>
      <c r="AG5" s="203">
        <v>23.14</v>
      </c>
      <c r="AH5" s="203">
        <v>0</v>
      </c>
      <c r="AI5" s="203">
        <v>9.64</v>
      </c>
      <c r="AJ5" s="203">
        <v>0</v>
      </c>
      <c r="AK5" s="203">
        <v>68.95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2.86</v>
      </c>
      <c r="L6" s="203">
        <v>446.91</v>
      </c>
      <c r="M6" s="203">
        <v>13.68</v>
      </c>
      <c r="N6" s="203">
        <v>35.14</v>
      </c>
      <c r="O6" s="203">
        <v>0</v>
      </c>
      <c r="P6" s="203">
        <v>37.36</v>
      </c>
      <c r="Q6" s="203">
        <v>6.49</v>
      </c>
      <c r="R6" s="203">
        <v>12.61</v>
      </c>
      <c r="S6" s="203">
        <v>7.85</v>
      </c>
      <c r="T6" s="203">
        <v>0</v>
      </c>
      <c r="U6" s="203">
        <v>51.9</v>
      </c>
      <c r="V6" s="203">
        <v>6.17</v>
      </c>
      <c r="W6" s="203">
        <v>10.35</v>
      </c>
      <c r="X6" s="203">
        <v>43.88</v>
      </c>
      <c r="Y6" s="203">
        <v>0</v>
      </c>
      <c r="Z6" s="203">
        <v>73.48</v>
      </c>
      <c r="AA6" s="203">
        <v>20.23</v>
      </c>
      <c r="AB6" s="203">
        <v>0</v>
      </c>
      <c r="AC6" s="203">
        <v>12</v>
      </c>
      <c r="AD6" s="203">
        <v>0</v>
      </c>
      <c r="AE6" s="203">
        <v>0</v>
      </c>
      <c r="AF6" s="203">
        <v>0</v>
      </c>
      <c r="AG6" s="203">
        <v>23.14</v>
      </c>
      <c r="AH6" s="203">
        <v>0</v>
      </c>
      <c r="AI6" s="203">
        <v>7</v>
      </c>
      <c r="AJ6" s="203">
        <v>0</v>
      </c>
      <c r="AK6" s="203">
        <v>68.95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2.86</v>
      </c>
      <c r="L7" s="203">
        <v>446.91</v>
      </c>
      <c r="M7" s="203">
        <v>13.68</v>
      </c>
      <c r="N7" s="203">
        <v>35.14</v>
      </c>
      <c r="O7" s="203">
        <v>0</v>
      </c>
      <c r="P7" s="203">
        <v>37.36</v>
      </c>
      <c r="Q7" s="203">
        <v>6.49</v>
      </c>
      <c r="R7" s="203">
        <v>12.61</v>
      </c>
      <c r="S7" s="203">
        <v>7.85</v>
      </c>
      <c r="T7" s="203">
        <v>0</v>
      </c>
      <c r="U7" s="203">
        <v>51.9</v>
      </c>
      <c r="V7" s="203">
        <v>6.17</v>
      </c>
      <c r="W7" s="203">
        <v>10.35</v>
      </c>
      <c r="X7" s="203">
        <v>43.88</v>
      </c>
      <c r="Y7" s="203">
        <v>0</v>
      </c>
      <c r="Z7" s="203">
        <v>73.48</v>
      </c>
      <c r="AA7" s="203">
        <v>20.23</v>
      </c>
      <c r="AB7" s="203">
        <v>0</v>
      </c>
      <c r="AC7" s="203">
        <v>12</v>
      </c>
      <c r="AD7" s="203">
        <v>0</v>
      </c>
      <c r="AE7" s="203">
        <v>0</v>
      </c>
      <c r="AF7" s="203">
        <v>0</v>
      </c>
      <c r="AG7" s="203">
        <v>23.14</v>
      </c>
      <c r="AH7" s="203">
        <v>0</v>
      </c>
      <c r="AI7" s="203">
        <v>7</v>
      </c>
      <c r="AJ7" s="203">
        <v>0</v>
      </c>
      <c r="AK7" s="203">
        <v>68.95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2.86</v>
      </c>
      <c r="L8" s="203">
        <v>446.91</v>
      </c>
      <c r="M8" s="203">
        <v>13.68</v>
      </c>
      <c r="N8" s="203">
        <v>35.14</v>
      </c>
      <c r="O8" s="203">
        <v>0</v>
      </c>
      <c r="P8" s="203">
        <v>37.36</v>
      </c>
      <c r="Q8" s="203">
        <v>6.49</v>
      </c>
      <c r="R8" s="203">
        <v>12.61</v>
      </c>
      <c r="S8" s="203">
        <v>7.85</v>
      </c>
      <c r="T8" s="203">
        <v>0</v>
      </c>
      <c r="U8" s="203">
        <v>51.9</v>
      </c>
      <c r="V8" s="203">
        <v>6.17</v>
      </c>
      <c r="W8" s="203">
        <v>10.35</v>
      </c>
      <c r="X8" s="203">
        <v>43.88</v>
      </c>
      <c r="Y8" s="203">
        <v>0</v>
      </c>
      <c r="Z8" s="203">
        <v>73.48</v>
      </c>
      <c r="AA8" s="203">
        <v>20.23</v>
      </c>
      <c r="AB8" s="203">
        <v>0</v>
      </c>
      <c r="AC8" s="203">
        <v>12</v>
      </c>
      <c r="AD8" s="203">
        <v>0</v>
      </c>
      <c r="AE8" s="203">
        <v>0</v>
      </c>
      <c r="AF8" s="203">
        <v>0</v>
      </c>
      <c r="AG8" s="203">
        <v>23.14</v>
      </c>
      <c r="AH8" s="203">
        <v>0</v>
      </c>
      <c r="AI8" s="203">
        <v>7</v>
      </c>
      <c r="AJ8" s="203">
        <v>0</v>
      </c>
      <c r="AK8" s="203">
        <v>68.95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2.86</v>
      </c>
      <c r="L9" s="203">
        <v>446.91</v>
      </c>
      <c r="M9" s="203">
        <v>13.68</v>
      </c>
      <c r="N9" s="203">
        <v>35.14</v>
      </c>
      <c r="O9" s="203">
        <v>0</v>
      </c>
      <c r="P9" s="203">
        <v>37.36</v>
      </c>
      <c r="Q9" s="203">
        <v>6.49</v>
      </c>
      <c r="R9" s="203">
        <v>12.61</v>
      </c>
      <c r="S9" s="203">
        <v>7.85</v>
      </c>
      <c r="T9" s="203">
        <v>0</v>
      </c>
      <c r="U9" s="203">
        <v>51.9</v>
      </c>
      <c r="V9" s="203">
        <v>6.17</v>
      </c>
      <c r="W9" s="203">
        <v>10.35</v>
      </c>
      <c r="X9" s="203">
        <v>43.88</v>
      </c>
      <c r="Y9" s="203">
        <v>0</v>
      </c>
      <c r="Z9" s="203">
        <v>63.47</v>
      </c>
      <c r="AA9" s="203">
        <v>20.23</v>
      </c>
      <c r="AB9" s="203">
        <v>0</v>
      </c>
      <c r="AC9" s="203">
        <v>12</v>
      </c>
      <c r="AD9" s="203">
        <v>0</v>
      </c>
      <c r="AE9" s="203">
        <v>0</v>
      </c>
      <c r="AF9" s="203">
        <v>0</v>
      </c>
      <c r="AG9" s="203">
        <v>23.14</v>
      </c>
      <c r="AH9" s="203">
        <v>0</v>
      </c>
      <c r="AI9" s="203">
        <v>7</v>
      </c>
      <c r="AJ9" s="203">
        <v>0</v>
      </c>
      <c r="AK9" s="203">
        <v>68.95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2.86</v>
      </c>
      <c r="L10" s="203">
        <v>446.91</v>
      </c>
      <c r="M10" s="203">
        <v>13.68</v>
      </c>
      <c r="N10" s="203">
        <v>35.14</v>
      </c>
      <c r="O10" s="203">
        <v>0</v>
      </c>
      <c r="P10" s="203">
        <v>37.36</v>
      </c>
      <c r="Q10" s="203">
        <v>6.49</v>
      </c>
      <c r="R10" s="203">
        <v>12.61</v>
      </c>
      <c r="S10" s="203">
        <v>7.85</v>
      </c>
      <c r="T10" s="203">
        <v>0</v>
      </c>
      <c r="U10" s="203">
        <v>51.9</v>
      </c>
      <c r="V10" s="203">
        <v>6.17</v>
      </c>
      <c r="W10" s="203">
        <v>10.35</v>
      </c>
      <c r="X10" s="203">
        <v>43.88</v>
      </c>
      <c r="Y10" s="203">
        <v>0</v>
      </c>
      <c r="Z10" s="203">
        <v>63.47</v>
      </c>
      <c r="AA10" s="203">
        <v>20.23</v>
      </c>
      <c r="AB10" s="203">
        <v>0</v>
      </c>
      <c r="AC10" s="203">
        <v>12</v>
      </c>
      <c r="AD10" s="203">
        <v>0</v>
      </c>
      <c r="AE10" s="203">
        <v>0</v>
      </c>
      <c r="AF10" s="203">
        <v>0</v>
      </c>
      <c r="AG10" s="203">
        <v>23.14</v>
      </c>
      <c r="AH10" s="203">
        <v>0</v>
      </c>
      <c r="AI10" s="203">
        <v>7</v>
      </c>
      <c r="AJ10" s="203">
        <v>0</v>
      </c>
      <c r="AK10" s="203">
        <v>68.95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2.86</v>
      </c>
      <c r="L11" s="203">
        <v>446.91</v>
      </c>
      <c r="M11" s="203">
        <v>13.68</v>
      </c>
      <c r="N11" s="203">
        <v>35.14</v>
      </c>
      <c r="O11" s="203">
        <v>0</v>
      </c>
      <c r="P11" s="203">
        <v>37.36</v>
      </c>
      <c r="Q11" s="203">
        <v>6.49</v>
      </c>
      <c r="R11" s="203">
        <v>12.61</v>
      </c>
      <c r="S11" s="203">
        <v>7.85</v>
      </c>
      <c r="T11" s="203">
        <v>0</v>
      </c>
      <c r="U11" s="203">
        <v>51.9</v>
      </c>
      <c r="V11" s="203">
        <v>6.17</v>
      </c>
      <c r="W11" s="203">
        <v>10.35</v>
      </c>
      <c r="X11" s="203">
        <v>43.88</v>
      </c>
      <c r="Y11" s="203">
        <v>0</v>
      </c>
      <c r="Z11" s="203">
        <v>63.47</v>
      </c>
      <c r="AA11" s="203">
        <v>20.23</v>
      </c>
      <c r="AB11" s="203">
        <v>0</v>
      </c>
      <c r="AC11" s="203">
        <v>12</v>
      </c>
      <c r="AD11" s="203">
        <v>0</v>
      </c>
      <c r="AE11" s="203">
        <v>0</v>
      </c>
      <c r="AF11" s="203">
        <v>0</v>
      </c>
      <c r="AG11" s="203">
        <v>23.14</v>
      </c>
      <c r="AH11" s="203">
        <v>0</v>
      </c>
      <c r="AI11" s="203">
        <v>7</v>
      </c>
      <c r="AJ11" s="203">
        <v>0</v>
      </c>
      <c r="AK11" s="203">
        <v>68.95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2.86</v>
      </c>
      <c r="L12" s="203">
        <v>446.91</v>
      </c>
      <c r="M12" s="203">
        <v>13.68</v>
      </c>
      <c r="N12" s="203">
        <v>35.14</v>
      </c>
      <c r="O12" s="203">
        <v>0</v>
      </c>
      <c r="P12" s="203">
        <v>37.36</v>
      </c>
      <c r="Q12" s="203">
        <v>6.49</v>
      </c>
      <c r="R12" s="203">
        <v>12.61</v>
      </c>
      <c r="S12" s="203">
        <v>7.85</v>
      </c>
      <c r="T12" s="203">
        <v>0</v>
      </c>
      <c r="U12" s="203">
        <v>51.9</v>
      </c>
      <c r="V12" s="203">
        <v>6.17</v>
      </c>
      <c r="W12" s="203">
        <v>10.35</v>
      </c>
      <c r="X12" s="203">
        <v>43.88</v>
      </c>
      <c r="Y12" s="203">
        <v>0</v>
      </c>
      <c r="Z12" s="203">
        <v>63.47</v>
      </c>
      <c r="AA12" s="203">
        <v>20.23</v>
      </c>
      <c r="AB12" s="203">
        <v>0</v>
      </c>
      <c r="AC12" s="203">
        <v>12</v>
      </c>
      <c r="AD12" s="203">
        <v>0</v>
      </c>
      <c r="AE12" s="203">
        <v>0</v>
      </c>
      <c r="AF12" s="203">
        <v>0</v>
      </c>
      <c r="AG12" s="203">
        <v>23.14</v>
      </c>
      <c r="AH12" s="203">
        <v>0</v>
      </c>
      <c r="AI12" s="203">
        <v>7</v>
      </c>
      <c r="AJ12" s="203">
        <v>0</v>
      </c>
      <c r="AK12" s="203">
        <v>68.95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2.86</v>
      </c>
      <c r="L13" s="203">
        <v>446.91</v>
      </c>
      <c r="M13" s="203">
        <v>13.68</v>
      </c>
      <c r="N13" s="203">
        <v>35.14</v>
      </c>
      <c r="O13" s="203">
        <v>0</v>
      </c>
      <c r="P13" s="203">
        <v>37.36</v>
      </c>
      <c r="Q13" s="203">
        <v>6.49</v>
      </c>
      <c r="R13" s="203">
        <v>12.61</v>
      </c>
      <c r="S13" s="203">
        <v>7.85</v>
      </c>
      <c r="T13" s="203">
        <v>0</v>
      </c>
      <c r="U13" s="203">
        <v>51.9</v>
      </c>
      <c r="V13" s="203">
        <v>6.17</v>
      </c>
      <c r="W13" s="203">
        <v>10.35</v>
      </c>
      <c r="X13" s="203">
        <v>43.88</v>
      </c>
      <c r="Y13" s="203">
        <v>0</v>
      </c>
      <c r="Z13" s="203">
        <v>63.47</v>
      </c>
      <c r="AA13" s="203">
        <v>20.23</v>
      </c>
      <c r="AB13" s="203">
        <v>0</v>
      </c>
      <c r="AC13" s="203">
        <v>12</v>
      </c>
      <c r="AD13" s="203">
        <v>0</v>
      </c>
      <c r="AE13" s="203">
        <v>0</v>
      </c>
      <c r="AF13" s="203">
        <v>0</v>
      </c>
      <c r="AG13" s="203">
        <v>23.14</v>
      </c>
      <c r="AH13" s="203">
        <v>0</v>
      </c>
      <c r="AI13" s="203">
        <v>7</v>
      </c>
      <c r="AJ13" s="203">
        <v>0</v>
      </c>
      <c r="AK13" s="203">
        <v>68.95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2.86</v>
      </c>
      <c r="L14" s="203">
        <v>446.91</v>
      </c>
      <c r="M14" s="203">
        <v>13.68</v>
      </c>
      <c r="N14" s="203">
        <v>35.14</v>
      </c>
      <c r="O14" s="203">
        <v>0</v>
      </c>
      <c r="P14" s="203">
        <v>37.36</v>
      </c>
      <c r="Q14" s="203">
        <v>6.49</v>
      </c>
      <c r="R14" s="203">
        <v>12.61</v>
      </c>
      <c r="S14" s="203">
        <v>7.85</v>
      </c>
      <c r="T14" s="203">
        <v>0</v>
      </c>
      <c r="U14" s="203">
        <v>51.9</v>
      </c>
      <c r="V14" s="203">
        <v>6.17</v>
      </c>
      <c r="W14" s="203">
        <v>10.35</v>
      </c>
      <c r="X14" s="203">
        <v>43.88</v>
      </c>
      <c r="Y14" s="203">
        <v>0</v>
      </c>
      <c r="Z14" s="203">
        <v>63.47</v>
      </c>
      <c r="AA14" s="203">
        <v>20.23</v>
      </c>
      <c r="AB14" s="203">
        <v>0</v>
      </c>
      <c r="AC14" s="203">
        <v>12</v>
      </c>
      <c r="AD14" s="203">
        <v>0</v>
      </c>
      <c r="AE14" s="203">
        <v>0</v>
      </c>
      <c r="AF14" s="203">
        <v>0</v>
      </c>
      <c r="AG14" s="203">
        <v>23.14</v>
      </c>
      <c r="AH14" s="203">
        <v>0</v>
      </c>
      <c r="AI14" s="203">
        <v>7</v>
      </c>
      <c r="AJ14" s="203">
        <v>0</v>
      </c>
      <c r="AK14" s="203">
        <v>68.95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2.86</v>
      </c>
      <c r="L15" s="203">
        <v>446.91</v>
      </c>
      <c r="M15" s="203">
        <v>13.68</v>
      </c>
      <c r="N15" s="203">
        <v>35.14</v>
      </c>
      <c r="O15" s="203">
        <v>0</v>
      </c>
      <c r="P15" s="203">
        <v>37.36</v>
      </c>
      <c r="Q15" s="203">
        <v>6.49</v>
      </c>
      <c r="R15" s="203">
        <v>12.61</v>
      </c>
      <c r="S15" s="203">
        <v>7.85</v>
      </c>
      <c r="T15" s="203">
        <v>0</v>
      </c>
      <c r="U15" s="203">
        <v>51.9</v>
      </c>
      <c r="V15" s="203">
        <v>6.17</v>
      </c>
      <c r="W15" s="203">
        <v>10.35</v>
      </c>
      <c r="X15" s="203">
        <v>43.88</v>
      </c>
      <c r="Y15" s="203">
        <v>0</v>
      </c>
      <c r="Z15" s="203">
        <v>63.47</v>
      </c>
      <c r="AA15" s="203">
        <v>20.23</v>
      </c>
      <c r="AB15" s="203">
        <v>0</v>
      </c>
      <c r="AC15" s="203">
        <v>12</v>
      </c>
      <c r="AD15" s="203">
        <v>0</v>
      </c>
      <c r="AE15" s="203">
        <v>0</v>
      </c>
      <c r="AF15" s="203">
        <v>0</v>
      </c>
      <c r="AG15" s="203">
        <v>23.14</v>
      </c>
      <c r="AH15" s="203">
        <v>0</v>
      </c>
      <c r="AI15" s="203">
        <v>7</v>
      </c>
      <c r="AJ15" s="203">
        <v>0</v>
      </c>
      <c r="AK15" s="203">
        <v>68.95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2.86</v>
      </c>
      <c r="L16" s="203">
        <v>446.91</v>
      </c>
      <c r="M16" s="203">
        <v>13.68</v>
      </c>
      <c r="N16" s="203">
        <v>35.14</v>
      </c>
      <c r="O16" s="203">
        <v>0</v>
      </c>
      <c r="P16" s="203">
        <v>37.36</v>
      </c>
      <c r="Q16" s="203">
        <v>6.49</v>
      </c>
      <c r="R16" s="203">
        <v>12.61</v>
      </c>
      <c r="S16" s="203">
        <v>7.85</v>
      </c>
      <c r="T16" s="203">
        <v>0</v>
      </c>
      <c r="U16" s="203">
        <v>51.9</v>
      </c>
      <c r="V16" s="203">
        <v>6.17</v>
      </c>
      <c r="W16" s="203">
        <v>10.35</v>
      </c>
      <c r="X16" s="203">
        <v>43.88</v>
      </c>
      <c r="Y16" s="203">
        <v>0</v>
      </c>
      <c r="Z16" s="203">
        <v>63.47</v>
      </c>
      <c r="AA16" s="203">
        <v>20.23</v>
      </c>
      <c r="AB16" s="203">
        <v>0</v>
      </c>
      <c r="AC16" s="203">
        <v>12</v>
      </c>
      <c r="AD16" s="203">
        <v>0</v>
      </c>
      <c r="AE16" s="203">
        <v>0</v>
      </c>
      <c r="AF16" s="203">
        <v>0</v>
      </c>
      <c r="AG16" s="203">
        <v>23.14</v>
      </c>
      <c r="AH16" s="203">
        <v>0</v>
      </c>
      <c r="AI16" s="203">
        <v>7</v>
      </c>
      <c r="AJ16" s="203">
        <v>0</v>
      </c>
      <c r="AK16" s="203">
        <v>68.95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2.86</v>
      </c>
      <c r="L17" s="203">
        <v>446.91</v>
      </c>
      <c r="M17" s="203">
        <v>13.68</v>
      </c>
      <c r="N17" s="203">
        <v>35.14</v>
      </c>
      <c r="O17" s="203">
        <v>0</v>
      </c>
      <c r="P17" s="203">
        <v>37.36</v>
      </c>
      <c r="Q17" s="203">
        <v>6.49</v>
      </c>
      <c r="R17" s="203">
        <v>12.61</v>
      </c>
      <c r="S17" s="203">
        <v>7.85</v>
      </c>
      <c r="T17" s="203">
        <v>0</v>
      </c>
      <c r="U17" s="203">
        <v>51.9</v>
      </c>
      <c r="V17" s="203">
        <v>6.17</v>
      </c>
      <c r="W17" s="203">
        <v>10.35</v>
      </c>
      <c r="X17" s="203">
        <v>43.88</v>
      </c>
      <c r="Y17" s="203">
        <v>0</v>
      </c>
      <c r="Z17" s="203">
        <v>63.47</v>
      </c>
      <c r="AA17" s="203">
        <v>20.23</v>
      </c>
      <c r="AB17" s="203">
        <v>0</v>
      </c>
      <c r="AC17" s="203">
        <v>12</v>
      </c>
      <c r="AD17" s="203">
        <v>0</v>
      </c>
      <c r="AE17" s="203">
        <v>0</v>
      </c>
      <c r="AF17" s="203">
        <v>0</v>
      </c>
      <c r="AG17" s="203">
        <v>23.14</v>
      </c>
      <c r="AH17" s="203">
        <v>0</v>
      </c>
      <c r="AI17" s="203">
        <v>7</v>
      </c>
      <c r="AJ17" s="203">
        <v>0</v>
      </c>
      <c r="AK17" s="203">
        <v>68.95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2.86</v>
      </c>
      <c r="L18" s="203">
        <v>446.91</v>
      </c>
      <c r="M18" s="203">
        <v>13.68</v>
      </c>
      <c r="N18" s="203">
        <v>35.14</v>
      </c>
      <c r="O18" s="203">
        <v>0</v>
      </c>
      <c r="P18" s="203">
        <v>37.36</v>
      </c>
      <c r="Q18" s="203">
        <v>6.49</v>
      </c>
      <c r="R18" s="203">
        <v>12.61</v>
      </c>
      <c r="S18" s="203">
        <v>7.85</v>
      </c>
      <c r="T18" s="203">
        <v>0</v>
      </c>
      <c r="U18" s="203">
        <v>51.9</v>
      </c>
      <c r="V18" s="203">
        <v>6.17</v>
      </c>
      <c r="W18" s="203">
        <v>10.35</v>
      </c>
      <c r="X18" s="203">
        <v>43.88</v>
      </c>
      <c r="Y18" s="203">
        <v>0</v>
      </c>
      <c r="Z18" s="203">
        <v>63.47</v>
      </c>
      <c r="AA18" s="203">
        <v>20.23</v>
      </c>
      <c r="AB18" s="203">
        <v>0</v>
      </c>
      <c r="AC18" s="203">
        <v>12</v>
      </c>
      <c r="AD18" s="203">
        <v>0</v>
      </c>
      <c r="AE18" s="203">
        <v>0</v>
      </c>
      <c r="AF18" s="203">
        <v>0</v>
      </c>
      <c r="AG18" s="203">
        <v>23.14</v>
      </c>
      <c r="AH18" s="203">
        <v>0</v>
      </c>
      <c r="AI18" s="203">
        <v>7</v>
      </c>
      <c r="AJ18" s="203">
        <v>0</v>
      </c>
      <c r="AK18" s="203">
        <v>68.95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2.86</v>
      </c>
      <c r="L19" s="203">
        <v>446.91</v>
      </c>
      <c r="M19" s="203">
        <v>13.68</v>
      </c>
      <c r="N19" s="203">
        <v>35.14</v>
      </c>
      <c r="O19" s="203">
        <v>0</v>
      </c>
      <c r="P19" s="203">
        <v>37.36</v>
      </c>
      <c r="Q19" s="203">
        <v>6.49</v>
      </c>
      <c r="R19" s="203">
        <v>12.61</v>
      </c>
      <c r="S19" s="203">
        <v>7.85</v>
      </c>
      <c r="T19" s="203">
        <v>0</v>
      </c>
      <c r="U19" s="203">
        <v>51.9</v>
      </c>
      <c r="V19" s="203">
        <v>6.17</v>
      </c>
      <c r="W19" s="203">
        <v>10.35</v>
      </c>
      <c r="X19" s="203">
        <v>43.88</v>
      </c>
      <c r="Y19" s="203">
        <v>0</v>
      </c>
      <c r="Z19" s="203">
        <v>63.47</v>
      </c>
      <c r="AA19" s="203">
        <v>20.23</v>
      </c>
      <c r="AB19" s="203">
        <v>0</v>
      </c>
      <c r="AC19" s="203">
        <v>12</v>
      </c>
      <c r="AD19" s="203">
        <v>0</v>
      </c>
      <c r="AE19" s="203">
        <v>0</v>
      </c>
      <c r="AF19" s="203">
        <v>0</v>
      </c>
      <c r="AG19" s="203">
        <v>23.14</v>
      </c>
      <c r="AH19" s="203">
        <v>0</v>
      </c>
      <c r="AI19" s="203">
        <v>7</v>
      </c>
      <c r="AJ19" s="203">
        <v>0</v>
      </c>
      <c r="AK19" s="203">
        <v>68.95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2.86</v>
      </c>
      <c r="L20" s="203">
        <v>446.91</v>
      </c>
      <c r="M20" s="203">
        <v>13.68</v>
      </c>
      <c r="N20" s="203">
        <v>35.14</v>
      </c>
      <c r="O20" s="203">
        <v>0</v>
      </c>
      <c r="P20" s="203">
        <v>37.36</v>
      </c>
      <c r="Q20" s="203">
        <v>6.49</v>
      </c>
      <c r="R20" s="203">
        <v>12.61</v>
      </c>
      <c r="S20" s="203">
        <v>7.85</v>
      </c>
      <c r="T20" s="203">
        <v>0</v>
      </c>
      <c r="U20" s="203">
        <v>51.9</v>
      </c>
      <c r="V20" s="203">
        <v>6.17</v>
      </c>
      <c r="W20" s="203">
        <v>10.35</v>
      </c>
      <c r="X20" s="203">
        <v>43.88</v>
      </c>
      <c r="Y20" s="203">
        <v>0</v>
      </c>
      <c r="Z20" s="203">
        <v>63.47</v>
      </c>
      <c r="AA20" s="203">
        <v>20.23</v>
      </c>
      <c r="AB20" s="203">
        <v>0</v>
      </c>
      <c r="AC20" s="203">
        <v>12</v>
      </c>
      <c r="AD20" s="203">
        <v>0</v>
      </c>
      <c r="AE20" s="203">
        <v>0</v>
      </c>
      <c r="AF20" s="203">
        <v>0</v>
      </c>
      <c r="AG20" s="203">
        <v>23.14</v>
      </c>
      <c r="AH20" s="203">
        <v>0</v>
      </c>
      <c r="AI20" s="203">
        <v>7</v>
      </c>
      <c r="AJ20" s="203">
        <v>0</v>
      </c>
      <c r="AK20" s="203">
        <v>68.95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2.86</v>
      </c>
      <c r="L21" s="203">
        <v>446.91</v>
      </c>
      <c r="M21" s="203">
        <v>13.68</v>
      </c>
      <c r="N21" s="203">
        <v>35.14</v>
      </c>
      <c r="O21" s="203">
        <v>0</v>
      </c>
      <c r="P21" s="203">
        <v>37.36</v>
      </c>
      <c r="Q21" s="203">
        <v>6.49</v>
      </c>
      <c r="R21" s="203">
        <v>12.61</v>
      </c>
      <c r="S21" s="203">
        <v>7.85</v>
      </c>
      <c r="T21" s="203">
        <v>0</v>
      </c>
      <c r="U21" s="203">
        <v>51.9</v>
      </c>
      <c r="V21" s="203">
        <v>6.17</v>
      </c>
      <c r="W21" s="203">
        <v>10.35</v>
      </c>
      <c r="X21" s="203">
        <v>43.88</v>
      </c>
      <c r="Y21" s="203">
        <v>0</v>
      </c>
      <c r="Z21" s="203">
        <v>63.47</v>
      </c>
      <c r="AA21" s="203">
        <v>20.23</v>
      </c>
      <c r="AB21" s="203">
        <v>0</v>
      </c>
      <c r="AC21" s="203">
        <v>12</v>
      </c>
      <c r="AD21" s="203">
        <v>0</v>
      </c>
      <c r="AE21" s="203">
        <v>0</v>
      </c>
      <c r="AF21" s="203">
        <v>0</v>
      </c>
      <c r="AG21" s="203">
        <v>23.14</v>
      </c>
      <c r="AH21" s="203">
        <v>0</v>
      </c>
      <c r="AI21" s="203">
        <v>7</v>
      </c>
      <c r="AJ21" s="203">
        <v>0</v>
      </c>
      <c r="AK21" s="203">
        <v>68.510000000000005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2.86</v>
      </c>
      <c r="L22" s="203">
        <v>446.91</v>
      </c>
      <c r="M22" s="203">
        <v>13.68</v>
      </c>
      <c r="N22" s="203">
        <v>35.14</v>
      </c>
      <c r="O22" s="203">
        <v>0</v>
      </c>
      <c r="P22" s="203">
        <v>37.36</v>
      </c>
      <c r="Q22" s="203">
        <v>6.49</v>
      </c>
      <c r="R22" s="203">
        <v>12.61</v>
      </c>
      <c r="S22" s="203">
        <v>7.85</v>
      </c>
      <c r="T22" s="203">
        <v>0</v>
      </c>
      <c r="U22" s="203">
        <v>51.9</v>
      </c>
      <c r="V22" s="203">
        <v>6.17</v>
      </c>
      <c r="W22" s="203">
        <v>10.35</v>
      </c>
      <c r="X22" s="203">
        <v>43.88</v>
      </c>
      <c r="Y22" s="203">
        <v>0</v>
      </c>
      <c r="Z22" s="203">
        <v>63.47</v>
      </c>
      <c r="AA22" s="203">
        <v>20.23</v>
      </c>
      <c r="AB22" s="203">
        <v>0</v>
      </c>
      <c r="AC22" s="203">
        <v>12</v>
      </c>
      <c r="AD22" s="203">
        <v>0</v>
      </c>
      <c r="AE22" s="203">
        <v>0</v>
      </c>
      <c r="AF22" s="203">
        <v>0</v>
      </c>
      <c r="AG22" s="203">
        <v>23.14</v>
      </c>
      <c r="AH22" s="203">
        <v>0</v>
      </c>
      <c r="AI22" s="203">
        <v>7</v>
      </c>
      <c r="AJ22" s="203">
        <v>0</v>
      </c>
      <c r="AK22" s="203">
        <v>68.510000000000005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2.86</v>
      </c>
      <c r="L23" s="203">
        <v>446.91</v>
      </c>
      <c r="M23" s="203">
        <v>13.68</v>
      </c>
      <c r="N23" s="203">
        <v>35.14</v>
      </c>
      <c r="O23" s="203">
        <v>0</v>
      </c>
      <c r="P23" s="203">
        <v>37.36</v>
      </c>
      <c r="Q23" s="203">
        <v>6.49</v>
      </c>
      <c r="R23" s="203">
        <v>12.61</v>
      </c>
      <c r="S23" s="203">
        <v>7.85</v>
      </c>
      <c r="T23" s="203">
        <v>0</v>
      </c>
      <c r="U23" s="203">
        <v>51.9</v>
      </c>
      <c r="V23" s="203">
        <v>6.17</v>
      </c>
      <c r="W23" s="203">
        <v>10.35</v>
      </c>
      <c r="X23" s="203">
        <v>43.88</v>
      </c>
      <c r="Y23" s="203">
        <v>0</v>
      </c>
      <c r="Z23" s="203">
        <v>63.47</v>
      </c>
      <c r="AA23" s="203">
        <v>20.23</v>
      </c>
      <c r="AB23" s="203">
        <v>0</v>
      </c>
      <c r="AC23" s="203">
        <v>12</v>
      </c>
      <c r="AD23" s="203">
        <v>0</v>
      </c>
      <c r="AE23" s="203">
        <v>0</v>
      </c>
      <c r="AF23" s="203">
        <v>0</v>
      </c>
      <c r="AG23" s="203">
        <v>23.14</v>
      </c>
      <c r="AH23" s="203">
        <v>0</v>
      </c>
      <c r="AI23" s="203">
        <v>7</v>
      </c>
      <c r="AJ23" s="203">
        <v>0</v>
      </c>
      <c r="AK23" s="203">
        <v>68.510000000000005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2.86</v>
      </c>
      <c r="L24" s="203">
        <v>446.91</v>
      </c>
      <c r="M24" s="203">
        <v>13.68</v>
      </c>
      <c r="N24" s="203">
        <v>35.14</v>
      </c>
      <c r="O24" s="203">
        <v>0</v>
      </c>
      <c r="P24" s="203">
        <v>37.36</v>
      </c>
      <c r="Q24" s="203">
        <v>6.49</v>
      </c>
      <c r="R24" s="203">
        <v>12.61</v>
      </c>
      <c r="S24" s="203">
        <v>7.85</v>
      </c>
      <c r="T24" s="203">
        <v>0</v>
      </c>
      <c r="U24" s="203">
        <v>51.9</v>
      </c>
      <c r="V24" s="203">
        <v>6.17</v>
      </c>
      <c r="W24" s="203">
        <v>10.35</v>
      </c>
      <c r="X24" s="203">
        <v>43.88</v>
      </c>
      <c r="Y24" s="203">
        <v>0</v>
      </c>
      <c r="Z24" s="203">
        <v>63.47</v>
      </c>
      <c r="AA24" s="203">
        <v>20.23</v>
      </c>
      <c r="AB24" s="203">
        <v>0</v>
      </c>
      <c r="AC24" s="203">
        <v>12</v>
      </c>
      <c r="AD24" s="203">
        <v>0</v>
      </c>
      <c r="AE24" s="203">
        <v>0</v>
      </c>
      <c r="AF24" s="203">
        <v>0</v>
      </c>
      <c r="AG24" s="203">
        <v>23.14</v>
      </c>
      <c r="AH24" s="203">
        <v>0</v>
      </c>
      <c r="AI24" s="203">
        <v>7</v>
      </c>
      <c r="AJ24" s="203">
        <v>0</v>
      </c>
      <c r="AK24" s="203">
        <v>68.510000000000005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2.86</v>
      </c>
      <c r="L25" s="203">
        <v>446.91</v>
      </c>
      <c r="M25" s="203">
        <v>13.68</v>
      </c>
      <c r="N25" s="203">
        <v>35.14</v>
      </c>
      <c r="O25" s="203">
        <v>0</v>
      </c>
      <c r="P25" s="203">
        <v>37.36</v>
      </c>
      <c r="Q25" s="203">
        <v>6.49</v>
      </c>
      <c r="R25" s="203">
        <v>12.61</v>
      </c>
      <c r="S25" s="203">
        <v>7.85</v>
      </c>
      <c r="T25" s="203">
        <v>0</v>
      </c>
      <c r="U25" s="203">
        <v>51.9</v>
      </c>
      <c r="V25" s="203">
        <v>6.17</v>
      </c>
      <c r="W25" s="203">
        <v>10.35</v>
      </c>
      <c r="X25" s="203">
        <v>43.88</v>
      </c>
      <c r="Y25" s="203">
        <v>0</v>
      </c>
      <c r="Z25" s="203">
        <v>63.47</v>
      </c>
      <c r="AA25" s="203">
        <v>20.23</v>
      </c>
      <c r="AB25" s="203">
        <v>0</v>
      </c>
      <c r="AC25" s="203">
        <v>12</v>
      </c>
      <c r="AD25" s="203">
        <v>0</v>
      </c>
      <c r="AE25" s="203">
        <v>0</v>
      </c>
      <c r="AF25" s="203">
        <v>0</v>
      </c>
      <c r="AG25" s="203">
        <v>23.14</v>
      </c>
      <c r="AH25" s="203">
        <v>0</v>
      </c>
      <c r="AI25" s="203">
        <v>7</v>
      </c>
      <c r="AJ25" s="203">
        <v>0</v>
      </c>
      <c r="AK25" s="203">
        <v>68.510000000000005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2.86</v>
      </c>
      <c r="L26" s="203">
        <v>446.91</v>
      </c>
      <c r="M26" s="203">
        <v>13.68</v>
      </c>
      <c r="N26" s="203">
        <v>35.14</v>
      </c>
      <c r="O26" s="203">
        <v>0</v>
      </c>
      <c r="P26" s="203">
        <v>37.36</v>
      </c>
      <c r="Q26" s="203">
        <v>6.49</v>
      </c>
      <c r="R26" s="203">
        <v>12.61</v>
      </c>
      <c r="S26" s="203">
        <v>7.85</v>
      </c>
      <c r="T26" s="203">
        <v>0</v>
      </c>
      <c r="U26" s="203">
        <v>51.9</v>
      </c>
      <c r="V26" s="203">
        <v>6.17</v>
      </c>
      <c r="W26" s="203">
        <v>10.35</v>
      </c>
      <c r="X26" s="203">
        <v>43.88</v>
      </c>
      <c r="Y26" s="203">
        <v>0</v>
      </c>
      <c r="Z26" s="203">
        <v>63.47</v>
      </c>
      <c r="AA26" s="203">
        <v>20.23</v>
      </c>
      <c r="AB26" s="203">
        <v>0</v>
      </c>
      <c r="AC26" s="203">
        <v>12</v>
      </c>
      <c r="AD26" s="203">
        <v>0</v>
      </c>
      <c r="AE26" s="203">
        <v>0</v>
      </c>
      <c r="AF26" s="203">
        <v>0</v>
      </c>
      <c r="AG26" s="203">
        <v>23.14</v>
      </c>
      <c r="AH26" s="203">
        <v>0</v>
      </c>
      <c r="AI26" s="203">
        <v>7</v>
      </c>
      <c r="AJ26" s="203">
        <v>0</v>
      </c>
      <c r="AK26" s="203">
        <v>68.510000000000005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2.86</v>
      </c>
      <c r="L27" s="203">
        <v>446.91</v>
      </c>
      <c r="M27" s="203">
        <v>13.68</v>
      </c>
      <c r="N27" s="203">
        <v>35.14</v>
      </c>
      <c r="O27" s="203">
        <v>0</v>
      </c>
      <c r="P27" s="203">
        <v>37.36</v>
      </c>
      <c r="Q27" s="203">
        <v>6.49</v>
      </c>
      <c r="R27" s="203">
        <v>12.61</v>
      </c>
      <c r="S27" s="203">
        <v>7.85</v>
      </c>
      <c r="T27" s="203">
        <v>0</v>
      </c>
      <c r="U27" s="203">
        <v>51.9</v>
      </c>
      <c r="V27" s="203">
        <v>6.17</v>
      </c>
      <c r="W27" s="203">
        <v>10.35</v>
      </c>
      <c r="X27" s="203">
        <v>43.88</v>
      </c>
      <c r="Y27" s="203">
        <v>0</v>
      </c>
      <c r="Z27" s="203">
        <v>63.47</v>
      </c>
      <c r="AA27" s="203">
        <v>20.23</v>
      </c>
      <c r="AB27" s="203">
        <v>0</v>
      </c>
      <c r="AC27" s="203">
        <v>12</v>
      </c>
      <c r="AD27" s="203">
        <v>0</v>
      </c>
      <c r="AE27" s="203">
        <v>0</v>
      </c>
      <c r="AF27" s="203">
        <v>0</v>
      </c>
      <c r="AG27" s="203">
        <v>23.14</v>
      </c>
      <c r="AH27" s="203">
        <v>0</v>
      </c>
      <c r="AI27" s="203">
        <v>7</v>
      </c>
      <c r="AJ27" s="203">
        <v>0</v>
      </c>
      <c r="AK27" s="203">
        <v>68.510000000000005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3.26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2.86</v>
      </c>
      <c r="L28" s="203">
        <v>446.91</v>
      </c>
      <c r="M28" s="203">
        <v>13.68</v>
      </c>
      <c r="N28" s="203">
        <v>35.14</v>
      </c>
      <c r="O28" s="203">
        <v>0</v>
      </c>
      <c r="P28" s="203">
        <v>37.36</v>
      </c>
      <c r="Q28" s="203">
        <v>6.49</v>
      </c>
      <c r="R28" s="203">
        <v>12.61</v>
      </c>
      <c r="S28" s="203">
        <v>7.85</v>
      </c>
      <c r="T28" s="203">
        <v>0</v>
      </c>
      <c r="U28" s="203">
        <v>51.9</v>
      </c>
      <c r="V28" s="203">
        <v>6.17</v>
      </c>
      <c r="W28" s="203">
        <v>10.35</v>
      </c>
      <c r="X28" s="203">
        <v>43.88</v>
      </c>
      <c r="Y28" s="203">
        <v>0</v>
      </c>
      <c r="Z28" s="203">
        <v>63.47</v>
      </c>
      <c r="AA28" s="203">
        <v>20.23</v>
      </c>
      <c r="AB28" s="203">
        <v>0</v>
      </c>
      <c r="AC28" s="203">
        <v>12</v>
      </c>
      <c r="AD28" s="203">
        <v>0</v>
      </c>
      <c r="AE28" s="203">
        <v>0</v>
      </c>
      <c r="AF28" s="203">
        <v>0</v>
      </c>
      <c r="AG28" s="203">
        <v>23.14</v>
      </c>
      <c r="AH28" s="203">
        <v>0</v>
      </c>
      <c r="AI28" s="203">
        <v>7</v>
      </c>
      <c r="AJ28" s="203">
        <v>0</v>
      </c>
      <c r="AK28" s="203">
        <v>68.510000000000005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7.46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2.86</v>
      </c>
      <c r="L29" s="203">
        <v>446.91</v>
      </c>
      <c r="M29" s="203">
        <v>13.68</v>
      </c>
      <c r="N29" s="203">
        <v>35.14</v>
      </c>
      <c r="O29" s="203">
        <v>0</v>
      </c>
      <c r="P29" s="203">
        <v>37.36</v>
      </c>
      <c r="Q29" s="203">
        <v>6.49</v>
      </c>
      <c r="R29" s="203">
        <v>12.61</v>
      </c>
      <c r="S29" s="203">
        <v>7.85</v>
      </c>
      <c r="T29" s="203">
        <v>0</v>
      </c>
      <c r="U29" s="203">
        <v>51.9</v>
      </c>
      <c r="V29" s="203">
        <v>6.17</v>
      </c>
      <c r="W29" s="203">
        <v>10.35</v>
      </c>
      <c r="X29" s="203">
        <v>43.88</v>
      </c>
      <c r="Y29" s="203">
        <v>0</v>
      </c>
      <c r="Z29" s="203">
        <v>63.47</v>
      </c>
      <c r="AA29" s="203">
        <v>20.23</v>
      </c>
      <c r="AB29" s="203">
        <v>0</v>
      </c>
      <c r="AC29" s="203">
        <v>12</v>
      </c>
      <c r="AD29" s="203">
        <v>0</v>
      </c>
      <c r="AE29" s="203">
        <v>0</v>
      </c>
      <c r="AF29" s="203">
        <v>0</v>
      </c>
      <c r="AG29" s="203">
        <v>23.14</v>
      </c>
      <c r="AH29" s="203">
        <v>0</v>
      </c>
      <c r="AI29" s="203">
        <v>7</v>
      </c>
      <c r="AJ29" s="203">
        <v>0</v>
      </c>
      <c r="AK29" s="203">
        <v>68.510000000000005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12.21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2.86</v>
      </c>
      <c r="L30" s="203">
        <v>446.91</v>
      </c>
      <c r="M30" s="203">
        <v>13.68</v>
      </c>
      <c r="N30" s="203">
        <v>35.14</v>
      </c>
      <c r="O30" s="203">
        <v>0</v>
      </c>
      <c r="P30" s="203">
        <v>37.36</v>
      </c>
      <c r="Q30" s="203">
        <v>6.49</v>
      </c>
      <c r="R30" s="203">
        <v>12.61</v>
      </c>
      <c r="S30" s="203">
        <v>7.85</v>
      </c>
      <c r="T30" s="203">
        <v>0</v>
      </c>
      <c r="U30" s="203">
        <v>51.9</v>
      </c>
      <c r="V30" s="203">
        <v>6.17</v>
      </c>
      <c r="W30" s="203">
        <v>10.35</v>
      </c>
      <c r="X30" s="203">
        <v>43.88</v>
      </c>
      <c r="Y30" s="203">
        <v>0</v>
      </c>
      <c r="Z30" s="203">
        <v>63.47</v>
      </c>
      <c r="AA30" s="203">
        <v>20.23</v>
      </c>
      <c r="AB30" s="203">
        <v>0</v>
      </c>
      <c r="AC30" s="203">
        <v>12</v>
      </c>
      <c r="AD30" s="203">
        <v>0</v>
      </c>
      <c r="AE30" s="203">
        <v>0</v>
      </c>
      <c r="AF30" s="203">
        <v>0</v>
      </c>
      <c r="AG30" s="203">
        <v>23.14</v>
      </c>
      <c r="AH30" s="203">
        <v>0</v>
      </c>
      <c r="AI30" s="203">
        <v>7</v>
      </c>
      <c r="AJ30" s="203">
        <v>0</v>
      </c>
      <c r="AK30" s="203">
        <v>68.510000000000005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18.600000000000001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2.86</v>
      </c>
      <c r="L31" s="203">
        <v>446.91</v>
      </c>
      <c r="M31" s="203">
        <v>13.68</v>
      </c>
      <c r="N31" s="203">
        <v>35.14</v>
      </c>
      <c r="O31" s="203">
        <v>0</v>
      </c>
      <c r="P31" s="203">
        <v>37.36</v>
      </c>
      <c r="Q31" s="203">
        <v>6.49</v>
      </c>
      <c r="R31" s="203">
        <v>12.61</v>
      </c>
      <c r="S31" s="203">
        <v>7.85</v>
      </c>
      <c r="T31" s="203">
        <v>0</v>
      </c>
      <c r="U31" s="203">
        <v>51.9</v>
      </c>
      <c r="V31" s="203">
        <v>6.17</v>
      </c>
      <c r="W31" s="203">
        <v>10.35</v>
      </c>
      <c r="X31" s="203">
        <v>43.88</v>
      </c>
      <c r="Y31" s="203">
        <v>0</v>
      </c>
      <c r="Z31" s="203">
        <v>63.47</v>
      </c>
      <c r="AA31" s="203">
        <v>20.23</v>
      </c>
      <c r="AB31" s="203">
        <v>0</v>
      </c>
      <c r="AC31" s="203">
        <v>12</v>
      </c>
      <c r="AD31" s="203">
        <v>0</v>
      </c>
      <c r="AE31" s="203">
        <v>0</v>
      </c>
      <c r="AF31" s="203">
        <v>0</v>
      </c>
      <c r="AG31" s="203">
        <v>23.14</v>
      </c>
      <c r="AH31" s="203">
        <v>0</v>
      </c>
      <c r="AI31" s="203">
        <v>7</v>
      </c>
      <c r="AJ31" s="203">
        <v>0</v>
      </c>
      <c r="AK31" s="203">
        <v>68.510000000000005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19.2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2.86</v>
      </c>
      <c r="L32" s="203">
        <v>446.91</v>
      </c>
      <c r="M32" s="203">
        <v>13.68</v>
      </c>
      <c r="N32" s="203">
        <v>35.14</v>
      </c>
      <c r="O32" s="203">
        <v>0</v>
      </c>
      <c r="P32" s="203">
        <v>37.36</v>
      </c>
      <c r="Q32" s="203">
        <v>6.49</v>
      </c>
      <c r="R32" s="203">
        <v>12.61</v>
      </c>
      <c r="S32" s="203">
        <v>7.85</v>
      </c>
      <c r="T32" s="203">
        <v>0</v>
      </c>
      <c r="U32" s="203">
        <v>51.9</v>
      </c>
      <c r="V32" s="203">
        <v>6.17</v>
      </c>
      <c r="W32" s="203">
        <v>10.35</v>
      </c>
      <c r="X32" s="203">
        <v>43.88</v>
      </c>
      <c r="Y32" s="203">
        <v>0</v>
      </c>
      <c r="Z32" s="203">
        <v>63.47</v>
      </c>
      <c r="AA32" s="203">
        <v>20.23</v>
      </c>
      <c r="AB32" s="203">
        <v>0</v>
      </c>
      <c r="AC32" s="203">
        <v>12</v>
      </c>
      <c r="AD32" s="203">
        <v>0</v>
      </c>
      <c r="AE32" s="203">
        <v>0</v>
      </c>
      <c r="AF32" s="203">
        <v>0</v>
      </c>
      <c r="AG32" s="203">
        <v>23.14</v>
      </c>
      <c r="AH32" s="203">
        <v>0</v>
      </c>
      <c r="AI32" s="203">
        <v>7</v>
      </c>
      <c r="AJ32" s="203">
        <v>0</v>
      </c>
      <c r="AK32" s="203">
        <v>68.510000000000005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19.2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2.86</v>
      </c>
      <c r="L33" s="203">
        <v>446.91</v>
      </c>
      <c r="M33" s="203">
        <v>13.68</v>
      </c>
      <c r="N33" s="203">
        <v>35.14</v>
      </c>
      <c r="O33" s="203">
        <v>0</v>
      </c>
      <c r="P33" s="203">
        <v>37.36</v>
      </c>
      <c r="Q33" s="203">
        <v>6.49</v>
      </c>
      <c r="R33" s="203">
        <v>12.61</v>
      </c>
      <c r="S33" s="203">
        <v>7.85</v>
      </c>
      <c r="T33" s="203">
        <v>0</v>
      </c>
      <c r="U33" s="203">
        <v>51.9</v>
      </c>
      <c r="V33" s="203">
        <v>6.17</v>
      </c>
      <c r="W33" s="203">
        <v>9.93</v>
      </c>
      <c r="X33" s="203">
        <v>43.88</v>
      </c>
      <c r="Y33" s="203">
        <v>0</v>
      </c>
      <c r="Z33" s="203">
        <v>63.47</v>
      </c>
      <c r="AA33" s="203">
        <v>20.23</v>
      </c>
      <c r="AB33" s="203">
        <v>0</v>
      </c>
      <c r="AC33" s="203">
        <v>8.8000000000000007</v>
      </c>
      <c r="AD33" s="203">
        <v>0</v>
      </c>
      <c r="AE33" s="203">
        <v>0</v>
      </c>
      <c r="AF33" s="203">
        <v>0</v>
      </c>
      <c r="AG33" s="203">
        <v>23.14</v>
      </c>
      <c r="AH33" s="203">
        <v>0</v>
      </c>
      <c r="AI33" s="203">
        <v>5.33</v>
      </c>
      <c r="AJ33" s="203">
        <v>0</v>
      </c>
      <c r="AK33" s="203">
        <v>68.510000000000005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19.2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2.86</v>
      </c>
      <c r="L34" s="203">
        <v>416.93</v>
      </c>
      <c r="M34" s="203">
        <v>13.68</v>
      </c>
      <c r="N34" s="203">
        <v>35.14</v>
      </c>
      <c r="O34" s="203">
        <v>0</v>
      </c>
      <c r="P34" s="203">
        <v>37.36</v>
      </c>
      <c r="Q34" s="203">
        <v>6.49</v>
      </c>
      <c r="R34" s="203">
        <v>12.61</v>
      </c>
      <c r="S34" s="203">
        <v>7.85</v>
      </c>
      <c r="T34" s="203">
        <v>0</v>
      </c>
      <c r="U34" s="203">
        <v>51.9</v>
      </c>
      <c r="V34" s="203">
        <v>6.17</v>
      </c>
      <c r="W34" s="203">
        <v>9.93</v>
      </c>
      <c r="X34" s="203">
        <v>43.88</v>
      </c>
      <c r="Y34" s="203">
        <v>0</v>
      </c>
      <c r="Z34" s="203">
        <v>63.47</v>
      </c>
      <c r="AA34" s="203">
        <v>20.23</v>
      </c>
      <c r="AB34" s="203">
        <v>0</v>
      </c>
      <c r="AC34" s="203">
        <v>12</v>
      </c>
      <c r="AD34" s="203">
        <v>0</v>
      </c>
      <c r="AE34" s="203">
        <v>0</v>
      </c>
      <c r="AF34" s="203">
        <v>0</v>
      </c>
      <c r="AG34" s="203">
        <v>23.14</v>
      </c>
      <c r="AH34" s="203">
        <v>0</v>
      </c>
      <c r="AI34" s="203">
        <v>7</v>
      </c>
      <c r="AJ34" s="203">
        <v>0</v>
      </c>
      <c r="AK34" s="203">
        <v>68.510000000000005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19.2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300.58</v>
      </c>
      <c r="M35" s="203">
        <v>13.68</v>
      </c>
      <c r="N35" s="203">
        <v>35.14</v>
      </c>
      <c r="O35" s="203">
        <v>0</v>
      </c>
      <c r="P35" s="203">
        <v>37.36</v>
      </c>
      <c r="Q35" s="203">
        <v>0</v>
      </c>
      <c r="R35" s="203">
        <v>0</v>
      </c>
      <c r="S35" s="203">
        <v>0</v>
      </c>
      <c r="T35" s="203">
        <v>0</v>
      </c>
      <c r="U35" s="203">
        <v>51.9</v>
      </c>
      <c r="V35" s="203">
        <v>6.17</v>
      </c>
      <c r="W35" s="203">
        <v>9.93</v>
      </c>
      <c r="X35" s="203">
        <v>43.88</v>
      </c>
      <c r="Y35" s="203">
        <v>0</v>
      </c>
      <c r="Z35" s="203">
        <v>63.47</v>
      </c>
      <c r="AA35" s="203">
        <v>20.23</v>
      </c>
      <c r="AB35" s="203">
        <v>0</v>
      </c>
      <c r="AC35" s="203">
        <v>12</v>
      </c>
      <c r="AD35" s="203">
        <v>0</v>
      </c>
      <c r="AE35" s="203">
        <v>0</v>
      </c>
      <c r="AF35" s="203">
        <v>0</v>
      </c>
      <c r="AG35" s="203">
        <v>23.14</v>
      </c>
      <c r="AH35" s="203">
        <v>0</v>
      </c>
      <c r="AI35" s="203">
        <v>7</v>
      </c>
      <c r="AJ35" s="203">
        <v>0</v>
      </c>
      <c r="AK35" s="203">
        <v>67.86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19.2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246.28</v>
      </c>
      <c r="M36" s="203">
        <v>13.68</v>
      </c>
      <c r="N36" s="203">
        <v>35.14</v>
      </c>
      <c r="O36" s="203">
        <v>0</v>
      </c>
      <c r="P36" s="203">
        <v>37.36</v>
      </c>
      <c r="Q36" s="203">
        <v>0</v>
      </c>
      <c r="R36" s="203">
        <v>0</v>
      </c>
      <c r="S36" s="203">
        <v>0</v>
      </c>
      <c r="T36" s="203">
        <v>0</v>
      </c>
      <c r="U36" s="203">
        <v>51.9</v>
      </c>
      <c r="V36" s="203">
        <v>6.17</v>
      </c>
      <c r="W36" s="203">
        <v>9.93</v>
      </c>
      <c r="X36" s="203">
        <v>43.88</v>
      </c>
      <c r="Y36" s="203">
        <v>0</v>
      </c>
      <c r="Z36" s="203">
        <v>63.47</v>
      </c>
      <c r="AA36" s="203">
        <v>20.22</v>
      </c>
      <c r="AB36" s="203">
        <v>0</v>
      </c>
      <c r="AC36" s="203">
        <v>12</v>
      </c>
      <c r="AD36" s="203">
        <v>0</v>
      </c>
      <c r="AE36" s="203">
        <v>0</v>
      </c>
      <c r="AF36" s="203">
        <v>0</v>
      </c>
      <c r="AG36" s="203">
        <v>23.14</v>
      </c>
      <c r="AH36" s="203">
        <v>0</v>
      </c>
      <c r="AI36" s="203">
        <v>7</v>
      </c>
      <c r="AJ36" s="203">
        <v>0</v>
      </c>
      <c r="AK36" s="203">
        <v>67.86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19.2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246.28</v>
      </c>
      <c r="M37" s="203">
        <v>13.68</v>
      </c>
      <c r="N37" s="203">
        <v>35.14</v>
      </c>
      <c r="O37" s="203">
        <v>0</v>
      </c>
      <c r="P37" s="203">
        <v>37.36</v>
      </c>
      <c r="Q37" s="203">
        <v>0</v>
      </c>
      <c r="R37" s="203">
        <v>0</v>
      </c>
      <c r="S37" s="203">
        <v>0</v>
      </c>
      <c r="T37" s="203">
        <v>0</v>
      </c>
      <c r="U37" s="203">
        <v>51.9</v>
      </c>
      <c r="V37" s="203">
        <v>6.17</v>
      </c>
      <c r="W37" s="203">
        <v>9.93</v>
      </c>
      <c r="X37" s="203">
        <v>43.88</v>
      </c>
      <c r="Y37" s="203">
        <v>0</v>
      </c>
      <c r="Z37" s="203">
        <v>63.47</v>
      </c>
      <c r="AA37" s="203">
        <v>20.22</v>
      </c>
      <c r="AB37" s="203">
        <v>0</v>
      </c>
      <c r="AC37" s="203">
        <v>12</v>
      </c>
      <c r="AD37" s="203">
        <v>0</v>
      </c>
      <c r="AE37" s="203">
        <v>0</v>
      </c>
      <c r="AF37" s="203">
        <v>0</v>
      </c>
      <c r="AG37" s="203">
        <v>23.14</v>
      </c>
      <c r="AH37" s="203">
        <v>0</v>
      </c>
      <c r="AI37" s="203">
        <v>7</v>
      </c>
      <c r="AJ37" s="203">
        <v>0</v>
      </c>
      <c r="AK37" s="203">
        <v>67.86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19.2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246.28</v>
      </c>
      <c r="M38" s="203">
        <v>13.68</v>
      </c>
      <c r="N38" s="203">
        <v>35.14</v>
      </c>
      <c r="O38" s="203">
        <v>0</v>
      </c>
      <c r="P38" s="203">
        <v>37.36</v>
      </c>
      <c r="Q38" s="203">
        <v>0</v>
      </c>
      <c r="R38" s="203">
        <v>0</v>
      </c>
      <c r="S38" s="203">
        <v>0</v>
      </c>
      <c r="T38" s="203">
        <v>0</v>
      </c>
      <c r="U38" s="203">
        <v>51.9</v>
      </c>
      <c r="V38" s="203">
        <v>6.17</v>
      </c>
      <c r="W38" s="203">
        <v>9.93</v>
      </c>
      <c r="X38" s="203">
        <v>43.88</v>
      </c>
      <c r="Y38" s="203">
        <v>0</v>
      </c>
      <c r="Z38" s="203">
        <v>63.47</v>
      </c>
      <c r="AA38" s="203">
        <v>20.22</v>
      </c>
      <c r="AB38" s="203">
        <v>0</v>
      </c>
      <c r="AC38" s="203">
        <v>12</v>
      </c>
      <c r="AD38" s="203">
        <v>0</v>
      </c>
      <c r="AE38" s="203">
        <v>0</v>
      </c>
      <c r="AF38" s="203">
        <v>0</v>
      </c>
      <c r="AG38" s="203">
        <v>23.14</v>
      </c>
      <c r="AH38" s="203">
        <v>0</v>
      </c>
      <c r="AI38" s="203">
        <v>7</v>
      </c>
      <c r="AJ38" s="203">
        <v>0</v>
      </c>
      <c r="AK38" s="203">
        <v>67.86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19.2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246.28</v>
      </c>
      <c r="M39" s="203">
        <v>13.68</v>
      </c>
      <c r="N39" s="203">
        <v>35.14</v>
      </c>
      <c r="O39" s="203">
        <v>0</v>
      </c>
      <c r="P39" s="203">
        <v>37.36</v>
      </c>
      <c r="Q39" s="203">
        <v>0</v>
      </c>
      <c r="R39" s="203">
        <v>0</v>
      </c>
      <c r="S39" s="203">
        <v>0</v>
      </c>
      <c r="T39" s="203">
        <v>0</v>
      </c>
      <c r="U39" s="203">
        <v>51.9</v>
      </c>
      <c r="V39" s="203">
        <v>6.17</v>
      </c>
      <c r="W39" s="203">
        <v>10.11</v>
      </c>
      <c r="X39" s="203">
        <v>43.88</v>
      </c>
      <c r="Y39" s="203">
        <v>0</v>
      </c>
      <c r="Z39" s="203">
        <v>63.47</v>
      </c>
      <c r="AA39" s="203">
        <v>20.22</v>
      </c>
      <c r="AB39" s="203">
        <v>0</v>
      </c>
      <c r="AC39" s="203">
        <v>12</v>
      </c>
      <c r="AD39" s="203">
        <v>0</v>
      </c>
      <c r="AE39" s="203">
        <v>0</v>
      </c>
      <c r="AF39" s="203">
        <v>0</v>
      </c>
      <c r="AG39" s="203">
        <v>23.14</v>
      </c>
      <c r="AH39" s="203">
        <v>0</v>
      </c>
      <c r="AI39" s="203">
        <v>7</v>
      </c>
      <c r="AJ39" s="203">
        <v>0</v>
      </c>
      <c r="AK39" s="203">
        <v>67.86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19.2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246.28</v>
      </c>
      <c r="M40" s="203">
        <v>13.68</v>
      </c>
      <c r="N40" s="203">
        <v>35.14</v>
      </c>
      <c r="O40" s="203">
        <v>0</v>
      </c>
      <c r="P40" s="203">
        <v>37.36</v>
      </c>
      <c r="Q40" s="203">
        <v>6.49</v>
      </c>
      <c r="R40" s="203">
        <v>12.62</v>
      </c>
      <c r="S40" s="203">
        <v>7.85</v>
      </c>
      <c r="T40" s="203">
        <v>0</v>
      </c>
      <c r="U40" s="203">
        <v>51.9</v>
      </c>
      <c r="V40" s="203">
        <v>6.17</v>
      </c>
      <c r="W40" s="203">
        <v>10.11</v>
      </c>
      <c r="X40" s="203">
        <v>43.88</v>
      </c>
      <c r="Y40" s="203">
        <v>0</v>
      </c>
      <c r="Z40" s="203">
        <v>63.47</v>
      </c>
      <c r="AA40" s="203">
        <v>20.22</v>
      </c>
      <c r="AB40" s="203">
        <v>0</v>
      </c>
      <c r="AC40" s="203">
        <v>12</v>
      </c>
      <c r="AD40" s="203">
        <v>0</v>
      </c>
      <c r="AE40" s="203">
        <v>0</v>
      </c>
      <c r="AF40" s="203">
        <v>0</v>
      </c>
      <c r="AG40" s="203">
        <v>23.14</v>
      </c>
      <c r="AH40" s="203">
        <v>0</v>
      </c>
      <c r="AI40" s="203">
        <v>7</v>
      </c>
      <c r="AJ40" s="203">
        <v>0</v>
      </c>
      <c r="AK40" s="203">
        <v>67.86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19.2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2.86</v>
      </c>
      <c r="L41" s="203">
        <v>290.88</v>
      </c>
      <c r="M41" s="203">
        <v>13.68</v>
      </c>
      <c r="N41" s="203">
        <v>35.14</v>
      </c>
      <c r="O41" s="203">
        <v>0</v>
      </c>
      <c r="P41" s="203">
        <v>37.04</v>
      </c>
      <c r="Q41" s="203">
        <v>6.49</v>
      </c>
      <c r="R41" s="203">
        <v>12.62</v>
      </c>
      <c r="S41" s="203">
        <v>7.85</v>
      </c>
      <c r="T41" s="203">
        <v>0</v>
      </c>
      <c r="U41" s="203">
        <v>51.9</v>
      </c>
      <c r="V41" s="203">
        <v>6.17</v>
      </c>
      <c r="W41" s="203">
        <v>10.11</v>
      </c>
      <c r="X41" s="203">
        <v>43.88</v>
      </c>
      <c r="Y41" s="203">
        <v>0</v>
      </c>
      <c r="Z41" s="203">
        <v>63.47</v>
      </c>
      <c r="AA41" s="203">
        <v>20.22</v>
      </c>
      <c r="AB41" s="203">
        <v>0</v>
      </c>
      <c r="AC41" s="203">
        <v>12</v>
      </c>
      <c r="AD41" s="203">
        <v>0</v>
      </c>
      <c r="AE41" s="203">
        <v>0</v>
      </c>
      <c r="AF41" s="203">
        <v>0</v>
      </c>
      <c r="AG41" s="203">
        <v>23.14</v>
      </c>
      <c r="AH41" s="203">
        <v>0</v>
      </c>
      <c r="AI41" s="203">
        <v>7</v>
      </c>
      <c r="AJ41" s="203">
        <v>0</v>
      </c>
      <c r="AK41" s="203">
        <v>67.86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19.2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2.86</v>
      </c>
      <c r="L42" s="203">
        <v>318.05</v>
      </c>
      <c r="M42" s="203">
        <v>13.68</v>
      </c>
      <c r="N42" s="203">
        <v>35.14</v>
      </c>
      <c r="O42" s="203">
        <v>0</v>
      </c>
      <c r="P42" s="203">
        <v>37.04</v>
      </c>
      <c r="Q42" s="203">
        <v>6.49</v>
      </c>
      <c r="R42" s="203">
        <v>12.62</v>
      </c>
      <c r="S42" s="203">
        <v>7.85</v>
      </c>
      <c r="T42" s="203">
        <v>0</v>
      </c>
      <c r="U42" s="203">
        <v>51.9</v>
      </c>
      <c r="V42" s="203">
        <v>6.17</v>
      </c>
      <c r="W42" s="203">
        <v>10.11</v>
      </c>
      <c r="X42" s="203">
        <v>43.88</v>
      </c>
      <c r="Y42" s="203">
        <v>0</v>
      </c>
      <c r="Z42" s="203">
        <v>63.47</v>
      </c>
      <c r="AA42" s="203">
        <v>20.22</v>
      </c>
      <c r="AB42" s="203">
        <v>0</v>
      </c>
      <c r="AC42" s="203">
        <v>12</v>
      </c>
      <c r="AD42" s="203">
        <v>0</v>
      </c>
      <c r="AE42" s="203">
        <v>0</v>
      </c>
      <c r="AF42" s="203">
        <v>0</v>
      </c>
      <c r="AG42" s="203">
        <v>23.14</v>
      </c>
      <c r="AH42" s="203">
        <v>0</v>
      </c>
      <c r="AI42" s="203">
        <v>7</v>
      </c>
      <c r="AJ42" s="203">
        <v>0</v>
      </c>
      <c r="AK42" s="203">
        <v>67.86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19.2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2.86</v>
      </c>
      <c r="L43" s="203">
        <v>387.84</v>
      </c>
      <c r="M43" s="203">
        <v>13.68</v>
      </c>
      <c r="N43" s="203">
        <v>35.14</v>
      </c>
      <c r="O43" s="203">
        <v>0</v>
      </c>
      <c r="P43" s="203">
        <v>37.04</v>
      </c>
      <c r="Q43" s="203">
        <v>6.49</v>
      </c>
      <c r="R43" s="203">
        <v>12.62</v>
      </c>
      <c r="S43" s="203">
        <v>7.85</v>
      </c>
      <c r="T43" s="203">
        <v>0</v>
      </c>
      <c r="U43" s="203">
        <v>51.9</v>
      </c>
      <c r="V43" s="203">
        <v>6.17</v>
      </c>
      <c r="W43" s="203">
        <v>10.11</v>
      </c>
      <c r="X43" s="203">
        <v>43.88</v>
      </c>
      <c r="Y43" s="203">
        <v>0</v>
      </c>
      <c r="Z43" s="203">
        <v>63.47</v>
      </c>
      <c r="AA43" s="203">
        <v>20.22</v>
      </c>
      <c r="AB43" s="203">
        <v>0</v>
      </c>
      <c r="AC43" s="203">
        <v>12</v>
      </c>
      <c r="AD43" s="203">
        <v>0</v>
      </c>
      <c r="AE43" s="203">
        <v>0</v>
      </c>
      <c r="AF43" s="203">
        <v>0</v>
      </c>
      <c r="AG43" s="203">
        <v>23.14</v>
      </c>
      <c r="AH43" s="203">
        <v>0</v>
      </c>
      <c r="AI43" s="203">
        <v>6.76</v>
      </c>
      <c r="AJ43" s="203">
        <v>0</v>
      </c>
      <c r="AK43" s="203">
        <v>67.86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19.2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2.86</v>
      </c>
      <c r="L44" s="203">
        <v>387.84</v>
      </c>
      <c r="M44" s="203">
        <v>13.68</v>
      </c>
      <c r="N44" s="203">
        <v>35.14</v>
      </c>
      <c r="O44" s="203">
        <v>0</v>
      </c>
      <c r="P44" s="203">
        <v>37.04</v>
      </c>
      <c r="Q44" s="203">
        <v>6.49</v>
      </c>
      <c r="R44" s="203">
        <v>12.62</v>
      </c>
      <c r="S44" s="203">
        <v>7.85</v>
      </c>
      <c r="T44" s="203">
        <v>0</v>
      </c>
      <c r="U44" s="203">
        <v>51.9</v>
      </c>
      <c r="V44" s="203">
        <v>6.17</v>
      </c>
      <c r="W44" s="203">
        <v>10.11</v>
      </c>
      <c r="X44" s="203">
        <v>43.88</v>
      </c>
      <c r="Y44" s="203">
        <v>0</v>
      </c>
      <c r="Z44" s="203">
        <v>63.47</v>
      </c>
      <c r="AA44" s="203">
        <v>20.22</v>
      </c>
      <c r="AB44" s="203">
        <v>0</v>
      </c>
      <c r="AC44" s="203">
        <v>12</v>
      </c>
      <c r="AD44" s="203">
        <v>0</v>
      </c>
      <c r="AE44" s="203">
        <v>0</v>
      </c>
      <c r="AF44" s="203">
        <v>0</v>
      </c>
      <c r="AG44" s="203">
        <v>23.14</v>
      </c>
      <c r="AH44" s="203">
        <v>0</v>
      </c>
      <c r="AI44" s="203">
        <v>7</v>
      </c>
      <c r="AJ44" s="203">
        <v>0</v>
      </c>
      <c r="AK44" s="203">
        <v>67.86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19.2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2.86</v>
      </c>
      <c r="L45" s="203">
        <v>446.92</v>
      </c>
      <c r="M45" s="203">
        <v>13.68</v>
      </c>
      <c r="N45" s="203">
        <v>35.14</v>
      </c>
      <c r="O45" s="203">
        <v>0</v>
      </c>
      <c r="P45" s="203">
        <v>37.04</v>
      </c>
      <c r="Q45" s="203">
        <v>6.49</v>
      </c>
      <c r="R45" s="203">
        <v>12.62</v>
      </c>
      <c r="S45" s="203">
        <v>7.85</v>
      </c>
      <c r="T45" s="203">
        <v>0</v>
      </c>
      <c r="U45" s="203">
        <v>51.9</v>
      </c>
      <c r="V45" s="203">
        <v>6.17</v>
      </c>
      <c r="W45" s="203">
        <v>10.35</v>
      </c>
      <c r="X45" s="203">
        <v>43.88</v>
      </c>
      <c r="Y45" s="203">
        <v>0</v>
      </c>
      <c r="Z45" s="203">
        <v>63.47</v>
      </c>
      <c r="AA45" s="203">
        <v>20.22</v>
      </c>
      <c r="AB45" s="203">
        <v>0</v>
      </c>
      <c r="AC45" s="203">
        <v>12</v>
      </c>
      <c r="AD45" s="203">
        <v>0</v>
      </c>
      <c r="AE45" s="203">
        <v>0</v>
      </c>
      <c r="AF45" s="203">
        <v>0</v>
      </c>
      <c r="AG45" s="203">
        <v>23.14</v>
      </c>
      <c r="AH45" s="203">
        <v>0</v>
      </c>
      <c r="AI45" s="203">
        <v>7</v>
      </c>
      <c r="AJ45" s="203">
        <v>0</v>
      </c>
      <c r="AK45" s="203">
        <v>67.86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19.2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2.86</v>
      </c>
      <c r="L46" s="203">
        <v>446.92</v>
      </c>
      <c r="M46" s="203">
        <v>13.68</v>
      </c>
      <c r="N46" s="203">
        <v>35.14</v>
      </c>
      <c r="O46" s="203">
        <v>0</v>
      </c>
      <c r="P46" s="203">
        <v>37.04</v>
      </c>
      <c r="Q46" s="203">
        <v>6.49</v>
      </c>
      <c r="R46" s="203">
        <v>12.62</v>
      </c>
      <c r="S46" s="203">
        <v>7.85</v>
      </c>
      <c r="T46" s="203">
        <v>0</v>
      </c>
      <c r="U46" s="203">
        <v>51.9</v>
      </c>
      <c r="V46" s="203">
        <v>6.17</v>
      </c>
      <c r="W46" s="203">
        <v>10.35</v>
      </c>
      <c r="X46" s="203">
        <v>43.88</v>
      </c>
      <c r="Y46" s="203">
        <v>0</v>
      </c>
      <c r="Z46" s="203">
        <v>63.47</v>
      </c>
      <c r="AA46" s="203">
        <v>20.22</v>
      </c>
      <c r="AB46" s="203">
        <v>0</v>
      </c>
      <c r="AC46" s="203">
        <v>12</v>
      </c>
      <c r="AD46" s="203">
        <v>0</v>
      </c>
      <c r="AE46" s="203">
        <v>0</v>
      </c>
      <c r="AF46" s="203">
        <v>0</v>
      </c>
      <c r="AG46" s="203">
        <v>23.14</v>
      </c>
      <c r="AH46" s="203">
        <v>0</v>
      </c>
      <c r="AI46" s="203">
        <v>7</v>
      </c>
      <c r="AJ46" s="203">
        <v>0</v>
      </c>
      <c r="AK46" s="203">
        <v>67.86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19.2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2.86</v>
      </c>
      <c r="L47" s="203">
        <v>446.92</v>
      </c>
      <c r="M47" s="203">
        <v>13.68</v>
      </c>
      <c r="N47" s="203">
        <v>35.14</v>
      </c>
      <c r="O47" s="203">
        <v>0</v>
      </c>
      <c r="P47" s="203">
        <v>37.04</v>
      </c>
      <c r="Q47" s="203">
        <v>6.49</v>
      </c>
      <c r="R47" s="203">
        <v>12.62</v>
      </c>
      <c r="S47" s="203">
        <v>7.85</v>
      </c>
      <c r="T47" s="203">
        <v>0</v>
      </c>
      <c r="U47" s="203">
        <v>51.9</v>
      </c>
      <c r="V47" s="203">
        <v>6.17</v>
      </c>
      <c r="W47" s="203">
        <v>10.35</v>
      </c>
      <c r="X47" s="203">
        <v>43.88</v>
      </c>
      <c r="Y47" s="203">
        <v>0</v>
      </c>
      <c r="Z47" s="203">
        <v>63.47</v>
      </c>
      <c r="AA47" s="203">
        <v>20.22</v>
      </c>
      <c r="AB47" s="203">
        <v>0</v>
      </c>
      <c r="AC47" s="203">
        <v>12</v>
      </c>
      <c r="AD47" s="203">
        <v>0</v>
      </c>
      <c r="AE47" s="203">
        <v>0</v>
      </c>
      <c r="AF47" s="203">
        <v>0</v>
      </c>
      <c r="AG47" s="203">
        <v>23.14</v>
      </c>
      <c r="AH47" s="203">
        <v>0</v>
      </c>
      <c r="AI47" s="203">
        <v>7</v>
      </c>
      <c r="AJ47" s="203">
        <v>0</v>
      </c>
      <c r="AK47" s="203">
        <v>67.86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19.2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2.86</v>
      </c>
      <c r="L48" s="203">
        <v>446.92</v>
      </c>
      <c r="M48" s="203">
        <v>13.68</v>
      </c>
      <c r="N48" s="203">
        <v>35.14</v>
      </c>
      <c r="O48" s="203">
        <v>0</v>
      </c>
      <c r="P48" s="203">
        <v>37.04</v>
      </c>
      <c r="Q48" s="203">
        <v>6.49</v>
      </c>
      <c r="R48" s="203">
        <v>12.62</v>
      </c>
      <c r="S48" s="203">
        <v>7.85</v>
      </c>
      <c r="T48" s="203">
        <v>0</v>
      </c>
      <c r="U48" s="203">
        <v>51.9</v>
      </c>
      <c r="V48" s="203">
        <v>6.17</v>
      </c>
      <c r="W48" s="203">
        <v>10.35</v>
      </c>
      <c r="X48" s="203">
        <v>43.88</v>
      </c>
      <c r="Y48" s="203">
        <v>0</v>
      </c>
      <c r="Z48" s="203">
        <v>63.47</v>
      </c>
      <c r="AA48" s="203">
        <v>20.22</v>
      </c>
      <c r="AB48" s="203">
        <v>0</v>
      </c>
      <c r="AC48" s="203">
        <v>12</v>
      </c>
      <c r="AD48" s="203">
        <v>0</v>
      </c>
      <c r="AE48" s="203">
        <v>0</v>
      </c>
      <c r="AF48" s="203">
        <v>0</v>
      </c>
      <c r="AG48" s="203">
        <v>23.14</v>
      </c>
      <c r="AH48" s="203">
        <v>0</v>
      </c>
      <c r="AI48" s="203">
        <v>7</v>
      </c>
      <c r="AJ48" s="203">
        <v>0</v>
      </c>
      <c r="AK48" s="203">
        <v>67.86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19.2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2.86</v>
      </c>
      <c r="L49" s="203">
        <v>446.92</v>
      </c>
      <c r="M49" s="203">
        <v>13.68</v>
      </c>
      <c r="N49" s="203">
        <v>35.14</v>
      </c>
      <c r="O49" s="203">
        <v>0</v>
      </c>
      <c r="P49" s="203">
        <v>37.04</v>
      </c>
      <c r="Q49" s="203">
        <v>6.49</v>
      </c>
      <c r="R49" s="203">
        <v>12.62</v>
      </c>
      <c r="S49" s="203">
        <v>7.85</v>
      </c>
      <c r="T49" s="203">
        <v>0</v>
      </c>
      <c r="U49" s="203">
        <v>51.9</v>
      </c>
      <c r="V49" s="203">
        <v>6.17</v>
      </c>
      <c r="W49" s="203">
        <v>10.35</v>
      </c>
      <c r="X49" s="203">
        <v>43.88</v>
      </c>
      <c r="Y49" s="203">
        <v>0</v>
      </c>
      <c r="Z49" s="203">
        <v>63.47</v>
      </c>
      <c r="AA49" s="203">
        <v>20.22</v>
      </c>
      <c r="AB49" s="203">
        <v>0</v>
      </c>
      <c r="AC49" s="203">
        <v>12</v>
      </c>
      <c r="AD49" s="203">
        <v>0</v>
      </c>
      <c r="AE49" s="203">
        <v>0</v>
      </c>
      <c r="AF49" s="203">
        <v>0</v>
      </c>
      <c r="AG49" s="203">
        <v>23.14</v>
      </c>
      <c r="AH49" s="203">
        <v>0</v>
      </c>
      <c r="AI49" s="203">
        <v>6.76</v>
      </c>
      <c r="AJ49" s="203">
        <v>0</v>
      </c>
      <c r="AK49" s="203">
        <v>67.86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19.2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2.86</v>
      </c>
      <c r="L50" s="203">
        <v>446.92</v>
      </c>
      <c r="M50" s="203">
        <v>13.68</v>
      </c>
      <c r="N50" s="203">
        <v>35.14</v>
      </c>
      <c r="O50" s="203">
        <v>0</v>
      </c>
      <c r="P50" s="203">
        <v>37.04</v>
      </c>
      <c r="Q50" s="203">
        <v>6.49</v>
      </c>
      <c r="R50" s="203">
        <v>12.61</v>
      </c>
      <c r="S50" s="203">
        <v>7.85</v>
      </c>
      <c r="T50" s="203">
        <v>0</v>
      </c>
      <c r="U50" s="203">
        <v>51.9</v>
      </c>
      <c r="V50" s="203">
        <v>6.17</v>
      </c>
      <c r="W50" s="203">
        <v>10.35</v>
      </c>
      <c r="X50" s="203">
        <v>43.88</v>
      </c>
      <c r="Y50" s="203">
        <v>0</v>
      </c>
      <c r="Z50" s="203">
        <v>63.47</v>
      </c>
      <c r="AA50" s="203">
        <v>20.22</v>
      </c>
      <c r="AB50" s="203">
        <v>0</v>
      </c>
      <c r="AC50" s="203">
        <v>12</v>
      </c>
      <c r="AD50" s="203">
        <v>0</v>
      </c>
      <c r="AE50" s="203">
        <v>0</v>
      </c>
      <c r="AF50" s="203">
        <v>0</v>
      </c>
      <c r="AG50" s="203">
        <v>23.14</v>
      </c>
      <c r="AH50" s="203">
        <v>0</v>
      </c>
      <c r="AI50" s="203">
        <v>7</v>
      </c>
      <c r="AJ50" s="203">
        <v>0</v>
      </c>
      <c r="AK50" s="203">
        <v>67.86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19.2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2.86</v>
      </c>
      <c r="L51" s="203">
        <v>446.92</v>
      </c>
      <c r="M51" s="203">
        <v>13.68</v>
      </c>
      <c r="N51" s="203">
        <v>35.14</v>
      </c>
      <c r="O51" s="203">
        <v>0</v>
      </c>
      <c r="P51" s="203">
        <v>37.04</v>
      </c>
      <c r="Q51" s="203">
        <v>6.49</v>
      </c>
      <c r="R51" s="203">
        <v>12.61</v>
      </c>
      <c r="S51" s="203">
        <v>7.85</v>
      </c>
      <c r="T51" s="203">
        <v>0</v>
      </c>
      <c r="U51" s="203">
        <v>51.9</v>
      </c>
      <c r="V51" s="203">
        <v>6.17</v>
      </c>
      <c r="W51" s="203">
        <v>10.11</v>
      </c>
      <c r="X51" s="203">
        <v>43.88</v>
      </c>
      <c r="Y51" s="203">
        <v>0</v>
      </c>
      <c r="Z51" s="203">
        <v>63.47</v>
      </c>
      <c r="AA51" s="203">
        <v>20.22</v>
      </c>
      <c r="AB51" s="203">
        <v>0</v>
      </c>
      <c r="AC51" s="203">
        <v>12</v>
      </c>
      <c r="AD51" s="203">
        <v>0</v>
      </c>
      <c r="AE51" s="203">
        <v>0</v>
      </c>
      <c r="AF51" s="203">
        <v>0</v>
      </c>
      <c r="AG51" s="203">
        <v>23.14</v>
      </c>
      <c r="AH51" s="203">
        <v>0</v>
      </c>
      <c r="AI51" s="203">
        <v>6.74</v>
      </c>
      <c r="AJ51" s="203">
        <v>0</v>
      </c>
      <c r="AK51" s="203">
        <v>66.760000000000005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19.2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2.86</v>
      </c>
      <c r="L52" s="203">
        <v>446.92</v>
      </c>
      <c r="M52" s="203">
        <v>13.68</v>
      </c>
      <c r="N52" s="203">
        <v>35.14</v>
      </c>
      <c r="O52" s="203">
        <v>0</v>
      </c>
      <c r="P52" s="203">
        <v>37.04</v>
      </c>
      <c r="Q52" s="203">
        <v>6.49</v>
      </c>
      <c r="R52" s="203">
        <v>12.61</v>
      </c>
      <c r="S52" s="203">
        <v>7.85</v>
      </c>
      <c r="T52" s="203">
        <v>0</v>
      </c>
      <c r="U52" s="203">
        <v>51.9</v>
      </c>
      <c r="V52" s="203">
        <v>6.17</v>
      </c>
      <c r="W52" s="203">
        <v>10.11</v>
      </c>
      <c r="X52" s="203">
        <v>43.88</v>
      </c>
      <c r="Y52" s="203">
        <v>0</v>
      </c>
      <c r="Z52" s="203">
        <v>63.47</v>
      </c>
      <c r="AA52" s="203">
        <v>20.22</v>
      </c>
      <c r="AB52" s="203">
        <v>0</v>
      </c>
      <c r="AC52" s="203">
        <v>12</v>
      </c>
      <c r="AD52" s="203">
        <v>0</v>
      </c>
      <c r="AE52" s="203">
        <v>0</v>
      </c>
      <c r="AF52" s="203">
        <v>0</v>
      </c>
      <c r="AG52" s="203">
        <v>23.14</v>
      </c>
      <c r="AH52" s="203">
        <v>0</v>
      </c>
      <c r="AI52" s="203">
        <v>6.74</v>
      </c>
      <c r="AJ52" s="203">
        <v>0</v>
      </c>
      <c r="AK52" s="203">
        <v>66.760000000000005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19.2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2.86</v>
      </c>
      <c r="L53" s="203">
        <v>446.92</v>
      </c>
      <c r="M53" s="203">
        <v>13.68</v>
      </c>
      <c r="N53" s="203">
        <v>35.14</v>
      </c>
      <c r="O53" s="203">
        <v>0</v>
      </c>
      <c r="P53" s="203">
        <v>35.26</v>
      </c>
      <c r="Q53" s="203">
        <v>6.49</v>
      </c>
      <c r="R53" s="203">
        <v>12.61</v>
      </c>
      <c r="S53" s="203">
        <v>7.85</v>
      </c>
      <c r="T53" s="203">
        <v>0</v>
      </c>
      <c r="U53" s="203">
        <v>51.9</v>
      </c>
      <c r="V53" s="203">
        <v>6.17</v>
      </c>
      <c r="W53" s="203">
        <v>10.35</v>
      </c>
      <c r="X53" s="203">
        <v>43.88</v>
      </c>
      <c r="Y53" s="203">
        <v>0</v>
      </c>
      <c r="Z53" s="203">
        <v>56.79</v>
      </c>
      <c r="AA53" s="203">
        <v>20.22</v>
      </c>
      <c r="AB53" s="203">
        <v>0</v>
      </c>
      <c r="AC53" s="203">
        <v>12</v>
      </c>
      <c r="AD53" s="203">
        <v>0</v>
      </c>
      <c r="AE53" s="203">
        <v>0</v>
      </c>
      <c r="AF53" s="203">
        <v>0</v>
      </c>
      <c r="AG53" s="203">
        <v>23.14</v>
      </c>
      <c r="AH53" s="203">
        <v>0</v>
      </c>
      <c r="AI53" s="203">
        <v>6.74</v>
      </c>
      <c r="AJ53" s="203">
        <v>0</v>
      </c>
      <c r="AK53" s="203">
        <v>66.760000000000005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19.2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2.86</v>
      </c>
      <c r="L54" s="203">
        <v>446.92</v>
      </c>
      <c r="M54" s="203">
        <v>13.68</v>
      </c>
      <c r="N54" s="203">
        <v>35.14</v>
      </c>
      <c r="O54" s="203">
        <v>0</v>
      </c>
      <c r="P54" s="203">
        <v>35.26</v>
      </c>
      <c r="Q54" s="203">
        <v>6.49</v>
      </c>
      <c r="R54" s="203">
        <v>12.61</v>
      </c>
      <c r="S54" s="203">
        <v>7.85</v>
      </c>
      <c r="T54" s="203">
        <v>0</v>
      </c>
      <c r="U54" s="203">
        <v>51.9</v>
      </c>
      <c r="V54" s="203">
        <v>6.17</v>
      </c>
      <c r="W54" s="203">
        <v>10.35</v>
      </c>
      <c r="X54" s="203">
        <v>43.88</v>
      </c>
      <c r="Y54" s="203">
        <v>0</v>
      </c>
      <c r="Z54" s="203">
        <v>56.79</v>
      </c>
      <c r="AA54" s="203">
        <v>20.22</v>
      </c>
      <c r="AB54" s="203">
        <v>0</v>
      </c>
      <c r="AC54" s="203">
        <v>12</v>
      </c>
      <c r="AD54" s="203">
        <v>0</v>
      </c>
      <c r="AE54" s="203">
        <v>0</v>
      </c>
      <c r="AF54" s="203">
        <v>0</v>
      </c>
      <c r="AG54" s="203">
        <v>23.14</v>
      </c>
      <c r="AH54" s="203">
        <v>0</v>
      </c>
      <c r="AI54" s="203">
        <v>6.74</v>
      </c>
      <c r="AJ54" s="203">
        <v>0</v>
      </c>
      <c r="AK54" s="203">
        <v>66.760000000000005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19.2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2.86</v>
      </c>
      <c r="L55" s="203">
        <v>368.45</v>
      </c>
      <c r="M55" s="203">
        <v>13.68</v>
      </c>
      <c r="N55" s="203">
        <v>35.14</v>
      </c>
      <c r="O55" s="203">
        <v>0</v>
      </c>
      <c r="P55" s="203">
        <v>35.26</v>
      </c>
      <c r="Q55" s="203">
        <v>6.48</v>
      </c>
      <c r="R55" s="203">
        <v>12.61</v>
      </c>
      <c r="S55" s="203">
        <v>7.85</v>
      </c>
      <c r="T55" s="203">
        <v>0</v>
      </c>
      <c r="U55" s="203">
        <v>51.9</v>
      </c>
      <c r="V55" s="203">
        <v>6.17</v>
      </c>
      <c r="W55" s="203">
        <v>10.35</v>
      </c>
      <c r="X55" s="203">
        <v>43.88</v>
      </c>
      <c r="Y55" s="203">
        <v>0</v>
      </c>
      <c r="Z55" s="203">
        <v>56.79</v>
      </c>
      <c r="AA55" s="203">
        <v>20.22</v>
      </c>
      <c r="AB55" s="203">
        <v>0</v>
      </c>
      <c r="AC55" s="203">
        <v>12</v>
      </c>
      <c r="AD55" s="203">
        <v>0</v>
      </c>
      <c r="AE55" s="203">
        <v>0</v>
      </c>
      <c r="AF55" s="203">
        <v>0</v>
      </c>
      <c r="AG55" s="203">
        <v>23.14</v>
      </c>
      <c r="AH55" s="203">
        <v>0</v>
      </c>
      <c r="AI55" s="203">
        <v>5.55</v>
      </c>
      <c r="AJ55" s="203">
        <v>0</v>
      </c>
      <c r="AK55" s="203">
        <v>66.760000000000005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19.2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2.86</v>
      </c>
      <c r="L56" s="203">
        <v>368.45</v>
      </c>
      <c r="M56" s="203">
        <v>13.68</v>
      </c>
      <c r="N56" s="203">
        <v>35.14</v>
      </c>
      <c r="O56" s="203">
        <v>0</v>
      </c>
      <c r="P56" s="203">
        <v>35.26</v>
      </c>
      <c r="Q56" s="203">
        <v>6.48</v>
      </c>
      <c r="R56" s="203">
        <v>12.61</v>
      </c>
      <c r="S56" s="203">
        <v>7.85</v>
      </c>
      <c r="T56" s="203">
        <v>0</v>
      </c>
      <c r="U56" s="203">
        <v>51.9</v>
      </c>
      <c r="V56" s="203">
        <v>6.17</v>
      </c>
      <c r="W56" s="203">
        <v>10.35</v>
      </c>
      <c r="X56" s="203">
        <v>43.88</v>
      </c>
      <c r="Y56" s="203">
        <v>0</v>
      </c>
      <c r="Z56" s="203">
        <v>56.79</v>
      </c>
      <c r="AA56" s="203">
        <v>20.22</v>
      </c>
      <c r="AB56" s="203">
        <v>0</v>
      </c>
      <c r="AC56" s="203">
        <v>11.98</v>
      </c>
      <c r="AD56" s="203">
        <v>0</v>
      </c>
      <c r="AE56" s="203">
        <v>0</v>
      </c>
      <c r="AF56" s="203">
        <v>0</v>
      </c>
      <c r="AG56" s="203">
        <v>23.14</v>
      </c>
      <c r="AH56" s="203">
        <v>0</v>
      </c>
      <c r="AI56" s="203">
        <v>5.96</v>
      </c>
      <c r="AJ56" s="203">
        <v>0</v>
      </c>
      <c r="AK56" s="203">
        <v>66.760000000000005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19.2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2.86</v>
      </c>
      <c r="L57" s="203">
        <v>426.63</v>
      </c>
      <c r="M57" s="203">
        <v>13.68</v>
      </c>
      <c r="N57" s="203">
        <v>35.14</v>
      </c>
      <c r="O57" s="203">
        <v>0</v>
      </c>
      <c r="P57" s="203">
        <v>35.26</v>
      </c>
      <c r="Q57" s="203">
        <v>6.48</v>
      </c>
      <c r="R57" s="203">
        <v>12.61</v>
      </c>
      <c r="S57" s="203">
        <v>7.85</v>
      </c>
      <c r="T57" s="203">
        <v>0</v>
      </c>
      <c r="U57" s="203">
        <v>51.9</v>
      </c>
      <c r="V57" s="203">
        <v>6.17</v>
      </c>
      <c r="W57" s="203">
        <v>10.35</v>
      </c>
      <c r="X57" s="203">
        <v>43.88</v>
      </c>
      <c r="Y57" s="203">
        <v>0</v>
      </c>
      <c r="Z57" s="203">
        <v>56.79</v>
      </c>
      <c r="AA57" s="203">
        <v>20.22</v>
      </c>
      <c r="AB57" s="203">
        <v>0</v>
      </c>
      <c r="AC57" s="203">
        <v>11.98</v>
      </c>
      <c r="AD57" s="203">
        <v>0</v>
      </c>
      <c r="AE57" s="203">
        <v>0</v>
      </c>
      <c r="AF57" s="203">
        <v>0</v>
      </c>
      <c r="AG57" s="203">
        <v>23.14</v>
      </c>
      <c r="AH57" s="203">
        <v>0</v>
      </c>
      <c r="AI57" s="203">
        <v>5.96</v>
      </c>
      <c r="AJ57" s="203">
        <v>0</v>
      </c>
      <c r="AK57" s="203">
        <v>66.760000000000005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19.2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2.86</v>
      </c>
      <c r="L58" s="203">
        <v>446.92</v>
      </c>
      <c r="M58" s="203">
        <v>13.68</v>
      </c>
      <c r="N58" s="203">
        <v>35.14</v>
      </c>
      <c r="O58" s="203">
        <v>0</v>
      </c>
      <c r="P58" s="203">
        <v>35.26</v>
      </c>
      <c r="Q58" s="203">
        <v>6.48</v>
      </c>
      <c r="R58" s="203">
        <v>12.61</v>
      </c>
      <c r="S58" s="203">
        <v>7.85</v>
      </c>
      <c r="T58" s="203">
        <v>0</v>
      </c>
      <c r="U58" s="203">
        <v>51.9</v>
      </c>
      <c r="V58" s="203">
        <v>6.17</v>
      </c>
      <c r="W58" s="203">
        <v>10.35</v>
      </c>
      <c r="X58" s="203">
        <v>43.88</v>
      </c>
      <c r="Y58" s="203">
        <v>0</v>
      </c>
      <c r="Z58" s="203">
        <v>56.79</v>
      </c>
      <c r="AA58" s="203">
        <v>20.23</v>
      </c>
      <c r="AB58" s="203">
        <v>0</v>
      </c>
      <c r="AC58" s="203">
        <v>11.98</v>
      </c>
      <c r="AD58" s="203">
        <v>0</v>
      </c>
      <c r="AE58" s="203">
        <v>0</v>
      </c>
      <c r="AF58" s="203">
        <v>0</v>
      </c>
      <c r="AG58" s="203">
        <v>23.14</v>
      </c>
      <c r="AH58" s="203">
        <v>0</v>
      </c>
      <c r="AI58" s="203">
        <v>5.96</v>
      </c>
      <c r="AJ58" s="203">
        <v>0</v>
      </c>
      <c r="AK58" s="203">
        <v>66.760000000000005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19.2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2.86</v>
      </c>
      <c r="L59" s="203">
        <v>446.91</v>
      </c>
      <c r="M59" s="203">
        <v>13.68</v>
      </c>
      <c r="N59" s="203">
        <v>35.14</v>
      </c>
      <c r="O59" s="203">
        <v>0</v>
      </c>
      <c r="P59" s="203">
        <v>35.26</v>
      </c>
      <c r="Q59" s="203">
        <v>6.49</v>
      </c>
      <c r="R59" s="203">
        <v>12.61</v>
      </c>
      <c r="S59" s="203">
        <v>7.85</v>
      </c>
      <c r="T59" s="203">
        <v>0</v>
      </c>
      <c r="U59" s="203">
        <v>51.9</v>
      </c>
      <c r="V59" s="203">
        <v>6.17</v>
      </c>
      <c r="W59" s="203">
        <v>10.35</v>
      </c>
      <c r="X59" s="203">
        <v>43.88</v>
      </c>
      <c r="Y59" s="203">
        <v>0</v>
      </c>
      <c r="Z59" s="203">
        <v>56.79</v>
      </c>
      <c r="AA59" s="203">
        <v>20.23</v>
      </c>
      <c r="AB59" s="203">
        <v>0</v>
      </c>
      <c r="AC59" s="203">
        <v>7.32</v>
      </c>
      <c r="AD59" s="203">
        <v>0</v>
      </c>
      <c r="AE59" s="203">
        <v>0</v>
      </c>
      <c r="AF59" s="203">
        <v>0</v>
      </c>
      <c r="AG59" s="203">
        <v>23.14</v>
      </c>
      <c r="AH59" s="203">
        <v>0</v>
      </c>
      <c r="AI59" s="203">
        <v>2.82</v>
      </c>
      <c r="AJ59" s="203">
        <v>0</v>
      </c>
      <c r="AK59" s="203">
        <v>66.34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19.2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2.86</v>
      </c>
      <c r="L60" s="203">
        <v>446.91</v>
      </c>
      <c r="M60" s="203">
        <v>13.68</v>
      </c>
      <c r="N60" s="203">
        <v>35.14</v>
      </c>
      <c r="O60" s="203">
        <v>0</v>
      </c>
      <c r="P60" s="203">
        <v>35.26</v>
      </c>
      <c r="Q60" s="203">
        <v>6.49</v>
      </c>
      <c r="R60" s="203">
        <v>12.61</v>
      </c>
      <c r="S60" s="203">
        <v>7.85</v>
      </c>
      <c r="T60" s="203">
        <v>0</v>
      </c>
      <c r="U60" s="203">
        <v>51.9</v>
      </c>
      <c r="V60" s="203">
        <v>6.17</v>
      </c>
      <c r="W60" s="203">
        <v>10.35</v>
      </c>
      <c r="X60" s="203">
        <v>43.88</v>
      </c>
      <c r="Y60" s="203">
        <v>0</v>
      </c>
      <c r="Z60" s="203">
        <v>56.79</v>
      </c>
      <c r="AA60" s="203">
        <v>20.23</v>
      </c>
      <c r="AB60" s="203">
        <v>0</v>
      </c>
      <c r="AC60" s="203">
        <v>7.32</v>
      </c>
      <c r="AD60" s="203">
        <v>0</v>
      </c>
      <c r="AE60" s="203">
        <v>0</v>
      </c>
      <c r="AF60" s="203">
        <v>0</v>
      </c>
      <c r="AG60" s="203">
        <v>23.14</v>
      </c>
      <c r="AH60" s="203">
        <v>0</v>
      </c>
      <c r="AI60" s="203">
        <v>2.82</v>
      </c>
      <c r="AJ60" s="203">
        <v>0</v>
      </c>
      <c r="AK60" s="203">
        <v>66.34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19.2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2.86</v>
      </c>
      <c r="L61" s="203">
        <v>446.91</v>
      </c>
      <c r="M61" s="203">
        <v>13.68</v>
      </c>
      <c r="N61" s="203">
        <v>35.14</v>
      </c>
      <c r="O61" s="203">
        <v>0</v>
      </c>
      <c r="P61" s="203">
        <v>35.26</v>
      </c>
      <c r="Q61" s="203">
        <v>6.49</v>
      </c>
      <c r="R61" s="203">
        <v>12.61</v>
      </c>
      <c r="S61" s="203">
        <v>7.85</v>
      </c>
      <c r="T61" s="203">
        <v>0</v>
      </c>
      <c r="U61" s="203">
        <v>51.9</v>
      </c>
      <c r="V61" s="203">
        <v>6.17</v>
      </c>
      <c r="W61" s="203">
        <v>10.35</v>
      </c>
      <c r="X61" s="203">
        <v>43.88</v>
      </c>
      <c r="Y61" s="203">
        <v>0</v>
      </c>
      <c r="Z61" s="203">
        <v>56.79</v>
      </c>
      <c r="AA61" s="203">
        <v>20.23</v>
      </c>
      <c r="AB61" s="203">
        <v>0</v>
      </c>
      <c r="AC61" s="203">
        <v>7.32</v>
      </c>
      <c r="AD61" s="203">
        <v>0</v>
      </c>
      <c r="AE61" s="203">
        <v>0</v>
      </c>
      <c r="AF61" s="203">
        <v>0</v>
      </c>
      <c r="AG61" s="203">
        <v>23.14</v>
      </c>
      <c r="AH61" s="203">
        <v>0</v>
      </c>
      <c r="AI61" s="203">
        <v>2.73</v>
      </c>
      <c r="AJ61" s="203">
        <v>0</v>
      </c>
      <c r="AK61" s="203">
        <v>66.34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19.2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2.86</v>
      </c>
      <c r="L62" s="203">
        <v>446.91</v>
      </c>
      <c r="M62" s="203">
        <v>13.68</v>
      </c>
      <c r="N62" s="203">
        <v>35.14</v>
      </c>
      <c r="O62" s="203">
        <v>0</v>
      </c>
      <c r="P62" s="203">
        <v>35.26</v>
      </c>
      <c r="Q62" s="203">
        <v>6.49</v>
      </c>
      <c r="R62" s="203">
        <v>12.61</v>
      </c>
      <c r="S62" s="203">
        <v>7.85</v>
      </c>
      <c r="T62" s="203">
        <v>0</v>
      </c>
      <c r="U62" s="203">
        <v>51.9</v>
      </c>
      <c r="V62" s="203">
        <v>6.17</v>
      </c>
      <c r="W62" s="203">
        <v>10.35</v>
      </c>
      <c r="X62" s="203">
        <v>43.88</v>
      </c>
      <c r="Y62" s="203">
        <v>0</v>
      </c>
      <c r="Z62" s="203">
        <v>56.79</v>
      </c>
      <c r="AA62" s="203">
        <v>20.23</v>
      </c>
      <c r="AB62" s="203">
        <v>0</v>
      </c>
      <c r="AC62" s="203">
        <v>7.32</v>
      </c>
      <c r="AD62" s="203">
        <v>0</v>
      </c>
      <c r="AE62" s="203">
        <v>0</v>
      </c>
      <c r="AF62" s="203">
        <v>0</v>
      </c>
      <c r="AG62" s="203">
        <v>23.14</v>
      </c>
      <c r="AH62" s="203">
        <v>0</v>
      </c>
      <c r="AI62" s="203">
        <v>2.82</v>
      </c>
      <c r="AJ62" s="203">
        <v>0</v>
      </c>
      <c r="AK62" s="203">
        <v>66.34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19.2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2.86</v>
      </c>
      <c r="L63" s="203">
        <v>446.91</v>
      </c>
      <c r="M63" s="203">
        <v>13.68</v>
      </c>
      <c r="N63" s="203">
        <v>35.14</v>
      </c>
      <c r="O63" s="203">
        <v>0</v>
      </c>
      <c r="P63" s="203">
        <v>35.26</v>
      </c>
      <c r="Q63" s="203">
        <v>6.49</v>
      </c>
      <c r="R63" s="203">
        <v>12.61</v>
      </c>
      <c r="S63" s="203">
        <v>7.85</v>
      </c>
      <c r="T63" s="203">
        <v>0</v>
      </c>
      <c r="U63" s="203">
        <v>51.9</v>
      </c>
      <c r="V63" s="203">
        <v>6.17</v>
      </c>
      <c r="W63" s="203">
        <v>10.35</v>
      </c>
      <c r="X63" s="203">
        <v>43.88</v>
      </c>
      <c r="Y63" s="203">
        <v>0</v>
      </c>
      <c r="Z63" s="203">
        <v>56.79</v>
      </c>
      <c r="AA63" s="203">
        <v>20.23</v>
      </c>
      <c r="AB63" s="203">
        <v>0</v>
      </c>
      <c r="AC63" s="203">
        <v>7.32</v>
      </c>
      <c r="AD63" s="203">
        <v>0</v>
      </c>
      <c r="AE63" s="203">
        <v>0</v>
      </c>
      <c r="AF63" s="203">
        <v>0</v>
      </c>
      <c r="AG63" s="203">
        <v>23.14</v>
      </c>
      <c r="AH63" s="203">
        <v>0</v>
      </c>
      <c r="AI63" s="203">
        <v>2.82</v>
      </c>
      <c r="AJ63" s="203">
        <v>0</v>
      </c>
      <c r="AK63" s="203">
        <v>66.34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19.2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2.86</v>
      </c>
      <c r="L64" s="203">
        <v>446.91</v>
      </c>
      <c r="M64" s="203">
        <v>13.68</v>
      </c>
      <c r="N64" s="203">
        <v>35.14</v>
      </c>
      <c r="O64" s="203">
        <v>0</v>
      </c>
      <c r="P64" s="203">
        <v>35.26</v>
      </c>
      <c r="Q64" s="203">
        <v>6.49</v>
      </c>
      <c r="R64" s="203">
        <v>12.61</v>
      </c>
      <c r="S64" s="203">
        <v>7.85</v>
      </c>
      <c r="T64" s="203">
        <v>0</v>
      </c>
      <c r="U64" s="203">
        <v>51.9</v>
      </c>
      <c r="V64" s="203">
        <v>6.17</v>
      </c>
      <c r="W64" s="203">
        <v>10.35</v>
      </c>
      <c r="X64" s="203">
        <v>43.88</v>
      </c>
      <c r="Y64" s="203">
        <v>0</v>
      </c>
      <c r="Z64" s="203">
        <v>56.79</v>
      </c>
      <c r="AA64" s="203">
        <v>20.23</v>
      </c>
      <c r="AB64" s="203">
        <v>0</v>
      </c>
      <c r="AC64" s="203">
        <v>7.32</v>
      </c>
      <c r="AD64" s="203">
        <v>0</v>
      </c>
      <c r="AE64" s="203">
        <v>0</v>
      </c>
      <c r="AF64" s="203">
        <v>0</v>
      </c>
      <c r="AG64" s="203">
        <v>23.14</v>
      </c>
      <c r="AH64" s="203">
        <v>0</v>
      </c>
      <c r="AI64" s="203">
        <v>2.82</v>
      </c>
      <c r="AJ64" s="203">
        <v>0</v>
      </c>
      <c r="AK64" s="203">
        <v>66.34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19.2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2.86</v>
      </c>
      <c r="L65" s="203">
        <v>446.91</v>
      </c>
      <c r="M65" s="203">
        <v>13.68</v>
      </c>
      <c r="N65" s="203">
        <v>35.14</v>
      </c>
      <c r="O65" s="203">
        <v>0</v>
      </c>
      <c r="P65" s="203">
        <v>35.03</v>
      </c>
      <c r="Q65" s="203">
        <v>6.49</v>
      </c>
      <c r="R65" s="203">
        <v>12.61</v>
      </c>
      <c r="S65" s="203">
        <v>7.85</v>
      </c>
      <c r="T65" s="203">
        <v>0</v>
      </c>
      <c r="U65" s="203">
        <v>51.9</v>
      </c>
      <c r="V65" s="203">
        <v>6.17</v>
      </c>
      <c r="W65" s="203">
        <v>10.35</v>
      </c>
      <c r="X65" s="203">
        <v>43.88</v>
      </c>
      <c r="Y65" s="203">
        <v>0</v>
      </c>
      <c r="Z65" s="203">
        <v>56.79</v>
      </c>
      <c r="AA65" s="203">
        <v>20.23</v>
      </c>
      <c r="AB65" s="203">
        <v>0</v>
      </c>
      <c r="AC65" s="203">
        <v>7.32</v>
      </c>
      <c r="AD65" s="203">
        <v>0</v>
      </c>
      <c r="AE65" s="203">
        <v>0</v>
      </c>
      <c r="AF65" s="203">
        <v>0</v>
      </c>
      <c r="AG65" s="203">
        <v>23.14</v>
      </c>
      <c r="AH65" s="203">
        <v>0</v>
      </c>
      <c r="AI65" s="203">
        <v>2.82</v>
      </c>
      <c r="AJ65" s="203">
        <v>0</v>
      </c>
      <c r="AK65" s="203">
        <v>66.34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19.2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2.86</v>
      </c>
      <c r="L66" s="203">
        <v>446.91</v>
      </c>
      <c r="M66" s="203">
        <v>13.68</v>
      </c>
      <c r="N66" s="203">
        <v>35.14</v>
      </c>
      <c r="O66" s="203">
        <v>0</v>
      </c>
      <c r="P66" s="203">
        <v>35.03</v>
      </c>
      <c r="Q66" s="203">
        <v>6.49</v>
      </c>
      <c r="R66" s="203">
        <v>12.61</v>
      </c>
      <c r="S66" s="203">
        <v>7.85</v>
      </c>
      <c r="T66" s="203">
        <v>0</v>
      </c>
      <c r="U66" s="203">
        <v>51.9</v>
      </c>
      <c r="V66" s="203">
        <v>6.17</v>
      </c>
      <c r="W66" s="203">
        <v>10.35</v>
      </c>
      <c r="X66" s="203">
        <v>43.88</v>
      </c>
      <c r="Y66" s="203">
        <v>0</v>
      </c>
      <c r="Z66" s="203">
        <v>56.79</v>
      </c>
      <c r="AA66" s="203">
        <v>20.23</v>
      </c>
      <c r="AB66" s="203">
        <v>0</v>
      </c>
      <c r="AC66" s="203">
        <v>7.32</v>
      </c>
      <c r="AD66" s="203">
        <v>0</v>
      </c>
      <c r="AE66" s="203">
        <v>0</v>
      </c>
      <c r="AF66" s="203">
        <v>0</v>
      </c>
      <c r="AG66" s="203">
        <v>23.14</v>
      </c>
      <c r="AH66" s="203">
        <v>0</v>
      </c>
      <c r="AI66" s="203">
        <v>2.82</v>
      </c>
      <c r="AJ66" s="203">
        <v>0</v>
      </c>
      <c r="AK66" s="203">
        <v>66.34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19.2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2.86</v>
      </c>
      <c r="L67" s="203">
        <v>446.91</v>
      </c>
      <c r="M67" s="203">
        <v>13.68</v>
      </c>
      <c r="N67" s="203">
        <v>35.14</v>
      </c>
      <c r="O67" s="203">
        <v>0</v>
      </c>
      <c r="P67" s="203">
        <v>35.03</v>
      </c>
      <c r="Q67" s="203">
        <v>6.49</v>
      </c>
      <c r="R67" s="203">
        <v>12.61</v>
      </c>
      <c r="S67" s="203">
        <v>7.85</v>
      </c>
      <c r="T67" s="203">
        <v>0</v>
      </c>
      <c r="U67" s="203">
        <v>51.9</v>
      </c>
      <c r="V67" s="203">
        <v>6.17</v>
      </c>
      <c r="W67" s="203">
        <v>10.35</v>
      </c>
      <c r="X67" s="203">
        <v>43.88</v>
      </c>
      <c r="Y67" s="203">
        <v>0</v>
      </c>
      <c r="Z67" s="203">
        <v>56.79</v>
      </c>
      <c r="AA67" s="203">
        <v>20.23</v>
      </c>
      <c r="AB67" s="203">
        <v>0</v>
      </c>
      <c r="AC67" s="203">
        <v>7.32</v>
      </c>
      <c r="AD67" s="203">
        <v>0</v>
      </c>
      <c r="AE67" s="203">
        <v>0</v>
      </c>
      <c r="AF67" s="203">
        <v>0</v>
      </c>
      <c r="AG67" s="203">
        <v>23.14</v>
      </c>
      <c r="AH67" s="203">
        <v>0</v>
      </c>
      <c r="AI67" s="203">
        <v>2.73</v>
      </c>
      <c r="AJ67" s="203">
        <v>0</v>
      </c>
      <c r="AK67" s="203">
        <v>66.34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19.2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2.86</v>
      </c>
      <c r="L68" s="203">
        <v>446.91</v>
      </c>
      <c r="M68" s="203">
        <v>13.68</v>
      </c>
      <c r="N68" s="203">
        <v>35.14</v>
      </c>
      <c r="O68" s="203">
        <v>0</v>
      </c>
      <c r="P68" s="203">
        <v>35.03</v>
      </c>
      <c r="Q68" s="203">
        <v>6.49</v>
      </c>
      <c r="R68" s="203">
        <v>12.61</v>
      </c>
      <c r="S68" s="203">
        <v>7.85</v>
      </c>
      <c r="T68" s="203">
        <v>0</v>
      </c>
      <c r="U68" s="203">
        <v>51.9</v>
      </c>
      <c r="V68" s="203">
        <v>6.17</v>
      </c>
      <c r="W68" s="203">
        <v>10.35</v>
      </c>
      <c r="X68" s="203">
        <v>43.88</v>
      </c>
      <c r="Y68" s="203">
        <v>0</v>
      </c>
      <c r="Z68" s="203">
        <v>56.79</v>
      </c>
      <c r="AA68" s="203">
        <v>20.23</v>
      </c>
      <c r="AB68" s="203">
        <v>0</v>
      </c>
      <c r="AC68" s="203">
        <v>7.32</v>
      </c>
      <c r="AD68" s="203">
        <v>0</v>
      </c>
      <c r="AE68" s="203">
        <v>0</v>
      </c>
      <c r="AF68" s="203">
        <v>0</v>
      </c>
      <c r="AG68" s="203">
        <v>23.14</v>
      </c>
      <c r="AH68" s="203">
        <v>0</v>
      </c>
      <c r="AI68" s="203">
        <v>2.82</v>
      </c>
      <c r="AJ68" s="203">
        <v>0</v>
      </c>
      <c r="AK68" s="203">
        <v>66.34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19.2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2.86</v>
      </c>
      <c r="L69" s="203">
        <v>446.91</v>
      </c>
      <c r="M69" s="203">
        <v>13.68</v>
      </c>
      <c r="N69" s="203">
        <v>35.14</v>
      </c>
      <c r="O69" s="203">
        <v>0</v>
      </c>
      <c r="P69" s="203">
        <v>35.03</v>
      </c>
      <c r="Q69" s="203">
        <v>6.49</v>
      </c>
      <c r="R69" s="203">
        <v>12.61</v>
      </c>
      <c r="S69" s="203">
        <v>7.85</v>
      </c>
      <c r="T69" s="203">
        <v>0</v>
      </c>
      <c r="U69" s="203">
        <v>51.9</v>
      </c>
      <c r="V69" s="203">
        <v>6.17</v>
      </c>
      <c r="W69" s="203">
        <v>10.35</v>
      </c>
      <c r="X69" s="203">
        <v>43.88</v>
      </c>
      <c r="Y69" s="203">
        <v>0</v>
      </c>
      <c r="Z69" s="203">
        <v>56.79</v>
      </c>
      <c r="AA69" s="203">
        <v>20.23</v>
      </c>
      <c r="AB69" s="203">
        <v>0</v>
      </c>
      <c r="AC69" s="203">
        <v>7.32</v>
      </c>
      <c r="AD69" s="203">
        <v>0</v>
      </c>
      <c r="AE69" s="203">
        <v>0</v>
      </c>
      <c r="AF69" s="203">
        <v>0</v>
      </c>
      <c r="AG69" s="203">
        <v>23.14</v>
      </c>
      <c r="AH69" s="203">
        <v>0</v>
      </c>
      <c r="AI69" s="203">
        <v>2.82</v>
      </c>
      <c r="AJ69" s="203">
        <v>0</v>
      </c>
      <c r="AK69" s="203">
        <v>66.34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19.2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2.86</v>
      </c>
      <c r="L70" s="203">
        <v>446.91</v>
      </c>
      <c r="M70" s="203">
        <v>13.68</v>
      </c>
      <c r="N70" s="203">
        <v>35.14</v>
      </c>
      <c r="O70" s="203">
        <v>0</v>
      </c>
      <c r="P70" s="203">
        <v>35.03</v>
      </c>
      <c r="Q70" s="203">
        <v>6.49</v>
      </c>
      <c r="R70" s="203">
        <v>12.61</v>
      </c>
      <c r="S70" s="203">
        <v>7.85</v>
      </c>
      <c r="T70" s="203">
        <v>0</v>
      </c>
      <c r="U70" s="203">
        <v>51.9</v>
      </c>
      <c r="V70" s="203">
        <v>6.17</v>
      </c>
      <c r="W70" s="203">
        <v>10.35</v>
      </c>
      <c r="X70" s="203">
        <v>43.88</v>
      </c>
      <c r="Y70" s="203">
        <v>0</v>
      </c>
      <c r="Z70" s="203">
        <v>56.79</v>
      </c>
      <c r="AA70" s="203">
        <v>20.23</v>
      </c>
      <c r="AB70" s="203">
        <v>0</v>
      </c>
      <c r="AC70" s="203">
        <v>7.32</v>
      </c>
      <c r="AD70" s="203">
        <v>0</v>
      </c>
      <c r="AE70" s="203">
        <v>0</v>
      </c>
      <c r="AF70" s="203">
        <v>0</v>
      </c>
      <c r="AG70" s="203">
        <v>23.14</v>
      </c>
      <c r="AH70" s="203">
        <v>0</v>
      </c>
      <c r="AI70" s="203">
        <v>2.82</v>
      </c>
      <c r="AJ70" s="203">
        <v>0</v>
      </c>
      <c r="AK70" s="203">
        <v>66.34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19.2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2.86</v>
      </c>
      <c r="L71" s="203">
        <v>446.91</v>
      </c>
      <c r="M71" s="203">
        <v>13.68</v>
      </c>
      <c r="N71" s="203">
        <v>35.14</v>
      </c>
      <c r="O71" s="203">
        <v>0</v>
      </c>
      <c r="P71" s="203">
        <v>35.03</v>
      </c>
      <c r="Q71" s="203">
        <v>6.49</v>
      </c>
      <c r="R71" s="203">
        <v>12.61</v>
      </c>
      <c r="S71" s="203">
        <v>7.85</v>
      </c>
      <c r="T71" s="203">
        <v>0</v>
      </c>
      <c r="U71" s="203">
        <v>51.9</v>
      </c>
      <c r="V71" s="203">
        <v>6.17</v>
      </c>
      <c r="W71" s="203">
        <v>10.35</v>
      </c>
      <c r="X71" s="203">
        <v>43.88</v>
      </c>
      <c r="Y71" s="203">
        <v>0</v>
      </c>
      <c r="Z71" s="203">
        <v>56.79</v>
      </c>
      <c r="AA71" s="203">
        <v>20.23</v>
      </c>
      <c r="AB71" s="203">
        <v>0</v>
      </c>
      <c r="AC71" s="203">
        <v>7.32</v>
      </c>
      <c r="AD71" s="203">
        <v>0</v>
      </c>
      <c r="AE71" s="203">
        <v>0</v>
      </c>
      <c r="AF71" s="203">
        <v>0</v>
      </c>
      <c r="AG71" s="203">
        <v>23.14</v>
      </c>
      <c r="AH71" s="203">
        <v>0</v>
      </c>
      <c r="AI71" s="203">
        <v>2.95</v>
      </c>
      <c r="AJ71" s="203">
        <v>0</v>
      </c>
      <c r="AK71" s="203">
        <v>66.34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18.190000000000001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0.97</v>
      </c>
      <c r="H72" s="203">
        <v>0</v>
      </c>
      <c r="I72" s="203">
        <v>0</v>
      </c>
      <c r="J72" s="203">
        <v>0</v>
      </c>
      <c r="K72" s="203">
        <v>2.86</v>
      </c>
      <c r="L72" s="203">
        <v>446.91</v>
      </c>
      <c r="M72" s="203">
        <v>13.68</v>
      </c>
      <c r="N72" s="203">
        <v>35.14</v>
      </c>
      <c r="O72" s="203">
        <v>0</v>
      </c>
      <c r="P72" s="203">
        <v>35.03</v>
      </c>
      <c r="Q72" s="203">
        <v>6.49</v>
      </c>
      <c r="R72" s="203">
        <v>12.61</v>
      </c>
      <c r="S72" s="203">
        <v>7.85</v>
      </c>
      <c r="T72" s="203">
        <v>0</v>
      </c>
      <c r="U72" s="203">
        <v>51.9</v>
      </c>
      <c r="V72" s="203">
        <v>6.17</v>
      </c>
      <c r="W72" s="203">
        <v>10.35</v>
      </c>
      <c r="X72" s="203">
        <v>43.88</v>
      </c>
      <c r="Y72" s="203">
        <v>0</v>
      </c>
      <c r="Z72" s="203">
        <v>56.79</v>
      </c>
      <c r="AA72" s="203">
        <v>20.23</v>
      </c>
      <c r="AB72" s="203">
        <v>0</v>
      </c>
      <c r="AC72" s="203">
        <v>7.32</v>
      </c>
      <c r="AD72" s="203">
        <v>0</v>
      </c>
      <c r="AE72" s="203">
        <v>0</v>
      </c>
      <c r="AF72" s="203">
        <v>0</v>
      </c>
      <c r="AG72" s="203">
        <v>23.14</v>
      </c>
      <c r="AH72" s="203">
        <v>0</v>
      </c>
      <c r="AI72" s="203">
        <v>2.95</v>
      </c>
      <c r="AJ72" s="203">
        <v>0</v>
      </c>
      <c r="AK72" s="203">
        <v>66.34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16.32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0.97</v>
      </c>
      <c r="H73" s="203">
        <v>0</v>
      </c>
      <c r="I73" s="203">
        <v>0</v>
      </c>
      <c r="J73" s="203">
        <v>0</v>
      </c>
      <c r="K73" s="203">
        <v>2.86</v>
      </c>
      <c r="L73" s="203">
        <v>446.91</v>
      </c>
      <c r="M73" s="203">
        <v>13.68</v>
      </c>
      <c r="N73" s="203">
        <v>35.14</v>
      </c>
      <c r="O73" s="203">
        <v>0</v>
      </c>
      <c r="P73" s="203">
        <v>35.03</v>
      </c>
      <c r="Q73" s="203">
        <v>6.49</v>
      </c>
      <c r="R73" s="203">
        <v>12.61</v>
      </c>
      <c r="S73" s="203">
        <v>7.85</v>
      </c>
      <c r="T73" s="203">
        <v>0</v>
      </c>
      <c r="U73" s="203">
        <v>51.9</v>
      </c>
      <c r="V73" s="203">
        <v>6.17</v>
      </c>
      <c r="W73" s="203">
        <v>10.35</v>
      </c>
      <c r="X73" s="203">
        <v>43.88</v>
      </c>
      <c r="Y73" s="203">
        <v>0</v>
      </c>
      <c r="Z73" s="203">
        <v>56.79</v>
      </c>
      <c r="AA73" s="203">
        <v>20.23</v>
      </c>
      <c r="AB73" s="203">
        <v>0</v>
      </c>
      <c r="AC73" s="203">
        <v>7.32</v>
      </c>
      <c r="AD73" s="203">
        <v>0</v>
      </c>
      <c r="AE73" s="203">
        <v>0</v>
      </c>
      <c r="AF73" s="203">
        <v>0</v>
      </c>
      <c r="AG73" s="203">
        <v>23.14</v>
      </c>
      <c r="AH73" s="203">
        <v>0</v>
      </c>
      <c r="AI73" s="203">
        <v>2.85</v>
      </c>
      <c r="AJ73" s="203">
        <v>0</v>
      </c>
      <c r="AK73" s="203">
        <v>66.34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11.66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0.97</v>
      </c>
      <c r="H74" s="203">
        <v>0</v>
      </c>
      <c r="I74" s="203">
        <v>0</v>
      </c>
      <c r="J74" s="203">
        <v>0</v>
      </c>
      <c r="K74" s="203">
        <v>2.86</v>
      </c>
      <c r="L74" s="203">
        <v>446.91</v>
      </c>
      <c r="M74" s="203">
        <v>13.68</v>
      </c>
      <c r="N74" s="203">
        <v>35.14</v>
      </c>
      <c r="O74" s="203">
        <v>0</v>
      </c>
      <c r="P74" s="203">
        <v>35.03</v>
      </c>
      <c r="Q74" s="203">
        <v>6.49</v>
      </c>
      <c r="R74" s="203">
        <v>12.61</v>
      </c>
      <c r="S74" s="203">
        <v>7.85</v>
      </c>
      <c r="T74" s="203">
        <v>0</v>
      </c>
      <c r="U74" s="203">
        <v>51.9</v>
      </c>
      <c r="V74" s="203">
        <v>6.17</v>
      </c>
      <c r="W74" s="203">
        <v>10.35</v>
      </c>
      <c r="X74" s="203">
        <v>43.88</v>
      </c>
      <c r="Y74" s="203">
        <v>0</v>
      </c>
      <c r="Z74" s="203">
        <v>56.79</v>
      </c>
      <c r="AA74" s="203">
        <v>20.23</v>
      </c>
      <c r="AB74" s="203">
        <v>0</v>
      </c>
      <c r="AC74" s="203">
        <v>7.32</v>
      </c>
      <c r="AD74" s="203">
        <v>0</v>
      </c>
      <c r="AE74" s="203">
        <v>0</v>
      </c>
      <c r="AF74" s="203">
        <v>0</v>
      </c>
      <c r="AG74" s="203">
        <v>23.14</v>
      </c>
      <c r="AH74" s="203">
        <v>0</v>
      </c>
      <c r="AI74" s="203">
        <v>2.95</v>
      </c>
      <c r="AJ74" s="203">
        <v>0</v>
      </c>
      <c r="AK74" s="203">
        <v>66.34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7.44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0.97</v>
      </c>
      <c r="H75" s="203">
        <v>0</v>
      </c>
      <c r="I75" s="203">
        <v>0</v>
      </c>
      <c r="J75" s="203">
        <v>0</v>
      </c>
      <c r="K75" s="203">
        <v>2.86</v>
      </c>
      <c r="L75" s="203">
        <v>446.91</v>
      </c>
      <c r="M75" s="203">
        <v>13.68</v>
      </c>
      <c r="N75" s="203">
        <v>35.14</v>
      </c>
      <c r="O75" s="203">
        <v>0</v>
      </c>
      <c r="P75" s="203">
        <v>35.03</v>
      </c>
      <c r="Q75" s="203">
        <v>6.49</v>
      </c>
      <c r="R75" s="203">
        <v>12.61</v>
      </c>
      <c r="S75" s="203">
        <v>7.85</v>
      </c>
      <c r="T75" s="203">
        <v>0</v>
      </c>
      <c r="U75" s="203">
        <v>51.9</v>
      </c>
      <c r="V75" s="203">
        <v>6.17</v>
      </c>
      <c r="W75" s="203">
        <v>10.35</v>
      </c>
      <c r="X75" s="203">
        <v>43.88</v>
      </c>
      <c r="Y75" s="203">
        <v>0</v>
      </c>
      <c r="Z75" s="203">
        <v>56.79</v>
      </c>
      <c r="AA75" s="203">
        <v>20.23</v>
      </c>
      <c r="AB75" s="203">
        <v>0</v>
      </c>
      <c r="AC75" s="203">
        <v>7.55</v>
      </c>
      <c r="AD75" s="203">
        <v>0</v>
      </c>
      <c r="AE75" s="203">
        <v>0</v>
      </c>
      <c r="AF75" s="203">
        <v>0</v>
      </c>
      <c r="AG75" s="203">
        <v>23.14</v>
      </c>
      <c r="AH75" s="203">
        <v>0</v>
      </c>
      <c r="AI75" s="203">
        <v>3.19</v>
      </c>
      <c r="AJ75" s="203">
        <v>3.86</v>
      </c>
      <c r="AK75" s="203">
        <v>67.430000000000007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0.97</v>
      </c>
      <c r="H76" s="203">
        <v>0</v>
      </c>
      <c r="I76" s="203">
        <v>0</v>
      </c>
      <c r="J76" s="203">
        <v>0</v>
      </c>
      <c r="K76" s="203">
        <v>2.86</v>
      </c>
      <c r="L76" s="203">
        <v>446.91</v>
      </c>
      <c r="M76" s="203">
        <v>13.68</v>
      </c>
      <c r="N76" s="203">
        <v>35.14</v>
      </c>
      <c r="O76" s="203">
        <v>0</v>
      </c>
      <c r="P76" s="203">
        <v>35.03</v>
      </c>
      <c r="Q76" s="203">
        <v>6.49</v>
      </c>
      <c r="R76" s="203">
        <v>12.61</v>
      </c>
      <c r="S76" s="203">
        <v>7.85</v>
      </c>
      <c r="T76" s="203">
        <v>0</v>
      </c>
      <c r="U76" s="203">
        <v>51.9</v>
      </c>
      <c r="V76" s="203">
        <v>6.17</v>
      </c>
      <c r="W76" s="203">
        <v>10.35</v>
      </c>
      <c r="X76" s="203">
        <v>43.88</v>
      </c>
      <c r="Y76" s="203">
        <v>0</v>
      </c>
      <c r="Z76" s="203">
        <v>56.79</v>
      </c>
      <c r="AA76" s="203">
        <v>20.23</v>
      </c>
      <c r="AB76" s="203">
        <v>0</v>
      </c>
      <c r="AC76" s="203">
        <v>7.55</v>
      </c>
      <c r="AD76" s="203">
        <v>0</v>
      </c>
      <c r="AE76" s="203">
        <v>0</v>
      </c>
      <c r="AF76" s="203">
        <v>0</v>
      </c>
      <c r="AG76" s="203">
        <v>23.14</v>
      </c>
      <c r="AH76" s="203">
        <v>0</v>
      </c>
      <c r="AI76" s="203">
        <v>3.19</v>
      </c>
      <c r="AJ76" s="203">
        <v>7.71</v>
      </c>
      <c r="AK76" s="203">
        <v>67.430000000000007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0.97</v>
      </c>
      <c r="H77" s="203">
        <v>0</v>
      </c>
      <c r="I77" s="203">
        <v>0</v>
      </c>
      <c r="J77" s="203">
        <v>0</v>
      </c>
      <c r="K77" s="203">
        <v>2.86</v>
      </c>
      <c r="L77" s="203">
        <v>446.91</v>
      </c>
      <c r="M77" s="203">
        <v>13.68</v>
      </c>
      <c r="N77" s="203">
        <v>35.14</v>
      </c>
      <c r="O77" s="203">
        <v>0</v>
      </c>
      <c r="P77" s="203">
        <v>37.04</v>
      </c>
      <c r="Q77" s="203">
        <v>6.49</v>
      </c>
      <c r="R77" s="203">
        <v>12.61</v>
      </c>
      <c r="S77" s="203">
        <v>7.85</v>
      </c>
      <c r="T77" s="203">
        <v>0</v>
      </c>
      <c r="U77" s="203">
        <v>51.9</v>
      </c>
      <c r="V77" s="203">
        <v>6.17</v>
      </c>
      <c r="W77" s="203">
        <v>10.35</v>
      </c>
      <c r="X77" s="203">
        <v>43.88</v>
      </c>
      <c r="Y77" s="203">
        <v>0</v>
      </c>
      <c r="Z77" s="203">
        <v>56.79</v>
      </c>
      <c r="AA77" s="203">
        <v>20.23</v>
      </c>
      <c r="AB77" s="203">
        <v>0</v>
      </c>
      <c r="AC77" s="203">
        <v>7.55</v>
      </c>
      <c r="AD77" s="203">
        <v>0</v>
      </c>
      <c r="AE77" s="203">
        <v>0</v>
      </c>
      <c r="AF77" s="203">
        <v>0</v>
      </c>
      <c r="AG77" s="203">
        <v>23.14</v>
      </c>
      <c r="AH77" s="203">
        <v>0</v>
      </c>
      <c r="AI77" s="203">
        <v>3.19</v>
      </c>
      <c r="AJ77" s="203">
        <v>11.57</v>
      </c>
      <c r="AK77" s="203">
        <v>67.430000000000007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2.86</v>
      </c>
      <c r="L78" s="203">
        <v>446.91</v>
      </c>
      <c r="M78" s="203">
        <v>13.68</v>
      </c>
      <c r="N78" s="203">
        <v>35.14</v>
      </c>
      <c r="O78" s="203">
        <v>0</v>
      </c>
      <c r="P78" s="203">
        <v>37.04</v>
      </c>
      <c r="Q78" s="203">
        <v>6.49</v>
      </c>
      <c r="R78" s="203">
        <v>12.61</v>
      </c>
      <c r="S78" s="203">
        <v>7.85</v>
      </c>
      <c r="T78" s="203">
        <v>0</v>
      </c>
      <c r="U78" s="203">
        <v>51.9</v>
      </c>
      <c r="V78" s="203">
        <v>6.17</v>
      </c>
      <c r="W78" s="203">
        <v>10.35</v>
      </c>
      <c r="X78" s="203">
        <v>43.88</v>
      </c>
      <c r="Y78" s="203">
        <v>0</v>
      </c>
      <c r="Z78" s="203">
        <v>56.79</v>
      </c>
      <c r="AA78" s="203">
        <v>20.23</v>
      </c>
      <c r="AB78" s="203">
        <v>0</v>
      </c>
      <c r="AC78" s="203">
        <v>7.55</v>
      </c>
      <c r="AD78" s="203">
        <v>0</v>
      </c>
      <c r="AE78" s="203">
        <v>0</v>
      </c>
      <c r="AF78" s="203">
        <v>0</v>
      </c>
      <c r="AG78" s="203">
        <v>23.14</v>
      </c>
      <c r="AH78" s="203">
        <v>0</v>
      </c>
      <c r="AI78" s="203">
        <v>3.19</v>
      </c>
      <c r="AJ78" s="203">
        <v>11.57</v>
      </c>
      <c r="AK78" s="203">
        <v>67.430000000000007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3.59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2.86</v>
      </c>
      <c r="L79" s="203">
        <v>446.91</v>
      </c>
      <c r="M79" s="203">
        <v>13.68</v>
      </c>
      <c r="N79" s="203">
        <v>35.14</v>
      </c>
      <c r="O79" s="203">
        <v>0</v>
      </c>
      <c r="P79" s="203">
        <v>37.04</v>
      </c>
      <c r="Q79" s="203">
        <v>6.49</v>
      </c>
      <c r="R79" s="203">
        <v>12.61</v>
      </c>
      <c r="S79" s="203">
        <v>7.85</v>
      </c>
      <c r="T79" s="203">
        <v>0</v>
      </c>
      <c r="U79" s="203">
        <v>51.9</v>
      </c>
      <c r="V79" s="203">
        <v>6.17</v>
      </c>
      <c r="W79" s="203">
        <v>10.35</v>
      </c>
      <c r="X79" s="203">
        <v>43.88</v>
      </c>
      <c r="Y79" s="203">
        <v>0</v>
      </c>
      <c r="Z79" s="203">
        <v>56.79</v>
      </c>
      <c r="AA79" s="203">
        <v>20.23</v>
      </c>
      <c r="AB79" s="203">
        <v>0</v>
      </c>
      <c r="AC79" s="203">
        <v>7.55</v>
      </c>
      <c r="AD79" s="203">
        <v>0</v>
      </c>
      <c r="AE79" s="203">
        <v>0</v>
      </c>
      <c r="AF79" s="203">
        <v>0</v>
      </c>
      <c r="AG79" s="203">
        <v>23</v>
      </c>
      <c r="AH79" s="203">
        <v>0</v>
      </c>
      <c r="AI79" s="203">
        <v>16.079999999999998</v>
      </c>
      <c r="AJ79" s="203">
        <v>0</v>
      </c>
      <c r="AK79" s="203">
        <v>67.430000000000007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3.59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2.86</v>
      </c>
      <c r="L80" s="203">
        <v>446.91</v>
      </c>
      <c r="M80" s="203">
        <v>13.68</v>
      </c>
      <c r="N80" s="203">
        <v>35.14</v>
      </c>
      <c r="O80" s="203">
        <v>0</v>
      </c>
      <c r="P80" s="203">
        <v>37.04</v>
      </c>
      <c r="Q80" s="203">
        <v>6.49</v>
      </c>
      <c r="R80" s="203">
        <v>12.61</v>
      </c>
      <c r="S80" s="203">
        <v>7.85</v>
      </c>
      <c r="T80" s="203">
        <v>0</v>
      </c>
      <c r="U80" s="203">
        <v>51.9</v>
      </c>
      <c r="V80" s="203">
        <v>6.17</v>
      </c>
      <c r="W80" s="203">
        <v>10.35</v>
      </c>
      <c r="X80" s="203">
        <v>43.88</v>
      </c>
      <c r="Y80" s="203">
        <v>0</v>
      </c>
      <c r="Z80" s="203">
        <v>56.79</v>
      </c>
      <c r="AA80" s="203">
        <v>20.23</v>
      </c>
      <c r="AB80" s="203">
        <v>0</v>
      </c>
      <c r="AC80" s="203">
        <v>7.55</v>
      </c>
      <c r="AD80" s="203">
        <v>0</v>
      </c>
      <c r="AE80" s="203">
        <v>0</v>
      </c>
      <c r="AF80" s="203">
        <v>0</v>
      </c>
      <c r="AG80" s="203">
        <v>23.14</v>
      </c>
      <c r="AH80" s="203">
        <v>0</v>
      </c>
      <c r="AI80" s="203">
        <v>25.27</v>
      </c>
      <c r="AJ80" s="203">
        <v>0</v>
      </c>
      <c r="AK80" s="203">
        <v>67.430000000000007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3.59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2.86</v>
      </c>
      <c r="L81" s="203">
        <v>446.91</v>
      </c>
      <c r="M81" s="203">
        <v>13.68</v>
      </c>
      <c r="N81" s="203">
        <v>35.14</v>
      </c>
      <c r="O81" s="203">
        <v>0</v>
      </c>
      <c r="P81" s="203">
        <v>37.04</v>
      </c>
      <c r="Q81" s="203">
        <v>6.49</v>
      </c>
      <c r="R81" s="203">
        <v>12.61</v>
      </c>
      <c r="S81" s="203">
        <v>7.85</v>
      </c>
      <c r="T81" s="203">
        <v>0</v>
      </c>
      <c r="U81" s="203">
        <v>51.9</v>
      </c>
      <c r="V81" s="203">
        <v>6.17</v>
      </c>
      <c r="W81" s="203">
        <v>10.35</v>
      </c>
      <c r="X81" s="203">
        <v>43.88</v>
      </c>
      <c r="Y81" s="203">
        <v>0</v>
      </c>
      <c r="Z81" s="203">
        <v>56.79</v>
      </c>
      <c r="AA81" s="203">
        <v>20.23</v>
      </c>
      <c r="AB81" s="203">
        <v>0</v>
      </c>
      <c r="AC81" s="203">
        <v>7.55</v>
      </c>
      <c r="AD81" s="203">
        <v>0</v>
      </c>
      <c r="AE81" s="203">
        <v>0</v>
      </c>
      <c r="AF81" s="203">
        <v>0</v>
      </c>
      <c r="AG81" s="203">
        <v>23.14</v>
      </c>
      <c r="AH81" s="203">
        <v>0</v>
      </c>
      <c r="AI81" s="203">
        <v>3.68</v>
      </c>
      <c r="AJ81" s="203">
        <v>0</v>
      </c>
      <c r="AK81" s="203">
        <v>66.989999999999995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3.59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2.86</v>
      </c>
      <c r="L82" s="203">
        <v>446.91</v>
      </c>
      <c r="M82" s="203">
        <v>13.68</v>
      </c>
      <c r="N82" s="203">
        <v>35.14</v>
      </c>
      <c r="O82" s="203">
        <v>0</v>
      </c>
      <c r="P82" s="203">
        <v>37.04</v>
      </c>
      <c r="Q82" s="203">
        <v>6.49</v>
      </c>
      <c r="R82" s="203">
        <v>12.61</v>
      </c>
      <c r="S82" s="203">
        <v>7.85</v>
      </c>
      <c r="T82" s="203">
        <v>0</v>
      </c>
      <c r="U82" s="203">
        <v>51.9</v>
      </c>
      <c r="V82" s="203">
        <v>6.17</v>
      </c>
      <c r="W82" s="203">
        <v>10.35</v>
      </c>
      <c r="X82" s="203">
        <v>43.88</v>
      </c>
      <c r="Y82" s="203">
        <v>0</v>
      </c>
      <c r="Z82" s="203">
        <v>56.79</v>
      </c>
      <c r="AA82" s="203">
        <v>20.23</v>
      </c>
      <c r="AB82" s="203">
        <v>0</v>
      </c>
      <c r="AC82" s="203">
        <v>7.55</v>
      </c>
      <c r="AD82" s="203">
        <v>0</v>
      </c>
      <c r="AE82" s="203">
        <v>0</v>
      </c>
      <c r="AF82" s="203">
        <v>0</v>
      </c>
      <c r="AG82" s="203">
        <v>23.14</v>
      </c>
      <c r="AH82" s="203">
        <v>0</v>
      </c>
      <c r="AI82" s="203">
        <v>3.68</v>
      </c>
      <c r="AJ82" s="203">
        <v>0</v>
      </c>
      <c r="AK82" s="203">
        <v>66.989999999999995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2.57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2.86</v>
      </c>
      <c r="L83" s="203">
        <v>446.91</v>
      </c>
      <c r="M83" s="203">
        <v>13.68</v>
      </c>
      <c r="N83" s="203">
        <v>35.14</v>
      </c>
      <c r="O83" s="203">
        <v>0</v>
      </c>
      <c r="P83" s="203">
        <v>37.26</v>
      </c>
      <c r="Q83" s="203">
        <v>6.49</v>
      </c>
      <c r="R83" s="203">
        <v>12.61</v>
      </c>
      <c r="S83" s="203">
        <v>7.85</v>
      </c>
      <c r="T83" s="203">
        <v>0</v>
      </c>
      <c r="U83" s="203">
        <v>51.9</v>
      </c>
      <c r="V83" s="203">
        <v>6.17</v>
      </c>
      <c r="W83" s="203">
        <v>10.35</v>
      </c>
      <c r="X83" s="203">
        <v>43.88</v>
      </c>
      <c r="Y83" s="203">
        <v>0</v>
      </c>
      <c r="Z83" s="203">
        <v>56.79</v>
      </c>
      <c r="AA83" s="203">
        <v>20.23</v>
      </c>
      <c r="AB83" s="203">
        <v>0</v>
      </c>
      <c r="AC83" s="203">
        <v>7.55</v>
      </c>
      <c r="AD83" s="203">
        <v>0</v>
      </c>
      <c r="AE83" s="203">
        <v>0</v>
      </c>
      <c r="AF83" s="203">
        <v>0</v>
      </c>
      <c r="AG83" s="203">
        <v>23.14</v>
      </c>
      <c r="AH83" s="203">
        <v>0</v>
      </c>
      <c r="AI83" s="203">
        <v>3.68</v>
      </c>
      <c r="AJ83" s="203">
        <v>0</v>
      </c>
      <c r="AK83" s="203">
        <v>66.56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2.57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2.86</v>
      </c>
      <c r="L84" s="203">
        <v>446.91</v>
      </c>
      <c r="M84" s="203">
        <v>13.68</v>
      </c>
      <c r="N84" s="203">
        <v>35.14</v>
      </c>
      <c r="O84" s="203">
        <v>0</v>
      </c>
      <c r="P84" s="203">
        <v>37.26</v>
      </c>
      <c r="Q84" s="203">
        <v>6.49</v>
      </c>
      <c r="R84" s="203">
        <v>12.61</v>
      </c>
      <c r="S84" s="203">
        <v>7.85</v>
      </c>
      <c r="T84" s="203">
        <v>0</v>
      </c>
      <c r="U84" s="203">
        <v>51.9</v>
      </c>
      <c r="V84" s="203">
        <v>6.17</v>
      </c>
      <c r="W84" s="203">
        <v>10.35</v>
      </c>
      <c r="X84" s="203">
        <v>43.88</v>
      </c>
      <c r="Y84" s="203">
        <v>0</v>
      </c>
      <c r="Z84" s="203">
        <v>56.79</v>
      </c>
      <c r="AA84" s="203">
        <v>20.23</v>
      </c>
      <c r="AB84" s="203">
        <v>0</v>
      </c>
      <c r="AC84" s="203">
        <v>7.55</v>
      </c>
      <c r="AD84" s="203">
        <v>0</v>
      </c>
      <c r="AE84" s="203">
        <v>0</v>
      </c>
      <c r="AF84" s="203">
        <v>0</v>
      </c>
      <c r="AG84" s="203">
        <v>23.14</v>
      </c>
      <c r="AH84" s="203">
        <v>0</v>
      </c>
      <c r="AI84" s="203">
        <v>3.68</v>
      </c>
      <c r="AJ84" s="203">
        <v>0</v>
      </c>
      <c r="AK84" s="203">
        <v>66.56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1.55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2.86</v>
      </c>
      <c r="L85" s="203">
        <v>446.91</v>
      </c>
      <c r="M85" s="203">
        <v>13.68</v>
      </c>
      <c r="N85" s="203">
        <v>35.14</v>
      </c>
      <c r="O85" s="203">
        <v>0</v>
      </c>
      <c r="P85" s="203">
        <v>37.26</v>
      </c>
      <c r="Q85" s="203">
        <v>6.49</v>
      </c>
      <c r="R85" s="203">
        <v>12.61</v>
      </c>
      <c r="S85" s="203">
        <v>7.85</v>
      </c>
      <c r="T85" s="203">
        <v>0</v>
      </c>
      <c r="U85" s="203">
        <v>51.9</v>
      </c>
      <c r="V85" s="203">
        <v>6.17</v>
      </c>
      <c r="W85" s="203">
        <v>10.35</v>
      </c>
      <c r="X85" s="203">
        <v>43.88</v>
      </c>
      <c r="Y85" s="203">
        <v>0</v>
      </c>
      <c r="Z85" s="203">
        <v>56.79</v>
      </c>
      <c r="AA85" s="203">
        <v>20.23</v>
      </c>
      <c r="AB85" s="203">
        <v>0</v>
      </c>
      <c r="AC85" s="203">
        <v>7.55</v>
      </c>
      <c r="AD85" s="203">
        <v>0</v>
      </c>
      <c r="AE85" s="203">
        <v>0</v>
      </c>
      <c r="AF85" s="203">
        <v>0</v>
      </c>
      <c r="AG85" s="203">
        <v>23</v>
      </c>
      <c r="AH85" s="203">
        <v>0</v>
      </c>
      <c r="AI85" s="203">
        <v>3.09</v>
      </c>
      <c r="AJ85" s="203">
        <v>0</v>
      </c>
      <c r="AK85" s="203">
        <v>66.56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1.55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2.86</v>
      </c>
      <c r="L86" s="203">
        <v>446.91</v>
      </c>
      <c r="M86" s="203">
        <v>13.68</v>
      </c>
      <c r="N86" s="203">
        <v>35.14</v>
      </c>
      <c r="O86" s="203">
        <v>0</v>
      </c>
      <c r="P86" s="203">
        <v>37.26</v>
      </c>
      <c r="Q86" s="203">
        <v>6.49</v>
      </c>
      <c r="R86" s="203">
        <v>12.61</v>
      </c>
      <c r="S86" s="203">
        <v>7.85</v>
      </c>
      <c r="T86" s="203">
        <v>0</v>
      </c>
      <c r="U86" s="203">
        <v>51.9</v>
      </c>
      <c r="V86" s="203">
        <v>6.17</v>
      </c>
      <c r="W86" s="203">
        <v>10.35</v>
      </c>
      <c r="X86" s="203">
        <v>43.88</v>
      </c>
      <c r="Y86" s="203">
        <v>0</v>
      </c>
      <c r="Z86" s="203">
        <v>56.79</v>
      </c>
      <c r="AA86" s="203">
        <v>20.23</v>
      </c>
      <c r="AB86" s="203">
        <v>0</v>
      </c>
      <c r="AC86" s="203">
        <v>7.55</v>
      </c>
      <c r="AD86" s="203">
        <v>0</v>
      </c>
      <c r="AE86" s="203">
        <v>0</v>
      </c>
      <c r="AF86" s="203">
        <v>0</v>
      </c>
      <c r="AG86" s="203">
        <v>23.14</v>
      </c>
      <c r="AH86" s="203">
        <v>0</v>
      </c>
      <c r="AI86" s="203">
        <v>3.68</v>
      </c>
      <c r="AJ86" s="203">
        <v>0</v>
      </c>
      <c r="AK86" s="203">
        <v>66.56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1.55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2.86</v>
      </c>
      <c r="L87" s="203">
        <v>446.91</v>
      </c>
      <c r="M87" s="203">
        <v>13.68</v>
      </c>
      <c r="N87" s="203">
        <v>35.14</v>
      </c>
      <c r="O87" s="203">
        <v>0</v>
      </c>
      <c r="P87" s="203">
        <v>37.26</v>
      </c>
      <c r="Q87" s="203">
        <v>6.49</v>
      </c>
      <c r="R87" s="203">
        <v>12.61</v>
      </c>
      <c r="S87" s="203">
        <v>7.85</v>
      </c>
      <c r="T87" s="203">
        <v>0</v>
      </c>
      <c r="U87" s="203">
        <v>51.9</v>
      </c>
      <c r="V87" s="203">
        <v>6.17</v>
      </c>
      <c r="W87" s="203">
        <v>10.35</v>
      </c>
      <c r="X87" s="203">
        <v>43.88</v>
      </c>
      <c r="Y87" s="203">
        <v>0</v>
      </c>
      <c r="Z87" s="203">
        <v>56.79</v>
      </c>
      <c r="AA87" s="203">
        <v>20.23</v>
      </c>
      <c r="AB87" s="203">
        <v>0</v>
      </c>
      <c r="AC87" s="203">
        <v>7.55</v>
      </c>
      <c r="AD87" s="203">
        <v>0</v>
      </c>
      <c r="AE87" s="203">
        <v>0</v>
      </c>
      <c r="AF87" s="203">
        <v>0</v>
      </c>
      <c r="AG87" s="203">
        <v>23.14</v>
      </c>
      <c r="AH87" s="203">
        <v>0</v>
      </c>
      <c r="AI87" s="203">
        <v>3.68</v>
      </c>
      <c r="AJ87" s="203">
        <v>0</v>
      </c>
      <c r="AK87" s="203">
        <v>66.56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1.55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2.86</v>
      </c>
      <c r="L88" s="203">
        <v>446.91</v>
      </c>
      <c r="M88" s="203">
        <v>13.68</v>
      </c>
      <c r="N88" s="203">
        <v>35.14</v>
      </c>
      <c r="O88" s="203">
        <v>0</v>
      </c>
      <c r="P88" s="203">
        <v>37.26</v>
      </c>
      <c r="Q88" s="203">
        <v>6.49</v>
      </c>
      <c r="R88" s="203">
        <v>12.61</v>
      </c>
      <c r="S88" s="203">
        <v>7.85</v>
      </c>
      <c r="T88" s="203">
        <v>0</v>
      </c>
      <c r="U88" s="203">
        <v>51.9</v>
      </c>
      <c r="V88" s="203">
        <v>6.17</v>
      </c>
      <c r="W88" s="203">
        <v>10.35</v>
      </c>
      <c r="X88" s="203">
        <v>43.88</v>
      </c>
      <c r="Y88" s="203">
        <v>0</v>
      </c>
      <c r="Z88" s="203">
        <v>56.79</v>
      </c>
      <c r="AA88" s="203">
        <v>20.23</v>
      </c>
      <c r="AB88" s="203">
        <v>0</v>
      </c>
      <c r="AC88" s="203">
        <v>7.55</v>
      </c>
      <c r="AD88" s="203">
        <v>0</v>
      </c>
      <c r="AE88" s="203">
        <v>0</v>
      </c>
      <c r="AF88" s="203">
        <v>0</v>
      </c>
      <c r="AG88" s="203">
        <v>23.14</v>
      </c>
      <c r="AH88" s="203">
        <v>0</v>
      </c>
      <c r="AI88" s="203">
        <v>3.68</v>
      </c>
      <c r="AJ88" s="203">
        <v>0</v>
      </c>
      <c r="AK88" s="203">
        <v>66.56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1.55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2.86</v>
      </c>
      <c r="L89" s="203">
        <v>446.91</v>
      </c>
      <c r="M89" s="203">
        <v>13.68</v>
      </c>
      <c r="N89" s="203">
        <v>35.14</v>
      </c>
      <c r="O89" s="203">
        <v>0</v>
      </c>
      <c r="P89" s="203">
        <v>37.26</v>
      </c>
      <c r="Q89" s="203">
        <v>6.49</v>
      </c>
      <c r="R89" s="203">
        <v>12.61</v>
      </c>
      <c r="S89" s="203">
        <v>7.85</v>
      </c>
      <c r="T89" s="203">
        <v>0</v>
      </c>
      <c r="U89" s="203">
        <v>51.9</v>
      </c>
      <c r="V89" s="203">
        <v>6.17</v>
      </c>
      <c r="W89" s="203">
        <v>10.35</v>
      </c>
      <c r="X89" s="203">
        <v>43.88</v>
      </c>
      <c r="Y89" s="203">
        <v>0</v>
      </c>
      <c r="Z89" s="203">
        <v>56.79</v>
      </c>
      <c r="AA89" s="203">
        <v>20.23</v>
      </c>
      <c r="AB89" s="203">
        <v>0</v>
      </c>
      <c r="AC89" s="203">
        <v>7.55</v>
      </c>
      <c r="AD89" s="203">
        <v>0</v>
      </c>
      <c r="AE89" s="203">
        <v>0</v>
      </c>
      <c r="AF89" s="203">
        <v>0</v>
      </c>
      <c r="AG89" s="203">
        <v>23.14</v>
      </c>
      <c r="AH89" s="203">
        <v>0</v>
      </c>
      <c r="AI89" s="203">
        <v>3.68</v>
      </c>
      <c r="AJ89" s="203">
        <v>0</v>
      </c>
      <c r="AK89" s="203">
        <v>66.989999999999995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1.55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2.86</v>
      </c>
      <c r="L90" s="203">
        <v>446.91</v>
      </c>
      <c r="M90" s="203">
        <v>13.68</v>
      </c>
      <c r="N90" s="203">
        <v>35.14</v>
      </c>
      <c r="O90" s="203">
        <v>0</v>
      </c>
      <c r="P90" s="203">
        <v>37.26</v>
      </c>
      <c r="Q90" s="203">
        <v>6.49</v>
      </c>
      <c r="R90" s="203">
        <v>12.61</v>
      </c>
      <c r="S90" s="203">
        <v>7.85</v>
      </c>
      <c r="T90" s="203">
        <v>0</v>
      </c>
      <c r="U90" s="203">
        <v>51.9</v>
      </c>
      <c r="V90" s="203">
        <v>6.17</v>
      </c>
      <c r="W90" s="203">
        <v>10.35</v>
      </c>
      <c r="X90" s="203">
        <v>43.88</v>
      </c>
      <c r="Y90" s="203">
        <v>0</v>
      </c>
      <c r="Z90" s="203">
        <v>56.79</v>
      </c>
      <c r="AA90" s="203">
        <v>20.23</v>
      </c>
      <c r="AB90" s="203">
        <v>0</v>
      </c>
      <c r="AC90" s="203">
        <v>7.55</v>
      </c>
      <c r="AD90" s="203">
        <v>0</v>
      </c>
      <c r="AE90" s="203">
        <v>0</v>
      </c>
      <c r="AF90" s="203">
        <v>0</v>
      </c>
      <c r="AG90" s="203">
        <v>23.14</v>
      </c>
      <c r="AH90" s="203">
        <v>0</v>
      </c>
      <c r="AI90" s="203">
        <v>3.68</v>
      </c>
      <c r="AJ90" s="203">
        <v>0</v>
      </c>
      <c r="AK90" s="203">
        <v>66.989999999999995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1.55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2.86</v>
      </c>
      <c r="L91" s="203">
        <v>446.91</v>
      </c>
      <c r="M91" s="203">
        <v>13.68</v>
      </c>
      <c r="N91" s="203">
        <v>35.14</v>
      </c>
      <c r="O91" s="203">
        <v>0</v>
      </c>
      <c r="P91" s="203">
        <v>37.26</v>
      </c>
      <c r="Q91" s="203">
        <v>6.49</v>
      </c>
      <c r="R91" s="203">
        <v>12.61</v>
      </c>
      <c r="S91" s="203">
        <v>7.85</v>
      </c>
      <c r="T91" s="203">
        <v>0</v>
      </c>
      <c r="U91" s="203">
        <v>51.9</v>
      </c>
      <c r="V91" s="203">
        <v>6.17</v>
      </c>
      <c r="W91" s="203">
        <v>10.35</v>
      </c>
      <c r="X91" s="203">
        <v>43.88</v>
      </c>
      <c r="Y91" s="203">
        <v>0</v>
      </c>
      <c r="Z91" s="203">
        <v>56.79</v>
      </c>
      <c r="AA91" s="203">
        <v>20.23</v>
      </c>
      <c r="AB91" s="203">
        <v>0</v>
      </c>
      <c r="AC91" s="203">
        <v>7.55</v>
      </c>
      <c r="AD91" s="203">
        <v>0</v>
      </c>
      <c r="AE91" s="203">
        <v>0</v>
      </c>
      <c r="AF91" s="203">
        <v>0</v>
      </c>
      <c r="AG91" s="203">
        <v>23</v>
      </c>
      <c r="AH91" s="203">
        <v>0</v>
      </c>
      <c r="AI91" s="203">
        <v>3.23</v>
      </c>
      <c r="AJ91" s="203">
        <v>0</v>
      </c>
      <c r="AK91" s="203">
        <v>66.989999999999995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1.55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2.86</v>
      </c>
      <c r="L92" s="203">
        <v>446.91</v>
      </c>
      <c r="M92" s="203">
        <v>13.68</v>
      </c>
      <c r="N92" s="203">
        <v>35.14</v>
      </c>
      <c r="O92" s="203">
        <v>0</v>
      </c>
      <c r="P92" s="203">
        <v>37.26</v>
      </c>
      <c r="Q92" s="203">
        <v>6.49</v>
      </c>
      <c r="R92" s="203">
        <v>12.61</v>
      </c>
      <c r="S92" s="203">
        <v>7.85</v>
      </c>
      <c r="T92" s="203">
        <v>0</v>
      </c>
      <c r="U92" s="203">
        <v>51.9</v>
      </c>
      <c r="V92" s="203">
        <v>6.17</v>
      </c>
      <c r="W92" s="203">
        <v>10.35</v>
      </c>
      <c r="X92" s="203">
        <v>43.88</v>
      </c>
      <c r="Y92" s="203">
        <v>0</v>
      </c>
      <c r="Z92" s="203">
        <v>56.79</v>
      </c>
      <c r="AA92" s="203">
        <v>20.23</v>
      </c>
      <c r="AB92" s="203">
        <v>0</v>
      </c>
      <c r="AC92" s="203">
        <v>7.55</v>
      </c>
      <c r="AD92" s="203">
        <v>0</v>
      </c>
      <c r="AE92" s="203">
        <v>0</v>
      </c>
      <c r="AF92" s="203">
        <v>0</v>
      </c>
      <c r="AG92" s="203">
        <v>23.14</v>
      </c>
      <c r="AH92" s="203">
        <v>0</v>
      </c>
      <c r="AI92" s="203">
        <v>3.68</v>
      </c>
      <c r="AJ92" s="203">
        <v>0</v>
      </c>
      <c r="AK92" s="203">
        <v>66.989999999999995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1.55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2.86</v>
      </c>
      <c r="L93" s="203">
        <v>446.91</v>
      </c>
      <c r="M93" s="203">
        <v>13.68</v>
      </c>
      <c r="N93" s="203">
        <v>35.14</v>
      </c>
      <c r="O93" s="203">
        <v>0</v>
      </c>
      <c r="P93" s="203">
        <v>37.26</v>
      </c>
      <c r="Q93" s="203">
        <v>6.49</v>
      </c>
      <c r="R93" s="203">
        <v>12.61</v>
      </c>
      <c r="S93" s="203">
        <v>7.85</v>
      </c>
      <c r="T93" s="203">
        <v>0</v>
      </c>
      <c r="U93" s="203">
        <v>51.9</v>
      </c>
      <c r="V93" s="203">
        <v>6.17</v>
      </c>
      <c r="W93" s="203">
        <v>10.35</v>
      </c>
      <c r="X93" s="203">
        <v>43.88</v>
      </c>
      <c r="Y93" s="203">
        <v>0</v>
      </c>
      <c r="Z93" s="203">
        <v>56.79</v>
      </c>
      <c r="AA93" s="203">
        <v>20.23</v>
      </c>
      <c r="AB93" s="203">
        <v>0</v>
      </c>
      <c r="AC93" s="203">
        <v>7.55</v>
      </c>
      <c r="AD93" s="203">
        <v>0</v>
      </c>
      <c r="AE93" s="203">
        <v>0</v>
      </c>
      <c r="AF93" s="203">
        <v>0</v>
      </c>
      <c r="AG93" s="203">
        <v>23.14</v>
      </c>
      <c r="AH93" s="203">
        <v>0</v>
      </c>
      <c r="AI93" s="203">
        <v>3.68</v>
      </c>
      <c r="AJ93" s="203">
        <v>0</v>
      </c>
      <c r="AK93" s="203">
        <v>66.989999999999995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1.55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2.86</v>
      </c>
      <c r="L94" s="203">
        <v>446.91</v>
      </c>
      <c r="M94" s="203">
        <v>13.68</v>
      </c>
      <c r="N94" s="203">
        <v>35.14</v>
      </c>
      <c r="O94" s="203">
        <v>0</v>
      </c>
      <c r="P94" s="203">
        <v>37.26</v>
      </c>
      <c r="Q94" s="203">
        <v>6.49</v>
      </c>
      <c r="R94" s="203">
        <v>12.61</v>
      </c>
      <c r="S94" s="203">
        <v>7.85</v>
      </c>
      <c r="T94" s="203">
        <v>0</v>
      </c>
      <c r="U94" s="203">
        <v>51.9</v>
      </c>
      <c r="V94" s="203">
        <v>6.17</v>
      </c>
      <c r="W94" s="203">
        <v>10.35</v>
      </c>
      <c r="X94" s="203">
        <v>43.88</v>
      </c>
      <c r="Y94" s="203">
        <v>0</v>
      </c>
      <c r="Z94" s="203">
        <v>56.79</v>
      </c>
      <c r="AA94" s="203">
        <v>20.23</v>
      </c>
      <c r="AB94" s="203">
        <v>0</v>
      </c>
      <c r="AC94" s="203">
        <v>7.55</v>
      </c>
      <c r="AD94" s="203">
        <v>0</v>
      </c>
      <c r="AE94" s="203">
        <v>0</v>
      </c>
      <c r="AF94" s="203">
        <v>0</v>
      </c>
      <c r="AG94" s="203">
        <v>23.14</v>
      </c>
      <c r="AH94" s="203">
        <v>0</v>
      </c>
      <c r="AI94" s="203">
        <v>3.68</v>
      </c>
      <c r="AJ94" s="203">
        <v>0</v>
      </c>
      <c r="AK94" s="203">
        <v>66.989999999999995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3.59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2.86</v>
      </c>
      <c r="L95" s="203">
        <v>446.91</v>
      </c>
      <c r="M95" s="203">
        <v>13.68</v>
      </c>
      <c r="N95" s="203">
        <v>35.14</v>
      </c>
      <c r="O95" s="203">
        <v>0</v>
      </c>
      <c r="P95" s="203">
        <v>37.26</v>
      </c>
      <c r="Q95" s="203">
        <v>6.49</v>
      </c>
      <c r="R95" s="203">
        <v>12.61</v>
      </c>
      <c r="S95" s="203">
        <v>7.85</v>
      </c>
      <c r="T95" s="203">
        <v>0</v>
      </c>
      <c r="U95" s="203">
        <v>51.9</v>
      </c>
      <c r="V95" s="203">
        <v>6.17</v>
      </c>
      <c r="W95" s="203">
        <v>10.35</v>
      </c>
      <c r="X95" s="203">
        <v>43.88</v>
      </c>
      <c r="Y95" s="203">
        <v>0</v>
      </c>
      <c r="Z95" s="203">
        <v>56.79</v>
      </c>
      <c r="AA95" s="203">
        <v>20.23</v>
      </c>
      <c r="AB95" s="203">
        <v>0</v>
      </c>
      <c r="AC95" s="203">
        <v>7.55</v>
      </c>
      <c r="AD95" s="203">
        <v>0</v>
      </c>
      <c r="AE95" s="203">
        <v>0</v>
      </c>
      <c r="AF95" s="203">
        <v>0</v>
      </c>
      <c r="AG95" s="203">
        <v>23.14</v>
      </c>
      <c r="AH95" s="203">
        <v>0</v>
      </c>
      <c r="AI95" s="203">
        <v>3.68</v>
      </c>
      <c r="AJ95" s="203">
        <v>0</v>
      </c>
      <c r="AK95" s="203">
        <v>67.86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5.62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2.86</v>
      </c>
      <c r="L96" s="203">
        <v>446.91</v>
      </c>
      <c r="M96" s="203">
        <v>13.68</v>
      </c>
      <c r="N96" s="203">
        <v>35.14</v>
      </c>
      <c r="O96" s="203">
        <v>0</v>
      </c>
      <c r="P96" s="203">
        <v>37.26</v>
      </c>
      <c r="Q96" s="203">
        <v>6.49</v>
      </c>
      <c r="R96" s="203">
        <v>12.61</v>
      </c>
      <c r="S96" s="203">
        <v>7.85</v>
      </c>
      <c r="T96" s="203">
        <v>0</v>
      </c>
      <c r="U96" s="203">
        <v>51.9</v>
      </c>
      <c r="V96" s="203">
        <v>6.17</v>
      </c>
      <c r="W96" s="203">
        <v>10.35</v>
      </c>
      <c r="X96" s="203">
        <v>43.88</v>
      </c>
      <c r="Y96" s="203">
        <v>0</v>
      </c>
      <c r="Z96" s="203">
        <v>56.79</v>
      </c>
      <c r="AA96" s="203">
        <v>20.23</v>
      </c>
      <c r="AB96" s="203">
        <v>0</v>
      </c>
      <c r="AC96" s="203">
        <v>7.55</v>
      </c>
      <c r="AD96" s="203">
        <v>0</v>
      </c>
      <c r="AE96" s="203">
        <v>0</v>
      </c>
      <c r="AF96" s="203">
        <v>0</v>
      </c>
      <c r="AG96" s="203">
        <v>23.14</v>
      </c>
      <c r="AH96" s="203">
        <v>0</v>
      </c>
      <c r="AI96" s="203">
        <v>3.68</v>
      </c>
      <c r="AJ96" s="203">
        <v>0</v>
      </c>
      <c r="AK96" s="203">
        <v>67.86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7.66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2.86</v>
      </c>
      <c r="L97" s="203">
        <v>446.91</v>
      </c>
      <c r="M97" s="203">
        <v>13.68</v>
      </c>
      <c r="N97" s="203">
        <v>35.14</v>
      </c>
      <c r="O97" s="203">
        <v>0</v>
      </c>
      <c r="P97" s="203">
        <v>37.26</v>
      </c>
      <c r="Q97" s="203">
        <v>6.49</v>
      </c>
      <c r="R97" s="203">
        <v>12.61</v>
      </c>
      <c r="S97" s="203">
        <v>7.85</v>
      </c>
      <c r="T97" s="203">
        <v>0</v>
      </c>
      <c r="U97" s="203">
        <v>40.659999999999997</v>
      </c>
      <c r="V97" s="203">
        <v>6.17</v>
      </c>
      <c r="W97" s="203">
        <v>10.35</v>
      </c>
      <c r="X97" s="203">
        <v>43.88</v>
      </c>
      <c r="Y97" s="203">
        <v>0</v>
      </c>
      <c r="Z97" s="203">
        <v>56.79</v>
      </c>
      <c r="AA97" s="203">
        <v>20.23</v>
      </c>
      <c r="AB97" s="203">
        <v>0</v>
      </c>
      <c r="AC97" s="203">
        <v>7.55</v>
      </c>
      <c r="AD97" s="203">
        <v>0</v>
      </c>
      <c r="AE97" s="203">
        <v>0</v>
      </c>
      <c r="AF97" s="203">
        <v>0</v>
      </c>
      <c r="AG97" s="203">
        <v>23</v>
      </c>
      <c r="AH97" s="203">
        <v>0</v>
      </c>
      <c r="AI97" s="203">
        <v>3.44</v>
      </c>
      <c r="AJ97" s="203">
        <v>0</v>
      </c>
      <c r="AK97" s="203">
        <v>67.86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2.86</v>
      </c>
      <c r="L98" s="203">
        <v>446.91</v>
      </c>
      <c r="M98" s="203">
        <v>13.68</v>
      </c>
      <c r="N98" s="203">
        <v>35.14</v>
      </c>
      <c r="O98" s="203">
        <v>0</v>
      </c>
      <c r="P98" s="203">
        <v>37.26</v>
      </c>
      <c r="Q98" s="203">
        <v>6.49</v>
      </c>
      <c r="R98" s="203">
        <v>12.61</v>
      </c>
      <c r="S98" s="203">
        <v>7.85</v>
      </c>
      <c r="T98" s="203">
        <v>0</v>
      </c>
      <c r="U98" s="203">
        <v>40.659999999999997</v>
      </c>
      <c r="V98" s="203">
        <v>6.17</v>
      </c>
      <c r="W98" s="203">
        <v>10.35</v>
      </c>
      <c r="X98" s="203">
        <v>43.88</v>
      </c>
      <c r="Y98" s="203">
        <v>0</v>
      </c>
      <c r="Z98" s="203">
        <v>56.79</v>
      </c>
      <c r="AA98" s="203">
        <v>20.23</v>
      </c>
      <c r="AB98" s="203">
        <v>0</v>
      </c>
      <c r="AC98" s="203">
        <v>7.55</v>
      </c>
      <c r="AD98" s="203">
        <v>0</v>
      </c>
      <c r="AE98" s="203">
        <v>0</v>
      </c>
      <c r="AF98" s="203">
        <v>0</v>
      </c>
      <c r="AG98" s="203">
        <v>23.14</v>
      </c>
      <c r="AH98" s="203">
        <v>0</v>
      </c>
      <c r="AI98" s="203">
        <v>3.68</v>
      </c>
      <c r="AJ98" s="203">
        <v>0</v>
      </c>
      <c r="AK98" s="203">
        <v>67.86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1.2967500000000002E-2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1.4549999999999999E-3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6.4350000000000157E-2</v>
      </c>
      <c r="L99">
        <f t="shared" si="0"/>
        <v>10.285945000000011</v>
      </c>
      <c r="M99">
        <f t="shared" si="0"/>
        <v>0.32831999999999995</v>
      </c>
      <c r="N99">
        <f t="shared" si="0"/>
        <v>0.84335999999999944</v>
      </c>
      <c r="O99">
        <f t="shared" si="0"/>
        <v>0</v>
      </c>
      <c r="P99">
        <f t="shared" si="0"/>
        <v>0.88151000000000146</v>
      </c>
      <c r="Q99">
        <f t="shared" si="0"/>
        <v>0.14763750000000017</v>
      </c>
      <c r="R99">
        <f t="shared" si="0"/>
        <v>0.28690249999999995</v>
      </c>
      <c r="S99">
        <f t="shared" si="0"/>
        <v>0.17858750000000029</v>
      </c>
      <c r="T99">
        <f t="shared" si="0"/>
        <v>0</v>
      </c>
      <c r="U99">
        <f t="shared" si="0"/>
        <v>1.2399799999999999</v>
      </c>
      <c r="V99">
        <f t="shared" si="0"/>
        <v>0.14807999999999996</v>
      </c>
      <c r="W99">
        <f t="shared" si="0"/>
        <v>0.24729000000000034</v>
      </c>
      <c r="X99">
        <f t="shared" si="0"/>
        <v>1.0531200000000018</v>
      </c>
      <c r="Y99">
        <f t="shared" si="0"/>
        <v>0</v>
      </c>
      <c r="Z99">
        <f t="shared" si="0"/>
        <v>1.4614749999999987</v>
      </c>
      <c r="AA99">
        <f t="shared" si="0"/>
        <v>0.48546500000000037</v>
      </c>
      <c r="AB99">
        <f t="shared" si="0"/>
        <v>0</v>
      </c>
      <c r="AC99">
        <f t="shared" si="0"/>
        <v>0.24176499999999992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0.55522000000000071</v>
      </c>
      <c r="AH99">
        <f t="shared" si="0"/>
        <v>0</v>
      </c>
      <c r="AI99">
        <f t="shared" si="0"/>
        <v>0.13914749999999987</v>
      </c>
      <c r="AJ99">
        <f t="shared" si="0"/>
        <v>8.6774999999999994E-3</v>
      </c>
      <c r="AK99">
        <f t="shared" si="0"/>
        <v>1.623205000000002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0.21578500000000017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44813</v>
      </c>
      <c r="B1" s="105" t="s">
        <v>200</v>
      </c>
      <c r="C1" s="207" t="s">
        <v>307</v>
      </c>
      <c r="D1" s="208"/>
      <c r="E1" s="208"/>
      <c r="F1" s="208"/>
      <c r="G1" s="208"/>
      <c r="H1" s="208"/>
      <c r="I1" s="208"/>
      <c r="J1" s="208"/>
      <c r="K1" s="209"/>
      <c r="L1" s="207" t="s">
        <v>306</v>
      </c>
      <c r="M1" s="210" t="s">
        <v>142</v>
      </c>
      <c r="O1" s="211" t="s">
        <v>308</v>
      </c>
      <c r="P1" s="211"/>
      <c r="Q1" s="211"/>
      <c r="R1" s="211"/>
      <c r="S1" s="211"/>
      <c r="U1" t="s">
        <v>312</v>
      </c>
      <c r="V1" s="212" t="s">
        <v>309</v>
      </c>
      <c r="W1" s="90" t="s">
        <v>310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7"/>
      <c r="M2" s="210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2"/>
      <c r="W2" s="92" t="s">
        <v>311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2.0699999999999998</v>
      </c>
      <c r="AD3" s="203">
        <v>0</v>
      </c>
      <c r="AE3" s="203">
        <v>0</v>
      </c>
      <c r="AF3" s="203">
        <v>0</v>
      </c>
      <c r="AG3" s="203">
        <v>36.36</v>
      </c>
      <c r="AH3" s="203">
        <v>0</v>
      </c>
      <c r="AI3" s="203">
        <v>15.15</v>
      </c>
      <c r="AJ3" s="203">
        <v>0</v>
      </c>
      <c r="AK3" s="203">
        <v>28.73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2.0699999999999998</v>
      </c>
      <c r="AD4" s="203">
        <v>0</v>
      </c>
      <c r="AE4" s="203">
        <v>0</v>
      </c>
      <c r="AF4" s="203">
        <v>0</v>
      </c>
      <c r="AG4" s="203">
        <v>36.36</v>
      </c>
      <c r="AH4" s="203">
        <v>0</v>
      </c>
      <c r="AI4" s="203">
        <v>15.15</v>
      </c>
      <c r="AJ4" s="203">
        <v>0</v>
      </c>
      <c r="AK4" s="203">
        <v>28.73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2.0699999999999998</v>
      </c>
      <c r="AD5" s="203">
        <v>0</v>
      </c>
      <c r="AE5" s="203">
        <v>0</v>
      </c>
      <c r="AF5" s="203">
        <v>0</v>
      </c>
      <c r="AG5" s="203">
        <v>36.36</v>
      </c>
      <c r="AH5" s="203">
        <v>0</v>
      </c>
      <c r="AI5" s="203">
        <v>15.15</v>
      </c>
      <c r="AJ5" s="203">
        <v>0</v>
      </c>
      <c r="AK5" s="203">
        <v>28.73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2.0699999999999998</v>
      </c>
      <c r="AD6" s="203">
        <v>0</v>
      </c>
      <c r="AE6" s="203">
        <v>0</v>
      </c>
      <c r="AF6" s="203">
        <v>0</v>
      </c>
      <c r="AG6" s="203">
        <v>36.36</v>
      </c>
      <c r="AH6" s="203">
        <v>0</v>
      </c>
      <c r="AI6" s="203">
        <v>10</v>
      </c>
      <c r="AJ6" s="203">
        <v>0</v>
      </c>
      <c r="AK6" s="203">
        <v>28.73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2.0699999999999998</v>
      </c>
      <c r="AD7" s="203">
        <v>0</v>
      </c>
      <c r="AE7" s="203">
        <v>0</v>
      </c>
      <c r="AF7" s="203">
        <v>0</v>
      </c>
      <c r="AG7" s="203">
        <v>36.36</v>
      </c>
      <c r="AH7" s="203">
        <v>0</v>
      </c>
      <c r="AI7" s="203">
        <v>10</v>
      </c>
      <c r="AJ7" s="203">
        <v>0</v>
      </c>
      <c r="AK7" s="203">
        <v>28.73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2.0699999999999998</v>
      </c>
      <c r="AD8" s="203">
        <v>0</v>
      </c>
      <c r="AE8" s="203">
        <v>0</v>
      </c>
      <c r="AF8" s="203">
        <v>0</v>
      </c>
      <c r="AG8" s="203">
        <v>36.36</v>
      </c>
      <c r="AH8" s="203">
        <v>0</v>
      </c>
      <c r="AI8" s="203">
        <v>10</v>
      </c>
      <c r="AJ8" s="203">
        <v>0</v>
      </c>
      <c r="AK8" s="203">
        <v>28.73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2.0699999999999998</v>
      </c>
      <c r="AD9" s="203">
        <v>0</v>
      </c>
      <c r="AE9" s="203">
        <v>0</v>
      </c>
      <c r="AF9" s="203">
        <v>0</v>
      </c>
      <c r="AG9" s="203">
        <v>36.36</v>
      </c>
      <c r="AH9" s="203">
        <v>0</v>
      </c>
      <c r="AI9" s="203">
        <v>10</v>
      </c>
      <c r="AJ9" s="203">
        <v>0</v>
      </c>
      <c r="AK9" s="203">
        <v>28.73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2.0699999999999998</v>
      </c>
      <c r="AD10" s="203">
        <v>0</v>
      </c>
      <c r="AE10" s="203">
        <v>0</v>
      </c>
      <c r="AF10" s="203">
        <v>0</v>
      </c>
      <c r="AG10" s="203">
        <v>36.36</v>
      </c>
      <c r="AH10" s="203">
        <v>0</v>
      </c>
      <c r="AI10" s="203">
        <v>10</v>
      </c>
      <c r="AJ10" s="203">
        <v>0</v>
      </c>
      <c r="AK10" s="203">
        <v>28.73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2.0699999999999998</v>
      </c>
      <c r="AD11" s="203">
        <v>0</v>
      </c>
      <c r="AE11" s="203">
        <v>0</v>
      </c>
      <c r="AF11" s="203">
        <v>0</v>
      </c>
      <c r="AG11" s="203">
        <v>36.36</v>
      </c>
      <c r="AH11" s="203">
        <v>0</v>
      </c>
      <c r="AI11" s="203">
        <v>10</v>
      </c>
      <c r="AJ11" s="203">
        <v>0</v>
      </c>
      <c r="AK11" s="203">
        <v>28.73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2.0699999999999998</v>
      </c>
      <c r="AD12" s="203">
        <v>0</v>
      </c>
      <c r="AE12" s="203">
        <v>0</v>
      </c>
      <c r="AF12" s="203">
        <v>0</v>
      </c>
      <c r="AG12" s="203">
        <v>36.36</v>
      </c>
      <c r="AH12" s="203">
        <v>0</v>
      </c>
      <c r="AI12" s="203">
        <v>10</v>
      </c>
      <c r="AJ12" s="203">
        <v>0</v>
      </c>
      <c r="AK12" s="203">
        <v>28.73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2.0699999999999998</v>
      </c>
      <c r="AD13" s="203">
        <v>0</v>
      </c>
      <c r="AE13" s="203">
        <v>0</v>
      </c>
      <c r="AF13" s="203">
        <v>0</v>
      </c>
      <c r="AG13" s="203">
        <v>36.36</v>
      </c>
      <c r="AH13" s="203">
        <v>0</v>
      </c>
      <c r="AI13" s="203">
        <v>10</v>
      </c>
      <c r="AJ13" s="203">
        <v>0</v>
      </c>
      <c r="AK13" s="203">
        <v>28.73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2.0699999999999998</v>
      </c>
      <c r="AD14" s="203">
        <v>0</v>
      </c>
      <c r="AE14" s="203">
        <v>0</v>
      </c>
      <c r="AF14" s="203">
        <v>0</v>
      </c>
      <c r="AG14" s="203">
        <v>36.36</v>
      </c>
      <c r="AH14" s="203">
        <v>0</v>
      </c>
      <c r="AI14" s="203">
        <v>10</v>
      </c>
      <c r="AJ14" s="203">
        <v>0</v>
      </c>
      <c r="AK14" s="203">
        <v>28.73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2.0699999999999998</v>
      </c>
      <c r="AD15" s="203">
        <v>0</v>
      </c>
      <c r="AE15" s="203">
        <v>0</v>
      </c>
      <c r="AF15" s="203">
        <v>0</v>
      </c>
      <c r="AG15" s="203">
        <v>36.36</v>
      </c>
      <c r="AH15" s="203">
        <v>0</v>
      </c>
      <c r="AI15" s="203">
        <v>10</v>
      </c>
      <c r="AJ15" s="203">
        <v>0</v>
      </c>
      <c r="AK15" s="203">
        <v>28.73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2.0699999999999998</v>
      </c>
      <c r="AD16" s="203">
        <v>0</v>
      </c>
      <c r="AE16" s="203">
        <v>0</v>
      </c>
      <c r="AF16" s="203">
        <v>0</v>
      </c>
      <c r="AG16" s="203">
        <v>36.36</v>
      </c>
      <c r="AH16" s="203">
        <v>0</v>
      </c>
      <c r="AI16" s="203">
        <v>10</v>
      </c>
      <c r="AJ16" s="203">
        <v>0</v>
      </c>
      <c r="AK16" s="203">
        <v>28.73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2.0699999999999998</v>
      </c>
      <c r="AD17" s="203">
        <v>0</v>
      </c>
      <c r="AE17" s="203">
        <v>0</v>
      </c>
      <c r="AF17" s="203">
        <v>0</v>
      </c>
      <c r="AG17" s="203">
        <v>36.36</v>
      </c>
      <c r="AH17" s="203">
        <v>0</v>
      </c>
      <c r="AI17" s="203">
        <v>10</v>
      </c>
      <c r="AJ17" s="203">
        <v>0</v>
      </c>
      <c r="AK17" s="203">
        <v>28.73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2.0699999999999998</v>
      </c>
      <c r="AD18" s="203">
        <v>0</v>
      </c>
      <c r="AE18" s="203">
        <v>0</v>
      </c>
      <c r="AF18" s="203">
        <v>0</v>
      </c>
      <c r="AG18" s="203">
        <v>36.36</v>
      </c>
      <c r="AH18" s="203">
        <v>0</v>
      </c>
      <c r="AI18" s="203">
        <v>10</v>
      </c>
      <c r="AJ18" s="203">
        <v>0</v>
      </c>
      <c r="AK18" s="203">
        <v>28.73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2.0699999999999998</v>
      </c>
      <c r="AD19" s="203">
        <v>0</v>
      </c>
      <c r="AE19" s="203">
        <v>0</v>
      </c>
      <c r="AF19" s="203">
        <v>0</v>
      </c>
      <c r="AG19" s="203">
        <v>36.36</v>
      </c>
      <c r="AH19" s="203">
        <v>0</v>
      </c>
      <c r="AI19" s="203">
        <v>10</v>
      </c>
      <c r="AJ19" s="203">
        <v>0</v>
      </c>
      <c r="AK19" s="203">
        <v>28.73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2.0699999999999998</v>
      </c>
      <c r="AD20" s="203">
        <v>0</v>
      </c>
      <c r="AE20" s="203">
        <v>0</v>
      </c>
      <c r="AF20" s="203">
        <v>0</v>
      </c>
      <c r="AG20" s="203">
        <v>36.36</v>
      </c>
      <c r="AH20" s="203">
        <v>0</v>
      </c>
      <c r="AI20" s="203">
        <v>10</v>
      </c>
      <c r="AJ20" s="203">
        <v>0</v>
      </c>
      <c r="AK20" s="203">
        <v>28.73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2.0699999999999998</v>
      </c>
      <c r="AD21" s="203">
        <v>0</v>
      </c>
      <c r="AE21" s="203">
        <v>0</v>
      </c>
      <c r="AF21" s="203">
        <v>0</v>
      </c>
      <c r="AG21" s="203">
        <v>36.36</v>
      </c>
      <c r="AH21" s="203">
        <v>0</v>
      </c>
      <c r="AI21" s="203">
        <v>10</v>
      </c>
      <c r="AJ21" s="203">
        <v>0</v>
      </c>
      <c r="AK21" s="203">
        <v>28.55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2.0699999999999998</v>
      </c>
      <c r="AD22" s="203">
        <v>0</v>
      </c>
      <c r="AE22" s="203">
        <v>0</v>
      </c>
      <c r="AF22" s="203">
        <v>0</v>
      </c>
      <c r="AG22" s="203">
        <v>36.36</v>
      </c>
      <c r="AH22" s="203">
        <v>0</v>
      </c>
      <c r="AI22" s="203">
        <v>10</v>
      </c>
      <c r="AJ22" s="203">
        <v>0</v>
      </c>
      <c r="AK22" s="203">
        <v>28.55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2.0699999999999998</v>
      </c>
      <c r="AD23" s="203">
        <v>0</v>
      </c>
      <c r="AE23" s="203">
        <v>0</v>
      </c>
      <c r="AF23" s="203">
        <v>0</v>
      </c>
      <c r="AG23" s="203">
        <v>36.36</v>
      </c>
      <c r="AH23" s="203">
        <v>0</v>
      </c>
      <c r="AI23" s="203">
        <v>10</v>
      </c>
      <c r="AJ23" s="203">
        <v>0</v>
      </c>
      <c r="AK23" s="203">
        <v>28.55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2.0699999999999998</v>
      </c>
      <c r="AD24" s="203">
        <v>0</v>
      </c>
      <c r="AE24" s="203">
        <v>0</v>
      </c>
      <c r="AF24" s="203">
        <v>0</v>
      </c>
      <c r="AG24" s="203">
        <v>36.36</v>
      </c>
      <c r="AH24" s="203">
        <v>0</v>
      </c>
      <c r="AI24" s="203">
        <v>10</v>
      </c>
      <c r="AJ24" s="203">
        <v>0</v>
      </c>
      <c r="AK24" s="203">
        <v>28.55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2.0699999999999998</v>
      </c>
      <c r="AD25" s="203">
        <v>0</v>
      </c>
      <c r="AE25" s="203">
        <v>0</v>
      </c>
      <c r="AF25" s="203">
        <v>0</v>
      </c>
      <c r="AG25" s="203">
        <v>36.36</v>
      </c>
      <c r="AH25" s="203">
        <v>0</v>
      </c>
      <c r="AI25" s="203">
        <v>10</v>
      </c>
      <c r="AJ25" s="203">
        <v>0</v>
      </c>
      <c r="AK25" s="203">
        <v>28.55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2.0699999999999998</v>
      </c>
      <c r="AD26" s="203">
        <v>0</v>
      </c>
      <c r="AE26" s="203">
        <v>0</v>
      </c>
      <c r="AF26" s="203">
        <v>0</v>
      </c>
      <c r="AG26" s="203">
        <v>36.36</v>
      </c>
      <c r="AH26" s="203">
        <v>0</v>
      </c>
      <c r="AI26" s="203">
        <v>10</v>
      </c>
      <c r="AJ26" s="203">
        <v>0</v>
      </c>
      <c r="AK26" s="203">
        <v>28.55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2.0699999999999998</v>
      </c>
      <c r="AD27" s="203">
        <v>0</v>
      </c>
      <c r="AE27" s="203">
        <v>0</v>
      </c>
      <c r="AF27" s="203">
        <v>0</v>
      </c>
      <c r="AG27" s="203">
        <v>36.36</v>
      </c>
      <c r="AH27" s="203">
        <v>0</v>
      </c>
      <c r="AI27" s="203">
        <v>10</v>
      </c>
      <c r="AJ27" s="203">
        <v>0</v>
      </c>
      <c r="AK27" s="203">
        <v>28.55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2.0699999999999998</v>
      </c>
      <c r="AD28" s="203">
        <v>0</v>
      </c>
      <c r="AE28" s="203">
        <v>0</v>
      </c>
      <c r="AF28" s="203">
        <v>0</v>
      </c>
      <c r="AG28" s="203">
        <v>36.36</v>
      </c>
      <c r="AH28" s="203">
        <v>0</v>
      </c>
      <c r="AI28" s="203">
        <v>10</v>
      </c>
      <c r="AJ28" s="203">
        <v>0</v>
      </c>
      <c r="AK28" s="203">
        <v>28.55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2.0699999999999998</v>
      </c>
      <c r="AD29" s="203">
        <v>0</v>
      </c>
      <c r="AE29" s="203">
        <v>0</v>
      </c>
      <c r="AF29" s="203">
        <v>0</v>
      </c>
      <c r="AG29" s="203">
        <v>36.36</v>
      </c>
      <c r="AH29" s="203">
        <v>0</v>
      </c>
      <c r="AI29" s="203">
        <v>10</v>
      </c>
      <c r="AJ29" s="203">
        <v>0</v>
      </c>
      <c r="AK29" s="203">
        <v>28.55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2.0699999999999998</v>
      </c>
      <c r="AD30" s="203">
        <v>0</v>
      </c>
      <c r="AE30" s="203">
        <v>0</v>
      </c>
      <c r="AF30" s="203">
        <v>0</v>
      </c>
      <c r="AG30" s="203">
        <v>36.36</v>
      </c>
      <c r="AH30" s="203">
        <v>0</v>
      </c>
      <c r="AI30" s="203">
        <v>10</v>
      </c>
      <c r="AJ30" s="203">
        <v>0</v>
      </c>
      <c r="AK30" s="203">
        <v>28.55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2.0699999999999998</v>
      </c>
      <c r="AD31" s="203">
        <v>0</v>
      </c>
      <c r="AE31" s="203">
        <v>0</v>
      </c>
      <c r="AF31" s="203">
        <v>0</v>
      </c>
      <c r="AG31" s="203">
        <v>36.36</v>
      </c>
      <c r="AH31" s="203">
        <v>0</v>
      </c>
      <c r="AI31" s="203">
        <v>10</v>
      </c>
      <c r="AJ31" s="203">
        <v>0</v>
      </c>
      <c r="AK31" s="203">
        <v>28.55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2.0699999999999998</v>
      </c>
      <c r="AD32" s="203">
        <v>0</v>
      </c>
      <c r="AE32" s="203">
        <v>0</v>
      </c>
      <c r="AF32" s="203">
        <v>0</v>
      </c>
      <c r="AG32" s="203">
        <v>36.36</v>
      </c>
      <c r="AH32" s="203">
        <v>0</v>
      </c>
      <c r="AI32" s="203">
        <v>10</v>
      </c>
      <c r="AJ32" s="203">
        <v>0</v>
      </c>
      <c r="AK32" s="203">
        <v>28.55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1.52</v>
      </c>
      <c r="AD33" s="203">
        <v>0</v>
      </c>
      <c r="AE33" s="203">
        <v>0</v>
      </c>
      <c r="AF33" s="203">
        <v>0</v>
      </c>
      <c r="AG33" s="203">
        <v>36.36</v>
      </c>
      <c r="AH33" s="203">
        <v>0</v>
      </c>
      <c r="AI33" s="203">
        <v>7.62</v>
      </c>
      <c r="AJ33" s="203">
        <v>0</v>
      </c>
      <c r="AK33" s="203">
        <v>28.55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2.0699999999999998</v>
      </c>
      <c r="AD34" s="203">
        <v>0</v>
      </c>
      <c r="AE34" s="203">
        <v>0</v>
      </c>
      <c r="AF34" s="203">
        <v>0</v>
      </c>
      <c r="AG34" s="203">
        <v>36.36</v>
      </c>
      <c r="AH34" s="203">
        <v>0</v>
      </c>
      <c r="AI34" s="203">
        <v>10</v>
      </c>
      <c r="AJ34" s="203">
        <v>0</v>
      </c>
      <c r="AK34" s="203">
        <v>28.55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2.0699999999999998</v>
      </c>
      <c r="AD35" s="203">
        <v>0</v>
      </c>
      <c r="AE35" s="203">
        <v>0</v>
      </c>
      <c r="AF35" s="203">
        <v>0</v>
      </c>
      <c r="AG35" s="203">
        <v>36.36</v>
      </c>
      <c r="AH35" s="203">
        <v>0</v>
      </c>
      <c r="AI35" s="203">
        <v>10</v>
      </c>
      <c r="AJ35" s="203">
        <v>0</v>
      </c>
      <c r="AK35" s="203">
        <v>28.27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2.0699999999999998</v>
      </c>
      <c r="AD36" s="203">
        <v>0</v>
      </c>
      <c r="AE36" s="203">
        <v>0</v>
      </c>
      <c r="AF36" s="203">
        <v>0</v>
      </c>
      <c r="AG36" s="203">
        <v>36.36</v>
      </c>
      <c r="AH36" s="203">
        <v>0</v>
      </c>
      <c r="AI36" s="203">
        <v>10</v>
      </c>
      <c r="AJ36" s="203">
        <v>0</v>
      </c>
      <c r="AK36" s="203">
        <v>28.27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2.0699999999999998</v>
      </c>
      <c r="AD37" s="203">
        <v>0</v>
      </c>
      <c r="AE37" s="203">
        <v>0</v>
      </c>
      <c r="AF37" s="203">
        <v>0</v>
      </c>
      <c r="AG37" s="203">
        <v>36.36</v>
      </c>
      <c r="AH37" s="203">
        <v>0</v>
      </c>
      <c r="AI37" s="203">
        <v>10</v>
      </c>
      <c r="AJ37" s="203">
        <v>0</v>
      </c>
      <c r="AK37" s="203">
        <v>28.27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2.0699999999999998</v>
      </c>
      <c r="AD38" s="203">
        <v>0</v>
      </c>
      <c r="AE38" s="203">
        <v>0</v>
      </c>
      <c r="AF38" s="203">
        <v>0</v>
      </c>
      <c r="AG38" s="203">
        <v>36.36</v>
      </c>
      <c r="AH38" s="203">
        <v>0</v>
      </c>
      <c r="AI38" s="203">
        <v>10</v>
      </c>
      <c r="AJ38" s="203">
        <v>0</v>
      </c>
      <c r="AK38" s="203">
        <v>28.27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2.0699999999999998</v>
      </c>
      <c r="AD39" s="203">
        <v>0</v>
      </c>
      <c r="AE39" s="203">
        <v>0</v>
      </c>
      <c r="AF39" s="203">
        <v>0</v>
      </c>
      <c r="AG39" s="203">
        <v>36.36</v>
      </c>
      <c r="AH39" s="203">
        <v>0</v>
      </c>
      <c r="AI39" s="203">
        <v>10</v>
      </c>
      <c r="AJ39" s="203">
        <v>0</v>
      </c>
      <c r="AK39" s="203">
        <v>28.27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2.0699999999999998</v>
      </c>
      <c r="AD40" s="203">
        <v>0</v>
      </c>
      <c r="AE40" s="203">
        <v>0</v>
      </c>
      <c r="AF40" s="203">
        <v>0</v>
      </c>
      <c r="AG40" s="203">
        <v>36.36</v>
      </c>
      <c r="AH40" s="203">
        <v>0</v>
      </c>
      <c r="AI40" s="203">
        <v>10</v>
      </c>
      <c r="AJ40" s="203">
        <v>0</v>
      </c>
      <c r="AK40" s="203">
        <v>28.27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2.0699999999999998</v>
      </c>
      <c r="AD41" s="203">
        <v>0</v>
      </c>
      <c r="AE41" s="203">
        <v>0</v>
      </c>
      <c r="AF41" s="203">
        <v>0</v>
      </c>
      <c r="AG41" s="203">
        <v>36.36</v>
      </c>
      <c r="AH41" s="203">
        <v>0</v>
      </c>
      <c r="AI41" s="203">
        <v>10</v>
      </c>
      <c r="AJ41" s="203">
        <v>0</v>
      </c>
      <c r="AK41" s="203">
        <v>28.27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2.0699999999999998</v>
      </c>
      <c r="AD42" s="203">
        <v>0</v>
      </c>
      <c r="AE42" s="203">
        <v>0</v>
      </c>
      <c r="AF42" s="203">
        <v>0</v>
      </c>
      <c r="AG42" s="203">
        <v>36.36</v>
      </c>
      <c r="AH42" s="203">
        <v>0</v>
      </c>
      <c r="AI42" s="203">
        <v>10</v>
      </c>
      <c r="AJ42" s="203">
        <v>0</v>
      </c>
      <c r="AK42" s="203">
        <v>28.27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2.0699999999999998</v>
      </c>
      <c r="AD43" s="203">
        <v>0</v>
      </c>
      <c r="AE43" s="203">
        <v>0</v>
      </c>
      <c r="AF43" s="203">
        <v>0</v>
      </c>
      <c r="AG43" s="203">
        <v>36.36</v>
      </c>
      <c r="AH43" s="203">
        <v>0</v>
      </c>
      <c r="AI43" s="203">
        <v>9.66</v>
      </c>
      <c r="AJ43" s="203">
        <v>0</v>
      </c>
      <c r="AK43" s="203">
        <v>28.27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2.0699999999999998</v>
      </c>
      <c r="AD44" s="203">
        <v>0</v>
      </c>
      <c r="AE44" s="203">
        <v>0</v>
      </c>
      <c r="AF44" s="203">
        <v>0</v>
      </c>
      <c r="AG44" s="203">
        <v>36.36</v>
      </c>
      <c r="AH44" s="203">
        <v>0</v>
      </c>
      <c r="AI44" s="203">
        <v>10</v>
      </c>
      <c r="AJ44" s="203">
        <v>0</v>
      </c>
      <c r="AK44" s="203">
        <v>28.27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2.0699999999999998</v>
      </c>
      <c r="AD45" s="203">
        <v>0</v>
      </c>
      <c r="AE45" s="203">
        <v>0</v>
      </c>
      <c r="AF45" s="203">
        <v>0</v>
      </c>
      <c r="AG45" s="203">
        <v>36.36</v>
      </c>
      <c r="AH45" s="203">
        <v>0</v>
      </c>
      <c r="AI45" s="203">
        <v>10</v>
      </c>
      <c r="AJ45" s="203">
        <v>0</v>
      </c>
      <c r="AK45" s="203">
        <v>28.27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2.0699999999999998</v>
      </c>
      <c r="AD46" s="203">
        <v>0</v>
      </c>
      <c r="AE46" s="203">
        <v>0</v>
      </c>
      <c r="AF46" s="203">
        <v>0</v>
      </c>
      <c r="AG46" s="203">
        <v>36.36</v>
      </c>
      <c r="AH46" s="203">
        <v>0</v>
      </c>
      <c r="AI46" s="203">
        <v>10</v>
      </c>
      <c r="AJ46" s="203">
        <v>0</v>
      </c>
      <c r="AK46" s="203">
        <v>28.27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2.0699999999999998</v>
      </c>
      <c r="AD47" s="203">
        <v>0</v>
      </c>
      <c r="AE47" s="203">
        <v>0</v>
      </c>
      <c r="AF47" s="203">
        <v>0</v>
      </c>
      <c r="AG47" s="203">
        <v>36.36</v>
      </c>
      <c r="AH47" s="203">
        <v>0</v>
      </c>
      <c r="AI47" s="203">
        <v>10</v>
      </c>
      <c r="AJ47" s="203">
        <v>0</v>
      </c>
      <c r="AK47" s="203">
        <v>28.27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2.0699999999999998</v>
      </c>
      <c r="AD48" s="203">
        <v>0</v>
      </c>
      <c r="AE48" s="203">
        <v>0</v>
      </c>
      <c r="AF48" s="203">
        <v>0</v>
      </c>
      <c r="AG48" s="203">
        <v>36.36</v>
      </c>
      <c r="AH48" s="203">
        <v>0</v>
      </c>
      <c r="AI48" s="203">
        <v>10</v>
      </c>
      <c r="AJ48" s="203">
        <v>0</v>
      </c>
      <c r="AK48" s="203">
        <v>28.27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2.0699999999999998</v>
      </c>
      <c r="AD49" s="203">
        <v>0</v>
      </c>
      <c r="AE49" s="203">
        <v>0</v>
      </c>
      <c r="AF49" s="203">
        <v>0</v>
      </c>
      <c r="AG49" s="203">
        <v>36.36</v>
      </c>
      <c r="AH49" s="203">
        <v>0</v>
      </c>
      <c r="AI49" s="203">
        <v>9.66</v>
      </c>
      <c r="AJ49" s="203">
        <v>0</v>
      </c>
      <c r="AK49" s="203">
        <v>28.27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2.0699999999999998</v>
      </c>
      <c r="AD50" s="203">
        <v>0</v>
      </c>
      <c r="AE50" s="203">
        <v>0</v>
      </c>
      <c r="AF50" s="203">
        <v>0</v>
      </c>
      <c r="AG50" s="203">
        <v>36.36</v>
      </c>
      <c r="AH50" s="203">
        <v>0</v>
      </c>
      <c r="AI50" s="203">
        <v>10</v>
      </c>
      <c r="AJ50" s="203">
        <v>0</v>
      </c>
      <c r="AK50" s="203">
        <v>28.27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2.0699999999999998</v>
      </c>
      <c r="AD51" s="203">
        <v>0</v>
      </c>
      <c r="AE51" s="203">
        <v>0</v>
      </c>
      <c r="AF51" s="203">
        <v>0</v>
      </c>
      <c r="AG51" s="203">
        <v>36.36</v>
      </c>
      <c r="AH51" s="203">
        <v>0</v>
      </c>
      <c r="AI51" s="203">
        <v>9.6300000000000008</v>
      </c>
      <c r="AJ51" s="203">
        <v>0</v>
      </c>
      <c r="AK51" s="203">
        <v>27.82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2.0699999999999998</v>
      </c>
      <c r="AD52" s="203">
        <v>0</v>
      </c>
      <c r="AE52" s="203">
        <v>0</v>
      </c>
      <c r="AF52" s="203">
        <v>0</v>
      </c>
      <c r="AG52" s="203">
        <v>36.36</v>
      </c>
      <c r="AH52" s="203">
        <v>0</v>
      </c>
      <c r="AI52" s="203">
        <v>9.6300000000000008</v>
      </c>
      <c r="AJ52" s="203">
        <v>0</v>
      </c>
      <c r="AK52" s="203">
        <v>27.82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2.0699999999999998</v>
      </c>
      <c r="AD53" s="203">
        <v>0</v>
      </c>
      <c r="AE53" s="203">
        <v>0</v>
      </c>
      <c r="AF53" s="203">
        <v>0</v>
      </c>
      <c r="AG53" s="203">
        <v>36.36</v>
      </c>
      <c r="AH53" s="203">
        <v>0</v>
      </c>
      <c r="AI53" s="203">
        <v>9.6300000000000008</v>
      </c>
      <c r="AJ53" s="203">
        <v>0</v>
      </c>
      <c r="AK53" s="203">
        <v>27.82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2.0699999999999998</v>
      </c>
      <c r="AD54" s="203">
        <v>0</v>
      </c>
      <c r="AE54" s="203">
        <v>0</v>
      </c>
      <c r="AF54" s="203">
        <v>0</v>
      </c>
      <c r="AG54" s="203">
        <v>36.36</v>
      </c>
      <c r="AH54" s="203">
        <v>0</v>
      </c>
      <c r="AI54" s="203">
        <v>9.6300000000000008</v>
      </c>
      <c r="AJ54" s="203">
        <v>0</v>
      </c>
      <c r="AK54" s="203">
        <v>27.82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2.0699999999999998</v>
      </c>
      <c r="AD55" s="203">
        <v>0</v>
      </c>
      <c r="AE55" s="203">
        <v>0</v>
      </c>
      <c r="AF55" s="203">
        <v>0</v>
      </c>
      <c r="AG55" s="203">
        <v>36.36</v>
      </c>
      <c r="AH55" s="203">
        <v>0</v>
      </c>
      <c r="AI55" s="203">
        <v>7.93</v>
      </c>
      <c r="AJ55" s="203">
        <v>0</v>
      </c>
      <c r="AK55" s="203">
        <v>27.82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2.0699999999999998</v>
      </c>
      <c r="AD56" s="203">
        <v>0</v>
      </c>
      <c r="AE56" s="203">
        <v>0</v>
      </c>
      <c r="AF56" s="203">
        <v>0</v>
      </c>
      <c r="AG56" s="203">
        <v>36.36</v>
      </c>
      <c r="AH56" s="203">
        <v>0</v>
      </c>
      <c r="AI56" s="203">
        <v>8.52</v>
      </c>
      <c r="AJ56" s="203">
        <v>0</v>
      </c>
      <c r="AK56" s="203">
        <v>27.82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2.0699999999999998</v>
      </c>
      <c r="AD57" s="203">
        <v>0</v>
      </c>
      <c r="AE57" s="203">
        <v>0</v>
      </c>
      <c r="AF57" s="203">
        <v>0</v>
      </c>
      <c r="AG57" s="203">
        <v>36.36</v>
      </c>
      <c r="AH57" s="203">
        <v>0</v>
      </c>
      <c r="AI57" s="203">
        <v>8.52</v>
      </c>
      <c r="AJ57" s="203">
        <v>0</v>
      </c>
      <c r="AK57" s="203">
        <v>27.82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2.0699999999999998</v>
      </c>
      <c r="AD58" s="203">
        <v>0</v>
      </c>
      <c r="AE58" s="203">
        <v>0</v>
      </c>
      <c r="AF58" s="203">
        <v>0</v>
      </c>
      <c r="AG58" s="203">
        <v>36.36</v>
      </c>
      <c r="AH58" s="203">
        <v>0</v>
      </c>
      <c r="AI58" s="203">
        <v>8.52</v>
      </c>
      <c r="AJ58" s="203">
        <v>0</v>
      </c>
      <c r="AK58" s="203">
        <v>27.82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1.26</v>
      </c>
      <c r="AD59" s="203">
        <v>0</v>
      </c>
      <c r="AE59" s="203">
        <v>0</v>
      </c>
      <c r="AF59" s="203">
        <v>0</v>
      </c>
      <c r="AG59" s="203">
        <v>36.36</v>
      </c>
      <c r="AH59" s="203">
        <v>0</v>
      </c>
      <c r="AI59" s="203">
        <v>4.04</v>
      </c>
      <c r="AJ59" s="203">
        <v>0</v>
      </c>
      <c r="AK59" s="203">
        <v>27.64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1.26</v>
      </c>
      <c r="AD60" s="203">
        <v>0</v>
      </c>
      <c r="AE60" s="203">
        <v>0</v>
      </c>
      <c r="AF60" s="203">
        <v>0</v>
      </c>
      <c r="AG60" s="203">
        <v>36.36</v>
      </c>
      <c r="AH60" s="203">
        <v>0</v>
      </c>
      <c r="AI60" s="203">
        <v>4.04</v>
      </c>
      <c r="AJ60" s="203">
        <v>0</v>
      </c>
      <c r="AK60" s="203">
        <v>27.64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1.26</v>
      </c>
      <c r="AD61" s="203">
        <v>0</v>
      </c>
      <c r="AE61" s="203">
        <v>0</v>
      </c>
      <c r="AF61" s="203">
        <v>0</v>
      </c>
      <c r="AG61" s="203">
        <v>36.36</v>
      </c>
      <c r="AH61" s="203">
        <v>0</v>
      </c>
      <c r="AI61" s="203">
        <v>3.9</v>
      </c>
      <c r="AJ61" s="203">
        <v>0</v>
      </c>
      <c r="AK61" s="203">
        <v>27.64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1.26</v>
      </c>
      <c r="AD62" s="203">
        <v>0</v>
      </c>
      <c r="AE62" s="203">
        <v>0</v>
      </c>
      <c r="AF62" s="203">
        <v>0</v>
      </c>
      <c r="AG62" s="203">
        <v>36.36</v>
      </c>
      <c r="AH62" s="203">
        <v>0</v>
      </c>
      <c r="AI62" s="203">
        <v>4.04</v>
      </c>
      <c r="AJ62" s="203">
        <v>0</v>
      </c>
      <c r="AK62" s="203">
        <v>27.64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1.26</v>
      </c>
      <c r="AD63" s="203">
        <v>0</v>
      </c>
      <c r="AE63" s="203">
        <v>0</v>
      </c>
      <c r="AF63" s="203">
        <v>0</v>
      </c>
      <c r="AG63" s="203">
        <v>36.36</v>
      </c>
      <c r="AH63" s="203">
        <v>0</v>
      </c>
      <c r="AI63" s="203">
        <v>4.04</v>
      </c>
      <c r="AJ63" s="203">
        <v>0</v>
      </c>
      <c r="AK63" s="203">
        <v>27.64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1.26</v>
      </c>
      <c r="AD64" s="203">
        <v>0</v>
      </c>
      <c r="AE64" s="203">
        <v>0</v>
      </c>
      <c r="AF64" s="203">
        <v>0</v>
      </c>
      <c r="AG64" s="203">
        <v>36.36</v>
      </c>
      <c r="AH64" s="203">
        <v>0</v>
      </c>
      <c r="AI64" s="203">
        <v>4.04</v>
      </c>
      <c r="AJ64" s="203">
        <v>0</v>
      </c>
      <c r="AK64" s="203">
        <v>27.64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1.26</v>
      </c>
      <c r="AD65" s="203">
        <v>0</v>
      </c>
      <c r="AE65" s="203">
        <v>0</v>
      </c>
      <c r="AF65" s="203">
        <v>0</v>
      </c>
      <c r="AG65" s="203">
        <v>36.36</v>
      </c>
      <c r="AH65" s="203">
        <v>0</v>
      </c>
      <c r="AI65" s="203">
        <v>4.04</v>
      </c>
      <c r="AJ65" s="203">
        <v>0</v>
      </c>
      <c r="AK65" s="203">
        <v>27.64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1.26</v>
      </c>
      <c r="AD66" s="203">
        <v>0</v>
      </c>
      <c r="AE66" s="203">
        <v>0</v>
      </c>
      <c r="AF66" s="203">
        <v>0</v>
      </c>
      <c r="AG66" s="203">
        <v>36.36</v>
      </c>
      <c r="AH66" s="203">
        <v>0</v>
      </c>
      <c r="AI66" s="203">
        <v>4.04</v>
      </c>
      <c r="AJ66" s="203">
        <v>0</v>
      </c>
      <c r="AK66" s="203">
        <v>27.64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1.26</v>
      </c>
      <c r="AD67" s="203">
        <v>0</v>
      </c>
      <c r="AE67" s="203">
        <v>0</v>
      </c>
      <c r="AF67" s="203">
        <v>0</v>
      </c>
      <c r="AG67" s="203">
        <v>36.36</v>
      </c>
      <c r="AH67" s="203">
        <v>0</v>
      </c>
      <c r="AI67" s="203">
        <v>3.9</v>
      </c>
      <c r="AJ67" s="203">
        <v>0</v>
      </c>
      <c r="AK67" s="203">
        <v>27.64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1.26</v>
      </c>
      <c r="AD68" s="203">
        <v>0</v>
      </c>
      <c r="AE68" s="203">
        <v>0</v>
      </c>
      <c r="AF68" s="203">
        <v>0</v>
      </c>
      <c r="AG68" s="203">
        <v>36.36</v>
      </c>
      <c r="AH68" s="203">
        <v>0</v>
      </c>
      <c r="AI68" s="203">
        <v>4.04</v>
      </c>
      <c r="AJ68" s="203">
        <v>0</v>
      </c>
      <c r="AK68" s="203">
        <v>27.64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1.26</v>
      </c>
      <c r="AD69" s="203">
        <v>0</v>
      </c>
      <c r="AE69" s="203">
        <v>0</v>
      </c>
      <c r="AF69" s="203">
        <v>0</v>
      </c>
      <c r="AG69" s="203">
        <v>36.36</v>
      </c>
      <c r="AH69" s="203">
        <v>0</v>
      </c>
      <c r="AI69" s="203">
        <v>4.04</v>
      </c>
      <c r="AJ69" s="203">
        <v>0</v>
      </c>
      <c r="AK69" s="203">
        <v>27.64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1.26</v>
      </c>
      <c r="AD70" s="203">
        <v>0</v>
      </c>
      <c r="AE70" s="203">
        <v>0</v>
      </c>
      <c r="AF70" s="203">
        <v>0</v>
      </c>
      <c r="AG70" s="203">
        <v>36.36</v>
      </c>
      <c r="AH70" s="203">
        <v>0</v>
      </c>
      <c r="AI70" s="203">
        <v>4.04</v>
      </c>
      <c r="AJ70" s="203">
        <v>0</v>
      </c>
      <c r="AK70" s="203">
        <v>27.64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1.26</v>
      </c>
      <c r="AD71" s="203">
        <v>0</v>
      </c>
      <c r="AE71" s="203">
        <v>0</v>
      </c>
      <c r="AF71" s="203">
        <v>0</v>
      </c>
      <c r="AG71" s="203">
        <v>36.36</v>
      </c>
      <c r="AH71" s="203">
        <v>0</v>
      </c>
      <c r="AI71" s="203">
        <v>4.21</v>
      </c>
      <c r="AJ71" s="203">
        <v>0</v>
      </c>
      <c r="AK71" s="203">
        <v>27.64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1.26</v>
      </c>
      <c r="AD72" s="203">
        <v>0</v>
      </c>
      <c r="AE72" s="203">
        <v>0</v>
      </c>
      <c r="AF72" s="203">
        <v>0</v>
      </c>
      <c r="AG72" s="203">
        <v>36.36</v>
      </c>
      <c r="AH72" s="203">
        <v>0</v>
      </c>
      <c r="AI72" s="203">
        <v>4.21</v>
      </c>
      <c r="AJ72" s="203">
        <v>0</v>
      </c>
      <c r="AK72" s="203">
        <v>27.64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1.26</v>
      </c>
      <c r="AD73" s="203">
        <v>0</v>
      </c>
      <c r="AE73" s="203">
        <v>0</v>
      </c>
      <c r="AF73" s="203">
        <v>0</v>
      </c>
      <c r="AG73" s="203">
        <v>36.36</v>
      </c>
      <c r="AH73" s="203">
        <v>0</v>
      </c>
      <c r="AI73" s="203">
        <v>4.07</v>
      </c>
      <c r="AJ73" s="203">
        <v>0</v>
      </c>
      <c r="AK73" s="203">
        <v>27.64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1.26</v>
      </c>
      <c r="AD74" s="203">
        <v>0</v>
      </c>
      <c r="AE74" s="203">
        <v>0</v>
      </c>
      <c r="AF74" s="203">
        <v>0</v>
      </c>
      <c r="AG74" s="203">
        <v>36.36</v>
      </c>
      <c r="AH74" s="203">
        <v>0</v>
      </c>
      <c r="AI74" s="203">
        <v>4.21</v>
      </c>
      <c r="AJ74" s="203">
        <v>0</v>
      </c>
      <c r="AK74" s="203">
        <v>27.64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1.3</v>
      </c>
      <c r="AD75" s="203">
        <v>0</v>
      </c>
      <c r="AE75" s="203">
        <v>0</v>
      </c>
      <c r="AF75" s="203">
        <v>0</v>
      </c>
      <c r="AG75" s="203">
        <v>36.36</v>
      </c>
      <c r="AH75" s="203">
        <v>0</v>
      </c>
      <c r="AI75" s="203">
        <v>4.5599999999999996</v>
      </c>
      <c r="AJ75" s="203">
        <v>6.06</v>
      </c>
      <c r="AK75" s="203">
        <v>28.09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1.3</v>
      </c>
      <c r="AD76" s="203">
        <v>0</v>
      </c>
      <c r="AE76" s="203">
        <v>0</v>
      </c>
      <c r="AF76" s="203">
        <v>0</v>
      </c>
      <c r="AG76" s="203">
        <v>36.36</v>
      </c>
      <c r="AH76" s="203">
        <v>0</v>
      </c>
      <c r="AI76" s="203">
        <v>4.5599999999999996</v>
      </c>
      <c r="AJ76" s="203">
        <v>12.12</v>
      </c>
      <c r="AK76" s="203">
        <v>28.09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1.3</v>
      </c>
      <c r="AD77" s="203">
        <v>0</v>
      </c>
      <c r="AE77" s="203">
        <v>0</v>
      </c>
      <c r="AF77" s="203">
        <v>0</v>
      </c>
      <c r="AG77" s="203">
        <v>36.36</v>
      </c>
      <c r="AH77" s="203">
        <v>0</v>
      </c>
      <c r="AI77" s="203">
        <v>4.5599999999999996</v>
      </c>
      <c r="AJ77" s="203">
        <v>18.18</v>
      </c>
      <c r="AK77" s="203">
        <v>28.09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1.3</v>
      </c>
      <c r="AD78" s="203">
        <v>0</v>
      </c>
      <c r="AE78" s="203">
        <v>0</v>
      </c>
      <c r="AF78" s="203">
        <v>0</v>
      </c>
      <c r="AG78" s="203">
        <v>36.36</v>
      </c>
      <c r="AH78" s="203">
        <v>0</v>
      </c>
      <c r="AI78" s="203">
        <v>4.5599999999999996</v>
      </c>
      <c r="AJ78" s="203">
        <v>18.18</v>
      </c>
      <c r="AK78" s="203">
        <v>28.09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1.3</v>
      </c>
      <c r="AD79" s="203">
        <v>0</v>
      </c>
      <c r="AE79" s="203">
        <v>0</v>
      </c>
      <c r="AF79" s="203">
        <v>0</v>
      </c>
      <c r="AG79" s="203">
        <v>36.36</v>
      </c>
      <c r="AH79" s="203">
        <v>0</v>
      </c>
      <c r="AI79" s="203">
        <v>25.27</v>
      </c>
      <c r="AJ79" s="203">
        <v>0</v>
      </c>
      <c r="AK79" s="203">
        <v>28.09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1.3</v>
      </c>
      <c r="AD80" s="203">
        <v>0</v>
      </c>
      <c r="AE80" s="203">
        <v>0</v>
      </c>
      <c r="AF80" s="203">
        <v>0</v>
      </c>
      <c r="AG80" s="203">
        <v>36.36</v>
      </c>
      <c r="AH80" s="203">
        <v>0</v>
      </c>
      <c r="AI80" s="203">
        <v>39.71</v>
      </c>
      <c r="AJ80" s="203">
        <v>0</v>
      </c>
      <c r="AK80" s="203">
        <v>28.09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1.3</v>
      </c>
      <c r="AD81" s="203">
        <v>0</v>
      </c>
      <c r="AE81" s="203">
        <v>0</v>
      </c>
      <c r="AF81" s="203">
        <v>0</v>
      </c>
      <c r="AG81" s="203">
        <v>36.36</v>
      </c>
      <c r="AH81" s="203">
        <v>0</v>
      </c>
      <c r="AI81" s="203">
        <v>5.26</v>
      </c>
      <c r="AJ81" s="203">
        <v>0</v>
      </c>
      <c r="AK81" s="203">
        <v>27.91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1.3</v>
      </c>
      <c r="AD82" s="203">
        <v>0</v>
      </c>
      <c r="AE82" s="203">
        <v>0</v>
      </c>
      <c r="AF82" s="203">
        <v>0</v>
      </c>
      <c r="AG82" s="203">
        <v>36.36</v>
      </c>
      <c r="AH82" s="203">
        <v>0</v>
      </c>
      <c r="AI82" s="203">
        <v>5.26</v>
      </c>
      <c r="AJ82" s="203">
        <v>0</v>
      </c>
      <c r="AK82" s="203">
        <v>27.91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1.3</v>
      </c>
      <c r="AD83" s="203">
        <v>0</v>
      </c>
      <c r="AE83" s="203">
        <v>0</v>
      </c>
      <c r="AF83" s="203">
        <v>0</v>
      </c>
      <c r="AG83" s="203">
        <v>36.36</v>
      </c>
      <c r="AH83" s="203">
        <v>0</v>
      </c>
      <c r="AI83" s="203">
        <v>5.26</v>
      </c>
      <c r="AJ83" s="203">
        <v>0</v>
      </c>
      <c r="AK83" s="203">
        <v>27.73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1.3</v>
      </c>
      <c r="AD84" s="203">
        <v>0</v>
      </c>
      <c r="AE84" s="203">
        <v>0</v>
      </c>
      <c r="AF84" s="203">
        <v>0</v>
      </c>
      <c r="AG84" s="203">
        <v>36.36</v>
      </c>
      <c r="AH84" s="203">
        <v>0</v>
      </c>
      <c r="AI84" s="203">
        <v>5.26</v>
      </c>
      <c r="AJ84" s="203">
        <v>0</v>
      </c>
      <c r="AK84" s="203">
        <v>27.73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1.3</v>
      </c>
      <c r="AD85" s="203">
        <v>0</v>
      </c>
      <c r="AE85" s="203">
        <v>0</v>
      </c>
      <c r="AF85" s="203">
        <v>0</v>
      </c>
      <c r="AG85" s="203">
        <v>36.36</v>
      </c>
      <c r="AH85" s="203">
        <v>0</v>
      </c>
      <c r="AI85" s="203">
        <v>4.41</v>
      </c>
      <c r="AJ85" s="203">
        <v>0</v>
      </c>
      <c r="AK85" s="203">
        <v>27.73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1.3</v>
      </c>
      <c r="AD86" s="203">
        <v>0</v>
      </c>
      <c r="AE86" s="203">
        <v>0</v>
      </c>
      <c r="AF86" s="203">
        <v>0</v>
      </c>
      <c r="AG86" s="203">
        <v>36.36</v>
      </c>
      <c r="AH86" s="203">
        <v>0</v>
      </c>
      <c r="AI86" s="203">
        <v>5.26</v>
      </c>
      <c r="AJ86" s="203">
        <v>0</v>
      </c>
      <c r="AK86" s="203">
        <v>27.73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1.3</v>
      </c>
      <c r="AD87" s="203">
        <v>0</v>
      </c>
      <c r="AE87" s="203">
        <v>0</v>
      </c>
      <c r="AF87" s="203">
        <v>0</v>
      </c>
      <c r="AG87" s="203">
        <v>36.36</v>
      </c>
      <c r="AH87" s="203">
        <v>0</v>
      </c>
      <c r="AI87" s="203">
        <v>5.26</v>
      </c>
      <c r="AJ87" s="203">
        <v>0</v>
      </c>
      <c r="AK87" s="203">
        <v>27.73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1.3</v>
      </c>
      <c r="AD88" s="203">
        <v>0</v>
      </c>
      <c r="AE88" s="203">
        <v>0</v>
      </c>
      <c r="AF88" s="203">
        <v>0</v>
      </c>
      <c r="AG88" s="203">
        <v>36.36</v>
      </c>
      <c r="AH88" s="203">
        <v>0</v>
      </c>
      <c r="AI88" s="203">
        <v>5.26</v>
      </c>
      <c r="AJ88" s="203">
        <v>0</v>
      </c>
      <c r="AK88" s="203">
        <v>27.73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1.3</v>
      </c>
      <c r="AD89" s="203">
        <v>0</v>
      </c>
      <c r="AE89" s="203">
        <v>0</v>
      </c>
      <c r="AF89" s="203">
        <v>0</v>
      </c>
      <c r="AG89" s="203">
        <v>36.36</v>
      </c>
      <c r="AH89" s="203">
        <v>0</v>
      </c>
      <c r="AI89" s="203">
        <v>5.26</v>
      </c>
      <c r="AJ89" s="203">
        <v>0</v>
      </c>
      <c r="AK89" s="203">
        <v>27.91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1.3</v>
      </c>
      <c r="AD90" s="203">
        <v>0</v>
      </c>
      <c r="AE90" s="203">
        <v>0</v>
      </c>
      <c r="AF90" s="203">
        <v>0</v>
      </c>
      <c r="AG90" s="203">
        <v>36.36</v>
      </c>
      <c r="AH90" s="203">
        <v>0</v>
      </c>
      <c r="AI90" s="203">
        <v>5.26</v>
      </c>
      <c r="AJ90" s="203">
        <v>0</v>
      </c>
      <c r="AK90" s="203">
        <v>27.91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1.3</v>
      </c>
      <c r="AD91" s="203">
        <v>0</v>
      </c>
      <c r="AE91" s="203">
        <v>0</v>
      </c>
      <c r="AF91" s="203">
        <v>0</v>
      </c>
      <c r="AG91" s="203">
        <v>36.36</v>
      </c>
      <c r="AH91" s="203">
        <v>0</v>
      </c>
      <c r="AI91" s="203">
        <v>4.62</v>
      </c>
      <c r="AJ91" s="203">
        <v>0</v>
      </c>
      <c r="AK91" s="203">
        <v>27.91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1.3</v>
      </c>
      <c r="AD92" s="203">
        <v>0</v>
      </c>
      <c r="AE92" s="203">
        <v>0</v>
      </c>
      <c r="AF92" s="203">
        <v>0</v>
      </c>
      <c r="AG92" s="203">
        <v>36.36</v>
      </c>
      <c r="AH92" s="203">
        <v>0</v>
      </c>
      <c r="AI92" s="203">
        <v>5.26</v>
      </c>
      <c r="AJ92" s="203">
        <v>0</v>
      </c>
      <c r="AK92" s="203">
        <v>27.91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1.3</v>
      </c>
      <c r="AD93" s="203">
        <v>0</v>
      </c>
      <c r="AE93" s="203">
        <v>0</v>
      </c>
      <c r="AF93" s="203">
        <v>0</v>
      </c>
      <c r="AG93" s="203">
        <v>36.36</v>
      </c>
      <c r="AH93" s="203">
        <v>0</v>
      </c>
      <c r="AI93" s="203">
        <v>5.26</v>
      </c>
      <c r="AJ93" s="203">
        <v>0</v>
      </c>
      <c r="AK93" s="203">
        <v>27.91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1.3</v>
      </c>
      <c r="AD94" s="203">
        <v>0</v>
      </c>
      <c r="AE94" s="203">
        <v>0</v>
      </c>
      <c r="AF94" s="203">
        <v>0</v>
      </c>
      <c r="AG94" s="203">
        <v>36.36</v>
      </c>
      <c r="AH94" s="203">
        <v>0</v>
      </c>
      <c r="AI94" s="203">
        <v>5.26</v>
      </c>
      <c r="AJ94" s="203">
        <v>0</v>
      </c>
      <c r="AK94" s="203">
        <v>27.91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1.3</v>
      </c>
      <c r="AD95" s="203">
        <v>0</v>
      </c>
      <c r="AE95" s="203">
        <v>0</v>
      </c>
      <c r="AF95" s="203">
        <v>0</v>
      </c>
      <c r="AG95" s="203">
        <v>36.36</v>
      </c>
      <c r="AH95" s="203">
        <v>0</v>
      </c>
      <c r="AI95" s="203">
        <v>5.26</v>
      </c>
      <c r="AJ95" s="203">
        <v>0</v>
      </c>
      <c r="AK95" s="203">
        <v>28.28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1.3</v>
      </c>
      <c r="AD96" s="203">
        <v>0</v>
      </c>
      <c r="AE96" s="203">
        <v>0</v>
      </c>
      <c r="AF96" s="203">
        <v>0</v>
      </c>
      <c r="AG96" s="203">
        <v>36.36</v>
      </c>
      <c r="AH96" s="203">
        <v>0</v>
      </c>
      <c r="AI96" s="203">
        <v>5.26</v>
      </c>
      <c r="AJ96" s="203">
        <v>0</v>
      </c>
      <c r="AK96" s="203">
        <v>28.28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1.3</v>
      </c>
      <c r="AD97" s="203">
        <v>0</v>
      </c>
      <c r="AE97" s="203">
        <v>0</v>
      </c>
      <c r="AF97" s="203">
        <v>0</v>
      </c>
      <c r="AG97" s="203">
        <v>36.36</v>
      </c>
      <c r="AH97" s="203">
        <v>0</v>
      </c>
      <c r="AI97" s="203">
        <v>4.92</v>
      </c>
      <c r="AJ97" s="203">
        <v>0</v>
      </c>
      <c r="AK97" s="203">
        <v>28.28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1.3</v>
      </c>
      <c r="AD98" s="203">
        <v>0</v>
      </c>
      <c r="AE98" s="203">
        <v>0</v>
      </c>
      <c r="AF98" s="203">
        <v>0</v>
      </c>
      <c r="AG98" s="203">
        <v>36.36</v>
      </c>
      <c r="AH98" s="203">
        <v>0</v>
      </c>
      <c r="AI98" s="203">
        <v>5.26</v>
      </c>
      <c r="AJ98" s="203">
        <v>0</v>
      </c>
      <c r="AK98" s="203">
        <v>28.28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4.1682500000000025E-2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0.87264000000000064</v>
      </c>
      <c r="AH99">
        <f t="shared" si="0"/>
        <v>0</v>
      </c>
      <c r="AI99">
        <f t="shared" si="0"/>
        <v>0.20134249999999984</v>
      </c>
      <c r="AJ99">
        <f t="shared" si="0"/>
        <v>1.3635E-2</v>
      </c>
      <c r="AK99">
        <f t="shared" si="0"/>
        <v>0.67632000000000014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7.27</v>
      </c>
      <c r="AH3" s="203">
        <v>0</v>
      </c>
      <c r="AI3" s="203">
        <v>3.03</v>
      </c>
      <c r="AJ3" s="203">
        <v>0</v>
      </c>
      <c r="AK3" s="203">
        <v>5.77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7.27</v>
      </c>
      <c r="AH4" s="203">
        <v>0</v>
      </c>
      <c r="AI4" s="203">
        <v>3.03</v>
      </c>
      <c r="AJ4" s="203">
        <v>0</v>
      </c>
      <c r="AK4" s="203">
        <v>5.77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7.27</v>
      </c>
      <c r="AH5" s="203">
        <v>0</v>
      </c>
      <c r="AI5" s="203">
        <v>3.03</v>
      </c>
      <c r="AJ5" s="203">
        <v>0</v>
      </c>
      <c r="AK5" s="203">
        <v>5.77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7.27</v>
      </c>
      <c r="AH6" s="203">
        <v>0</v>
      </c>
      <c r="AI6" s="203">
        <v>1.41</v>
      </c>
      <c r="AJ6" s="203">
        <v>0</v>
      </c>
      <c r="AK6" s="203">
        <v>5.77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7.27</v>
      </c>
      <c r="AH7" s="203">
        <v>0</v>
      </c>
      <c r="AI7" s="203">
        <v>2</v>
      </c>
      <c r="AJ7" s="203">
        <v>0</v>
      </c>
      <c r="AK7" s="203">
        <v>5.77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7.27</v>
      </c>
      <c r="AH8" s="203">
        <v>0</v>
      </c>
      <c r="AI8" s="203">
        <v>1.41</v>
      </c>
      <c r="AJ8" s="203">
        <v>0</v>
      </c>
      <c r="AK8" s="203">
        <v>5.77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7.27</v>
      </c>
      <c r="AH9" s="203">
        <v>0</v>
      </c>
      <c r="AI9" s="203">
        <v>1.41</v>
      </c>
      <c r="AJ9" s="203">
        <v>0</v>
      </c>
      <c r="AK9" s="203">
        <v>5.77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7.27</v>
      </c>
      <c r="AH10" s="203">
        <v>0</v>
      </c>
      <c r="AI10" s="203">
        <v>1.41</v>
      </c>
      <c r="AJ10" s="203">
        <v>0</v>
      </c>
      <c r="AK10" s="203">
        <v>5.77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7.27</v>
      </c>
      <c r="AH11" s="203">
        <v>0</v>
      </c>
      <c r="AI11" s="203">
        <v>1.41</v>
      </c>
      <c r="AJ11" s="203">
        <v>0</v>
      </c>
      <c r="AK11" s="203">
        <v>5.77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7.27</v>
      </c>
      <c r="AH12" s="203">
        <v>0</v>
      </c>
      <c r="AI12" s="203">
        <v>1.41</v>
      </c>
      <c r="AJ12" s="203">
        <v>0</v>
      </c>
      <c r="AK12" s="203">
        <v>5.77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7.27</v>
      </c>
      <c r="AH13" s="203">
        <v>0</v>
      </c>
      <c r="AI13" s="203">
        <v>2</v>
      </c>
      <c r="AJ13" s="203">
        <v>0</v>
      </c>
      <c r="AK13" s="203">
        <v>5.77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7.27</v>
      </c>
      <c r="AH14" s="203">
        <v>0</v>
      </c>
      <c r="AI14" s="203">
        <v>1.41</v>
      </c>
      <c r="AJ14" s="203">
        <v>0</v>
      </c>
      <c r="AK14" s="203">
        <v>5.77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7.27</v>
      </c>
      <c r="AH15" s="203">
        <v>0</v>
      </c>
      <c r="AI15" s="203">
        <v>1.41</v>
      </c>
      <c r="AJ15" s="203">
        <v>0</v>
      </c>
      <c r="AK15" s="203">
        <v>5.77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7.27</v>
      </c>
      <c r="AH16" s="203">
        <v>0</v>
      </c>
      <c r="AI16" s="203">
        <v>1.41</v>
      </c>
      <c r="AJ16" s="203">
        <v>0</v>
      </c>
      <c r="AK16" s="203">
        <v>5.77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7.27</v>
      </c>
      <c r="AH17" s="203">
        <v>0</v>
      </c>
      <c r="AI17" s="203">
        <v>1.41</v>
      </c>
      <c r="AJ17" s="203">
        <v>0</v>
      </c>
      <c r="AK17" s="203">
        <v>5.77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7.27</v>
      </c>
      <c r="AH18" s="203">
        <v>0</v>
      </c>
      <c r="AI18" s="203">
        <v>1.41</v>
      </c>
      <c r="AJ18" s="203">
        <v>0</v>
      </c>
      <c r="AK18" s="203">
        <v>5.77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7.27</v>
      </c>
      <c r="AH19" s="203">
        <v>0</v>
      </c>
      <c r="AI19" s="203">
        <v>2</v>
      </c>
      <c r="AJ19" s="203">
        <v>0</v>
      </c>
      <c r="AK19" s="203">
        <v>5.77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7.27</v>
      </c>
      <c r="AH20" s="203">
        <v>0</v>
      </c>
      <c r="AI20" s="203">
        <v>1.76</v>
      </c>
      <c r="AJ20" s="203">
        <v>0</v>
      </c>
      <c r="AK20" s="203">
        <v>5.77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7.27</v>
      </c>
      <c r="AH21" s="203">
        <v>0</v>
      </c>
      <c r="AI21" s="203">
        <v>1.76</v>
      </c>
      <c r="AJ21" s="203">
        <v>0</v>
      </c>
      <c r="AK21" s="203">
        <v>5.73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7.27</v>
      </c>
      <c r="AH22" s="203">
        <v>0</v>
      </c>
      <c r="AI22" s="203">
        <v>1.76</v>
      </c>
      <c r="AJ22" s="203">
        <v>0</v>
      </c>
      <c r="AK22" s="203">
        <v>5.73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7.27</v>
      </c>
      <c r="AH23" s="203">
        <v>0</v>
      </c>
      <c r="AI23" s="203">
        <v>1.76</v>
      </c>
      <c r="AJ23" s="203">
        <v>0</v>
      </c>
      <c r="AK23" s="203">
        <v>5.73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7.27</v>
      </c>
      <c r="AH24" s="203">
        <v>0</v>
      </c>
      <c r="AI24" s="203">
        <v>1.76</v>
      </c>
      <c r="AJ24" s="203">
        <v>0</v>
      </c>
      <c r="AK24" s="203">
        <v>5.73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7.27</v>
      </c>
      <c r="AH25" s="203">
        <v>0</v>
      </c>
      <c r="AI25" s="203">
        <v>2</v>
      </c>
      <c r="AJ25" s="203">
        <v>0</v>
      </c>
      <c r="AK25" s="203">
        <v>5.73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7.27</v>
      </c>
      <c r="AH26" s="203">
        <v>0</v>
      </c>
      <c r="AI26" s="203">
        <v>1.76</v>
      </c>
      <c r="AJ26" s="203">
        <v>0</v>
      </c>
      <c r="AK26" s="203">
        <v>5.73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7.27</v>
      </c>
      <c r="AH27" s="203">
        <v>0</v>
      </c>
      <c r="AI27" s="203">
        <v>1.76</v>
      </c>
      <c r="AJ27" s="203">
        <v>0</v>
      </c>
      <c r="AK27" s="203">
        <v>5.73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7.27</v>
      </c>
      <c r="AH28" s="203">
        <v>0</v>
      </c>
      <c r="AI28" s="203">
        <v>1.76</v>
      </c>
      <c r="AJ28" s="203">
        <v>0</v>
      </c>
      <c r="AK28" s="203">
        <v>5.73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7.27</v>
      </c>
      <c r="AH29" s="203">
        <v>0</v>
      </c>
      <c r="AI29" s="203">
        <v>1.76</v>
      </c>
      <c r="AJ29" s="203">
        <v>0</v>
      </c>
      <c r="AK29" s="203">
        <v>5.73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7.27</v>
      </c>
      <c r="AH30" s="203">
        <v>0</v>
      </c>
      <c r="AI30" s="203">
        <v>1.76</v>
      </c>
      <c r="AJ30" s="203">
        <v>0</v>
      </c>
      <c r="AK30" s="203">
        <v>5.73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7.27</v>
      </c>
      <c r="AH31" s="203">
        <v>0</v>
      </c>
      <c r="AI31" s="203">
        <v>2</v>
      </c>
      <c r="AJ31" s="203">
        <v>0</v>
      </c>
      <c r="AK31" s="203">
        <v>5.73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7.27</v>
      </c>
      <c r="AH32" s="203">
        <v>0</v>
      </c>
      <c r="AI32" s="203">
        <v>1.76</v>
      </c>
      <c r="AJ32" s="203">
        <v>0</v>
      </c>
      <c r="AK32" s="203">
        <v>5.73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7.27</v>
      </c>
      <c r="AH33" s="203">
        <v>0</v>
      </c>
      <c r="AI33" s="203">
        <v>0</v>
      </c>
      <c r="AJ33" s="203">
        <v>0</v>
      </c>
      <c r="AK33" s="203">
        <v>5.73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7.27</v>
      </c>
      <c r="AH34" s="203">
        <v>0</v>
      </c>
      <c r="AI34" s="203">
        <v>1.76</v>
      </c>
      <c r="AJ34" s="203">
        <v>0</v>
      </c>
      <c r="AK34" s="203">
        <v>5.73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7.27</v>
      </c>
      <c r="AH35" s="203">
        <v>0</v>
      </c>
      <c r="AI35" s="203">
        <v>1.41</v>
      </c>
      <c r="AJ35" s="203">
        <v>0</v>
      </c>
      <c r="AK35" s="203">
        <v>5.68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7.27</v>
      </c>
      <c r="AH36" s="203">
        <v>0</v>
      </c>
      <c r="AI36" s="203">
        <v>1.41</v>
      </c>
      <c r="AJ36" s="203">
        <v>0</v>
      </c>
      <c r="AK36" s="203">
        <v>5.68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7.27</v>
      </c>
      <c r="AH37" s="203">
        <v>0</v>
      </c>
      <c r="AI37" s="203">
        <v>2</v>
      </c>
      <c r="AJ37" s="203">
        <v>0</v>
      </c>
      <c r="AK37" s="203">
        <v>5.68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7.27</v>
      </c>
      <c r="AH38" s="203">
        <v>0</v>
      </c>
      <c r="AI38" s="203">
        <v>1.41</v>
      </c>
      <c r="AJ38" s="203">
        <v>0</v>
      </c>
      <c r="AK38" s="203">
        <v>5.68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7.27</v>
      </c>
      <c r="AH39" s="203">
        <v>0</v>
      </c>
      <c r="AI39" s="203">
        <v>1.41</v>
      </c>
      <c r="AJ39" s="203">
        <v>0</v>
      </c>
      <c r="AK39" s="203">
        <v>5.68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7.27</v>
      </c>
      <c r="AH40" s="203">
        <v>0</v>
      </c>
      <c r="AI40" s="203">
        <v>1.41</v>
      </c>
      <c r="AJ40" s="203">
        <v>0</v>
      </c>
      <c r="AK40" s="203">
        <v>5.68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7.27</v>
      </c>
      <c r="AH41" s="203">
        <v>0</v>
      </c>
      <c r="AI41" s="203">
        <v>1.41</v>
      </c>
      <c r="AJ41" s="203">
        <v>0</v>
      </c>
      <c r="AK41" s="203">
        <v>5.68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7.27</v>
      </c>
      <c r="AH42" s="203">
        <v>0</v>
      </c>
      <c r="AI42" s="203">
        <v>1.41</v>
      </c>
      <c r="AJ42" s="203">
        <v>0</v>
      </c>
      <c r="AK42" s="203">
        <v>5.68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7.27</v>
      </c>
      <c r="AH43" s="203">
        <v>0</v>
      </c>
      <c r="AI43" s="203">
        <v>1.93</v>
      </c>
      <c r="AJ43" s="203">
        <v>0</v>
      </c>
      <c r="AK43" s="203">
        <v>5.68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7.27</v>
      </c>
      <c r="AH44" s="203">
        <v>0</v>
      </c>
      <c r="AI44" s="203">
        <v>1</v>
      </c>
      <c r="AJ44" s="203">
        <v>0</v>
      </c>
      <c r="AK44" s="203">
        <v>5.68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7.27</v>
      </c>
      <c r="AH45" s="203">
        <v>0</v>
      </c>
      <c r="AI45" s="203">
        <v>1</v>
      </c>
      <c r="AJ45" s="203">
        <v>0</v>
      </c>
      <c r="AK45" s="203">
        <v>5.68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7.27</v>
      </c>
      <c r="AH46" s="203">
        <v>0</v>
      </c>
      <c r="AI46" s="203">
        <v>1</v>
      </c>
      <c r="AJ46" s="203">
        <v>0</v>
      </c>
      <c r="AK46" s="203">
        <v>5.68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7.27</v>
      </c>
      <c r="AH47" s="203">
        <v>0</v>
      </c>
      <c r="AI47" s="203">
        <v>1</v>
      </c>
      <c r="AJ47" s="203">
        <v>0</v>
      </c>
      <c r="AK47" s="203">
        <v>5.68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7.27</v>
      </c>
      <c r="AH48" s="203">
        <v>0</v>
      </c>
      <c r="AI48" s="203">
        <v>1</v>
      </c>
      <c r="AJ48" s="203">
        <v>0</v>
      </c>
      <c r="AK48" s="203">
        <v>5.68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7.27</v>
      </c>
      <c r="AH49" s="203">
        <v>0</v>
      </c>
      <c r="AI49" s="203">
        <v>1.93</v>
      </c>
      <c r="AJ49" s="203">
        <v>0</v>
      </c>
      <c r="AK49" s="203">
        <v>5.68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7.27</v>
      </c>
      <c r="AH50" s="203">
        <v>0</v>
      </c>
      <c r="AI50" s="203">
        <v>1</v>
      </c>
      <c r="AJ50" s="203">
        <v>0</v>
      </c>
      <c r="AK50" s="203">
        <v>5.68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7.27</v>
      </c>
      <c r="AH51" s="203">
        <v>0</v>
      </c>
      <c r="AI51" s="203">
        <v>0</v>
      </c>
      <c r="AJ51" s="203">
        <v>0</v>
      </c>
      <c r="AK51" s="203">
        <v>5.59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7.27</v>
      </c>
      <c r="AH52" s="203">
        <v>0</v>
      </c>
      <c r="AI52" s="203">
        <v>0</v>
      </c>
      <c r="AJ52" s="203">
        <v>0</v>
      </c>
      <c r="AK52" s="203">
        <v>5.59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7.27</v>
      </c>
      <c r="AH53" s="203">
        <v>0</v>
      </c>
      <c r="AI53" s="203">
        <v>0</v>
      </c>
      <c r="AJ53" s="203">
        <v>0</v>
      </c>
      <c r="AK53" s="203">
        <v>5.59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7.27</v>
      </c>
      <c r="AH54" s="203">
        <v>0</v>
      </c>
      <c r="AI54" s="203">
        <v>0</v>
      </c>
      <c r="AJ54" s="203">
        <v>0</v>
      </c>
      <c r="AK54" s="203">
        <v>5.59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7.27</v>
      </c>
      <c r="AH55" s="203">
        <v>0</v>
      </c>
      <c r="AI55" s="203">
        <v>1.59</v>
      </c>
      <c r="AJ55" s="203">
        <v>0</v>
      </c>
      <c r="AK55" s="203">
        <v>5.59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7.27</v>
      </c>
      <c r="AH56" s="203">
        <v>0</v>
      </c>
      <c r="AI56" s="203">
        <v>0</v>
      </c>
      <c r="AJ56" s="203">
        <v>0</v>
      </c>
      <c r="AK56" s="203">
        <v>5.59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7.27</v>
      </c>
      <c r="AH57" s="203">
        <v>0</v>
      </c>
      <c r="AI57" s="203">
        <v>0</v>
      </c>
      <c r="AJ57" s="203">
        <v>0</v>
      </c>
      <c r="AK57" s="203">
        <v>5.59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7.27</v>
      </c>
      <c r="AH58" s="203">
        <v>0</v>
      </c>
      <c r="AI58" s="203">
        <v>0</v>
      </c>
      <c r="AJ58" s="203">
        <v>0</v>
      </c>
      <c r="AK58" s="203">
        <v>5.59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7.27</v>
      </c>
      <c r="AH59" s="203">
        <v>0</v>
      </c>
      <c r="AI59" s="203">
        <v>0</v>
      </c>
      <c r="AJ59" s="203">
        <v>0</v>
      </c>
      <c r="AK59" s="203">
        <v>5.55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7.27</v>
      </c>
      <c r="AH60" s="203">
        <v>0</v>
      </c>
      <c r="AI60" s="203">
        <v>0</v>
      </c>
      <c r="AJ60" s="203">
        <v>0</v>
      </c>
      <c r="AK60" s="203">
        <v>5.55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7.27</v>
      </c>
      <c r="AH61" s="203">
        <v>0</v>
      </c>
      <c r="AI61" s="203">
        <v>0.78</v>
      </c>
      <c r="AJ61" s="203">
        <v>0</v>
      </c>
      <c r="AK61" s="203">
        <v>5.55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7.27</v>
      </c>
      <c r="AH62" s="203">
        <v>0</v>
      </c>
      <c r="AI62" s="203">
        <v>0</v>
      </c>
      <c r="AJ62" s="203">
        <v>0</v>
      </c>
      <c r="AK62" s="203">
        <v>5.55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7.27</v>
      </c>
      <c r="AH63" s="203">
        <v>0</v>
      </c>
      <c r="AI63" s="203">
        <v>0</v>
      </c>
      <c r="AJ63" s="203">
        <v>0</v>
      </c>
      <c r="AK63" s="203">
        <v>5.55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7.27</v>
      </c>
      <c r="AH64" s="203">
        <v>0</v>
      </c>
      <c r="AI64" s="203">
        <v>0</v>
      </c>
      <c r="AJ64" s="203">
        <v>0</v>
      </c>
      <c r="AK64" s="203">
        <v>5.55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7.27</v>
      </c>
      <c r="AH65" s="203">
        <v>0</v>
      </c>
      <c r="AI65" s="203">
        <v>0</v>
      </c>
      <c r="AJ65" s="203">
        <v>0</v>
      </c>
      <c r="AK65" s="203">
        <v>5.55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7.27</v>
      </c>
      <c r="AH66" s="203">
        <v>0</v>
      </c>
      <c r="AI66" s="203">
        <v>0</v>
      </c>
      <c r="AJ66" s="203">
        <v>0</v>
      </c>
      <c r="AK66" s="203">
        <v>5.55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7.27</v>
      </c>
      <c r="AH67" s="203">
        <v>0</v>
      </c>
      <c r="AI67" s="203">
        <v>0.78</v>
      </c>
      <c r="AJ67" s="203">
        <v>0</v>
      </c>
      <c r="AK67" s="203">
        <v>5.55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7.27</v>
      </c>
      <c r="AH68" s="203">
        <v>0</v>
      </c>
      <c r="AI68" s="203">
        <v>0</v>
      </c>
      <c r="AJ68" s="203">
        <v>0</v>
      </c>
      <c r="AK68" s="203">
        <v>5.55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7.27</v>
      </c>
      <c r="AH69" s="203">
        <v>0</v>
      </c>
      <c r="AI69" s="203">
        <v>0</v>
      </c>
      <c r="AJ69" s="203">
        <v>0</v>
      </c>
      <c r="AK69" s="203">
        <v>5.55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7.27</v>
      </c>
      <c r="AH70" s="203">
        <v>0</v>
      </c>
      <c r="AI70" s="203">
        <v>0</v>
      </c>
      <c r="AJ70" s="203">
        <v>0</v>
      </c>
      <c r="AK70" s="203">
        <v>5.55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7.27</v>
      </c>
      <c r="AH71" s="203">
        <v>0</v>
      </c>
      <c r="AI71" s="203">
        <v>0</v>
      </c>
      <c r="AJ71" s="203">
        <v>0</v>
      </c>
      <c r="AK71" s="203">
        <v>5.55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7.27</v>
      </c>
      <c r="AH72" s="203">
        <v>0</v>
      </c>
      <c r="AI72" s="203">
        <v>0</v>
      </c>
      <c r="AJ72" s="203">
        <v>0</v>
      </c>
      <c r="AK72" s="203">
        <v>5.55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7.27</v>
      </c>
      <c r="AH73" s="203">
        <v>0</v>
      </c>
      <c r="AI73" s="203">
        <v>0.81</v>
      </c>
      <c r="AJ73" s="203">
        <v>0</v>
      </c>
      <c r="AK73" s="203">
        <v>5.55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7.27</v>
      </c>
      <c r="AH74" s="203">
        <v>0</v>
      </c>
      <c r="AI74" s="203">
        <v>0</v>
      </c>
      <c r="AJ74" s="203">
        <v>0</v>
      </c>
      <c r="AK74" s="203">
        <v>5.55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7.27</v>
      </c>
      <c r="AH75" s="203">
        <v>0</v>
      </c>
      <c r="AI75" s="203">
        <v>0</v>
      </c>
      <c r="AJ75" s="203">
        <v>1.21</v>
      </c>
      <c r="AK75" s="203">
        <v>5.75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7.27</v>
      </c>
      <c r="AH76" s="203">
        <v>0</v>
      </c>
      <c r="AI76" s="203">
        <v>0</v>
      </c>
      <c r="AJ76" s="203">
        <v>2.42</v>
      </c>
      <c r="AK76" s="203">
        <v>5.75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7.27</v>
      </c>
      <c r="AH77" s="203">
        <v>0</v>
      </c>
      <c r="AI77" s="203">
        <v>0</v>
      </c>
      <c r="AJ77" s="203">
        <v>3.64</v>
      </c>
      <c r="AK77" s="203">
        <v>5.75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7.27</v>
      </c>
      <c r="AH78" s="203">
        <v>0</v>
      </c>
      <c r="AI78" s="203">
        <v>0</v>
      </c>
      <c r="AJ78" s="203">
        <v>3.64</v>
      </c>
      <c r="AK78" s="203">
        <v>5.75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7.41</v>
      </c>
      <c r="AH79" s="203">
        <v>0</v>
      </c>
      <c r="AI79" s="203">
        <v>5.05</v>
      </c>
      <c r="AJ79" s="203">
        <v>0</v>
      </c>
      <c r="AK79" s="203">
        <v>5.75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7.27</v>
      </c>
      <c r="AH80" s="203">
        <v>0</v>
      </c>
      <c r="AI80" s="203">
        <v>7.94</v>
      </c>
      <c r="AJ80" s="203">
        <v>0</v>
      </c>
      <c r="AK80" s="203">
        <v>5.75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7.27</v>
      </c>
      <c r="AH81" s="203">
        <v>0</v>
      </c>
      <c r="AI81" s="203">
        <v>0</v>
      </c>
      <c r="AJ81" s="203">
        <v>0</v>
      </c>
      <c r="AK81" s="203">
        <v>5.72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7.27</v>
      </c>
      <c r="AH82" s="203">
        <v>0</v>
      </c>
      <c r="AI82" s="203">
        <v>0</v>
      </c>
      <c r="AJ82" s="203">
        <v>0</v>
      </c>
      <c r="AK82" s="203">
        <v>5.72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7.27</v>
      </c>
      <c r="AH83" s="203">
        <v>0</v>
      </c>
      <c r="AI83" s="203">
        <v>0</v>
      </c>
      <c r="AJ83" s="203">
        <v>0</v>
      </c>
      <c r="AK83" s="203">
        <v>5.68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7.27</v>
      </c>
      <c r="AH84" s="203">
        <v>0</v>
      </c>
      <c r="AI84" s="203">
        <v>0</v>
      </c>
      <c r="AJ84" s="203">
        <v>0</v>
      </c>
      <c r="AK84" s="203">
        <v>5.68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7.41</v>
      </c>
      <c r="AH85" s="203">
        <v>0</v>
      </c>
      <c r="AI85" s="203">
        <v>4.8499999999999996</v>
      </c>
      <c r="AJ85" s="203">
        <v>0</v>
      </c>
      <c r="AK85" s="203">
        <v>5.68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7.27</v>
      </c>
      <c r="AH86" s="203">
        <v>0</v>
      </c>
      <c r="AI86" s="203">
        <v>0</v>
      </c>
      <c r="AJ86" s="203">
        <v>0</v>
      </c>
      <c r="AK86" s="203">
        <v>5.68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7.27</v>
      </c>
      <c r="AH87" s="203">
        <v>0</v>
      </c>
      <c r="AI87" s="203">
        <v>0</v>
      </c>
      <c r="AJ87" s="203">
        <v>0</v>
      </c>
      <c r="AK87" s="203">
        <v>5.68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7.27</v>
      </c>
      <c r="AH88" s="203">
        <v>0</v>
      </c>
      <c r="AI88" s="203">
        <v>0</v>
      </c>
      <c r="AJ88" s="203">
        <v>0</v>
      </c>
      <c r="AK88" s="203">
        <v>5.68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7.27</v>
      </c>
      <c r="AH89" s="203">
        <v>0</v>
      </c>
      <c r="AI89" s="203">
        <v>0</v>
      </c>
      <c r="AJ89" s="203">
        <v>0</v>
      </c>
      <c r="AK89" s="203">
        <v>5.72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7.27</v>
      </c>
      <c r="AH90" s="203">
        <v>0</v>
      </c>
      <c r="AI90" s="203">
        <v>0</v>
      </c>
      <c r="AJ90" s="203">
        <v>0</v>
      </c>
      <c r="AK90" s="203">
        <v>5.72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7.41</v>
      </c>
      <c r="AH91" s="203">
        <v>0</v>
      </c>
      <c r="AI91" s="203">
        <v>3.69</v>
      </c>
      <c r="AJ91" s="203">
        <v>0</v>
      </c>
      <c r="AK91" s="203">
        <v>5.72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7.27</v>
      </c>
      <c r="AH92" s="203">
        <v>0</v>
      </c>
      <c r="AI92" s="203">
        <v>0</v>
      </c>
      <c r="AJ92" s="203">
        <v>0</v>
      </c>
      <c r="AK92" s="203">
        <v>5.72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7.27</v>
      </c>
      <c r="AH93" s="203">
        <v>0</v>
      </c>
      <c r="AI93" s="203">
        <v>0</v>
      </c>
      <c r="AJ93" s="203">
        <v>0</v>
      </c>
      <c r="AK93" s="203">
        <v>5.72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7.27</v>
      </c>
      <c r="AH94" s="203">
        <v>0</v>
      </c>
      <c r="AI94" s="203">
        <v>0</v>
      </c>
      <c r="AJ94" s="203">
        <v>0</v>
      </c>
      <c r="AK94" s="203">
        <v>5.72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7.27</v>
      </c>
      <c r="AH95" s="203">
        <v>0</v>
      </c>
      <c r="AI95" s="203">
        <v>0</v>
      </c>
      <c r="AJ95" s="203">
        <v>0</v>
      </c>
      <c r="AK95" s="203">
        <v>5.79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7.27</v>
      </c>
      <c r="AH96" s="203">
        <v>0</v>
      </c>
      <c r="AI96" s="203">
        <v>0</v>
      </c>
      <c r="AJ96" s="203">
        <v>0</v>
      </c>
      <c r="AK96" s="203">
        <v>5.79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7.41</v>
      </c>
      <c r="AH97" s="203">
        <v>0</v>
      </c>
      <c r="AI97" s="203">
        <v>1.97</v>
      </c>
      <c r="AJ97" s="203">
        <v>0</v>
      </c>
      <c r="AK97" s="203">
        <v>5.79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7.27</v>
      </c>
      <c r="AH98" s="203">
        <v>0</v>
      </c>
      <c r="AI98" s="203">
        <v>0</v>
      </c>
      <c r="AJ98" s="203">
        <v>0</v>
      </c>
      <c r="AK98" s="203">
        <v>5.79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0.17461999999999975</v>
      </c>
      <c r="AH99">
        <f t="shared" si="0"/>
        <v>0</v>
      </c>
      <c r="AI99">
        <f t="shared" si="0"/>
        <v>2.622749999999999E-2</v>
      </c>
      <c r="AJ99">
        <f t="shared" si="0"/>
        <v>2.7274999999999999E-3</v>
      </c>
      <c r="AK99">
        <f t="shared" si="0"/>
        <v>0.13649500000000001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452</v>
      </c>
      <c r="D2" t="s">
        <v>452</v>
      </c>
      <c r="E2" t="s">
        <v>452</v>
      </c>
      <c r="F2" t="s">
        <v>452</v>
      </c>
      <c r="G2" t="s">
        <v>452</v>
      </c>
      <c r="H2" t="s">
        <v>452</v>
      </c>
      <c r="I2" t="s">
        <v>452</v>
      </c>
      <c r="J2" t="s">
        <v>452</v>
      </c>
      <c r="K2" t="s">
        <v>452</v>
      </c>
      <c r="L2" t="s">
        <v>452</v>
      </c>
      <c r="M2" t="s">
        <v>452</v>
      </c>
      <c r="N2" t="s">
        <v>452</v>
      </c>
      <c r="O2" t="s">
        <v>452</v>
      </c>
      <c r="P2" t="s">
        <v>452</v>
      </c>
    </row>
    <row r="3" spans="1:17">
      <c r="A3" t="s">
        <v>45</v>
      </c>
      <c r="C3" s="26">
        <v>36</v>
      </c>
      <c r="D3" s="26">
        <v>0</v>
      </c>
      <c r="E3" s="26">
        <v>0</v>
      </c>
      <c r="F3" s="26">
        <v>0</v>
      </c>
      <c r="G3" s="203">
        <v>120</v>
      </c>
      <c r="H3" s="203">
        <v>0</v>
      </c>
      <c r="I3" s="203">
        <v>50</v>
      </c>
      <c r="J3" s="203">
        <v>0</v>
      </c>
      <c r="K3" s="203">
        <v>313.99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</row>
    <row r="4" spans="1:17">
      <c r="A4" t="s">
        <v>46</v>
      </c>
      <c r="C4" s="26">
        <v>36</v>
      </c>
      <c r="D4" s="26">
        <v>0</v>
      </c>
      <c r="E4" s="26">
        <v>0</v>
      </c>
      <c r="F4" s="26">
        <v>0</v>
      </c>
      <c r="G4" s="203">
        <v>120</v>
      </c>
      <c r="H4" s="203">
        <v>0</v>
      </c>
      <c r="I4" s="203">
        <v>50</v>
      </c>
      <c r="J4" s="203">
        <v>0</v>
      </c>
      <c r="K4" s="203">
        <v>315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</row>
    <row r="5" spans="1:17">
      <c r="A5" t="s">
        <v>47</v>
      </c>
      <c r="C5" s="26">
        <v>36</v>
      </c>
      <c r="D5" s="26">
        <v>0</v>
      </c>
      <c r="E5" s="26">
        <v>0</v>
      </c>
      <c r="F5" s="26">
        <v>0</v>
      </c>
      <c r="G5" s="203">
        <v>120</v>
      </c>
      <c r="H5" s="203">
        <v>0</v>
      </c>
      <c r="I5" s="203">
        <v>50</v>
      </c>
      <c r="J5" s="203">
        <v>0</v>
      </c>
      <c r="K5" s="203">
        <v>315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</row>
    <row r="6" spans="1:17">
      <c r="A6" t="s">
        <v>48</v>
      </c>
      <c r="C6" s="26">
        <v>36</v>
      </c>
      <c r="D6" s="26">
        <v>0</v>
      </c>
      <c r="E6" s="26">
        <v>0</v>
      </c>
      <c r="F6" s="26">
        <v>0</v>
      </c>
      <c r="G6" s="203">
        <v>120</v>
      </c>
      <c r="H6" s="203">
        <v>0</v>
      </c>
      <c r="I6" s="203">
        <v>30</v>
      </c>
      <c r="J6" s="203">
        <v>0</v>
      </c>
      <c r="K6" s="203">
        <v>315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</row>
    <row r="7" spans="1:17">
      <c r="A7" t="s">
        <v>49</v>
      </c>
      <c r="C7" s="26">
        <v>35</v>
      </c>
      <c r="D7" s="26">
        <v>0</v>
      </c>
      <c r="E7" s="26">
        <v>0</v>
      </c>
      <c r="F7" s="26">
        <v>0</v>
      </c>
      <c r="G7" s="203">
        <v>120</v>
      </c>
      <c r="H7" s="203">
        <v>0</v>
      </c>
      <c r="I7" s="203">
        <v>30</v>
      </c>
      <c r="J7" s="203">
        <v>0</v>
      </c>
      <c r="K7" s="203">
        <v>315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</row>
    <row r="8" spans="1:17">
      <c r="A8" t="s">
        <v>50</v>
      </c>
      <c r="C8" s="26">
        <v>35</v>
      </c>
      <c r="D8" s="26">
        <v>0</v>
      </c>
      <c r="E8" s="26">
        <v>0</v>
      </c>
      <c r="F8" s="26">
        <v>0</v>
      </c>
      <c r="G8" s="203">
        <v>120</v>
      </c>
      <c r="H8" s="203">
        <v>0</v>
      </c>
      <c r="I8" s="203">
        <v>30</v>
      </c>
      <c r="J8" s="203">
        <v>0</v>
      </c>
      <c r="K8" s="203">
        <v>315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</row>
    <row r="9" spans="1:17">
      <c r="A9" t="s">
        <v>51</v>
      </c>
      <c r="C9" s="26">
        <v>35</v>
      </c>
      <c r="D9" s="26">
        <v>0</v>
      </c>
      <c r="E9" s="26">
        <v>0</v>
      </c>
      <c r="F9" s="26">
        <v>0</v>
      </c>
      <c r="G9" s="203">
        <v>120</v>
      </c>
      <c r="H9" s="203">
        <v>0</v>
      </c>
      <c r="I9" s="203">
        <v>30</v>
      </c>
      <c r="J9" s="203">
        <v>0</v>
      </c>
      <c r="K9" s="203">
        <v>315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</row>
    <row r="10" spans="1:17">
      <c r="A10" t="s">
        <v>52</v>
      </c>
      <c r="C10" s="26">
        <v>35</v>
      </c>
      <c r="D10" s="26">
        <v>0</v>
      </c>
      <c r="E10" s="26">
        <v>0</v>
      </c>
      <c r="F10" s="26">
        <v>0</v>
      </c>
      <c r="G10" s="203">
        <v>120</v>
      </c>
      <c r="H10" s="203">
        <v>0</v>
      </c>
      <c r="I10" s="203">
        <v>30</v>
      </c>
      <c r="J10" s="203">
        <v>0</v>
      </c>
      <c r="K10" s="203">
        <v>315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</row>
    <row r="11" spans="1:17">
      <c r="A11" t="s">
        <v>53</v>
      </c>
      <c r="C11" s="26">
        <v>35</v>
      </c>
      <c r="D11" s="26">
        <v>0</v>
      </c>
      <c r="E11" s="26">
        <v>0</v>
      </c>
      <c r="F11" s="26">
        <v>0</v>
      </c>
      <c r="G11" s="203">
        <v>120</v>
      </c>
      <c r="H11" s="203">
        <v>0</v>
      </c>
      <c r="I11" s="203">
        <v>30</v>
      </c>
      <c r="J11" s="203">
        <v>0</v>
      </c>
      <c r="K11" s="203">
        <v>315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</row>
    <row r="12" spans="1:17">
      <c r="A12" t="s">
        <v>54</v>
      </c>
      <c r="C12" s="26">
        <v>35</v>
      </c>
      <c r="D12" s="26">
        <v>0</v>
      </c>
      <c r="E12" s="26">
        <v>0</v>
      </c>
      <c r="F12" s="26">
        <v>0</v>
      </c>
      <c r="G12" s="203">
        <v>120</v>
      </c>
      <c r="H12" s="203">
        <v>0</v>
      </c>
      <c r="I12" s="203">
        <v>30</v>
      </c>
      <c r="J12" s="203">
        <v>0</v>
      </c>
      <c r="K12" s="203">
        <v>315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</row>
    <row r="13" spans="1:17">
      <c r="A13" t="s">
        <v>55</v>
      </c>
      <c r="C13" s="26">
        <v>36</v>
      </c>
      <c r="D13" s="26">
        <v>0</v>
      </c>
      <c r="E13" s="26">
        <v>0</v>
      </c>
      <c r="F13" s="26">
        <v>0</v>
      </c>
      <c r="G13" s="203">
        <v>120</v>
      </c>
      <c r="H13" s="203">
        <v>0</v>
      </c>
      <c r="I13" s="203">
        <v>30</v>
      </c>
      <c r="J13" s="203">
        <v>0</v>
      </c>
      <c r="K13" s="203">
        <v>315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</row>
    <row r="14" spans="1:17">
      <c r="A14" t="s">
        <v>56</v>
      </c>
      <c r="C14" s="26">
        <v>36</v>
      </c>
      <c r="D14" s="26">
        <v>0</v>
      </c>
      <c r="E14" s="26">
        <v>0</v>
      </c>
      <c r="F14" s="26">
        <v>0</v>
      </c>
      <c r="G14" s="203">
        <v>120</v>
      </c>
      <c r="H14" s="203">
        <v>0</v>
      </c>
      <c r="I14" s="203">
        <v>30</v>
      </c>
      <c r="J14" s="203">
        <v>0</v>
      </c>
      <c r="K14" s="203">
        <v>315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</row>
    <row r="15" spans="1:17">
      <c r="A15" t="s">
        <v>57</v>
      </c>
      <c r="C15" s="26">
        <v>36</v>
      </c>
      <c r="D15" s="26">
        <v>0</v>
      </c>
      <c r="E15" s="26">
        <v>0</v>
      </c>
      <c r="F15" s="26">
        <v>0</v>
      </c>
      <c r="G15" s="203">
        <v>120</v>
      </c>
      <c r="H15" s="203">
        <v>0</v>
      </c>
      <c r="I15" s="203">
        <v>30</v>
      </c>
      <c r="J15" s="203">
        <v>0</v>
      </c>
      <c r="K15" s="203">
        <v>315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</row>
    <row r="16" spans="1:17">
      <c r="A16" t="s">
        <v>58</v>
      </c>
      <c r="C16" s="26">
        <v>36</v>
      </c>
      <c r="D16" s="26">
        <v>0</v>
      </c>
      <c r="E16" s="26">
        <v>0</v>
      </c>
      <c r="F16" s="26">
        <v>0</v>
      </c>
      <c r="G16" s="203">
        <v>120</v>
      </c>
      <c r="H16" s="203">
        <v>0</v>
      </c>
      <c r="I16" s="203">
        <v>30</v>
      </c>
      <c r="J16" s="203">
        <v>0</v>
      </c>
      <c r="K16" s="203">
        <v>315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</row>
    <row r="17" spans="1:16">
      <c r="A17" t="s">
        <v>59</v>
      </c>
      <c r="C17" s="26">
        <v>36</v>
      </c>
      <c r="D17" s="26">
        <v>0</v>
      </c>
      <c r="E17" s="26">
        <v>0</v>
      </c>
      <c r="F17" s="26">
        <v>0</v>
      </c>
      <c r="G17" s="203">
        <v>120</v>
      </c>
      <c r="H17" s="203">
        <v>0</v>
      </c>
      <c r="I17" s="203">
        <v>30</v>
      </c>
      <c r="J17" s="203">
        <v>0</v>
      </c>
      <c r="K17" s="203">
        <v>315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</row>
    <row r="18" spans="1:16">
      <c r="A18" t="s">
        <v>60</v>
      </c>
      <c r="C18" s="26">
        <v>36</v>
      </c>
      <c r="D18" s="26">
        <v>0</v>
      </c>
      <c r="E18" s="26">
        <v>0</v>
      </c>
      <c r="F18" s="26">
        <v>0</v>
      </c>
      <c r="G18" s="203">
        <v>120</v>
      </c>
      <c r="H18" s="203">
        <v>0</v>
      </c>
      <c r="I18" s="203">
        <v>30</v>
      </c>
      <c r="J18" s="203">
        <v>0</v>
      </c>
      <c r="K18" s="203">
        <v>315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</row>
    <row r="19" spans="1:16">
      <c r="A19" t="s">
        <v>61</v>
      </c>
      <c r="C19" s="26">
        <v>36</v>
      </c>
      <c r="D19" s="26">
        <v>0</v>
      </c>
      <c r="E19" s="26">
        <v>0</v>
      </c>
      <c r="F19" s="26">
        <v>0</v>
      </c>
      <c r="G19" s="203">
        <v>120</v>
      </c>
      <c r="H19" s="203">
        <v>0</v>
      </c>
      <c r="I19" s="203">
        <v>32</v>
      </c>
      <c r="J19" s="203">
        <v>0</v>
      </c>
      <c r="K19" s="203">
        <v>315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</row>
    <row r="20" spans="1:16">
      <c r="A20" t="s">
        <v>62</v>
      </c>
      <c r="C20" s="26">
        <v>36</v>
      </c>
      <c r="D20" s="26">
        <v>0</v>
      </c>
      <c r="E20" s="26">
        <v>0</v>
      </c>
      <c r="F20" s="26">
        <v>0</v>
      </c>
      <c r="G20" s="203">
        <v>120</v>
      </c>
      <c r="H20" s="203">
        <v>0</v>
      </c>
      <c r="I20" s="203">
        <v>32</v>
      </c>
      <c r="J20" s="203">
        <v>0</v>
      </c>
      <c r="K20" s="203">
        <v>315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</row>
    <row r="21" spans="1:16">
      <c r="A21" t="s">
        <v>63</v>
      </c>
      <c r="C21" s="26">
        <v>36</v>
      </c>
      <c r="D21" s="26">
        <v>0</v>
      </c>
      <c r="E21" s="26">
        <v>0</v>
      </c>
      <c r="F21" s="26">
        <v>0</v>
      </c>
      <c r="G21" s="203">
        <v>120</v>
      </c>
      <c r="H21" s="203">
        <v>0</v>
      </c>
      <c r="I21" s="203">
        <v>32</v>
      </c>
      <c r="J21" s="203">
        <v>0</v>
      </c>
      <c r="K21" s="203">
        <v>313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</row>
    <row r="22" spans="1:16">
      <c r="A22" t="s">
        <v>64</v>
      </c>
      <c r="C22" s="26">
        <v>36</v>
      </c>
      <c r="D22" s="26">
        <v>0</v>
      </c>
      <c r="E22" s="26">
        <v>0</v>
      </c>
      <c r="F22" s="26">
        <v>0</v>
      </c>
      <c r="G22" s="203">
        <v>120</v>
      </c>
      <c r="H22" s="203">
        <v>0</v>
      </c>
      <c r="I22" s="203">
        <v>32</v>
      </c>
      <c r="J22" s="203">
        <v>0</v>
      </c>
      <c r="K22" s="203">
        <v>313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</row>
    <row r="23" spans="1:16">
      <c r="A23" t="s">
        <v>65</v>
      </c>
      <c r="C23" s="26">
        <v>36</v>
      </c>
      <c r="D23" s="26">
        <v>0</v>
      </c>
      <c r="E23" s="26">
        <v>0</v>
      </c>
      <c r="F23" s="26">
        <v>0</v>
      </c>
      <c r="G23" s="203">
        <v>120</v>
      </c>
      <c r="H23" s="203">
        <v>0</v>
      </c>
      <c r="I23" s="203">
        <v>32</v>
      </c>
      <c r="J23" s="203">
        <v>0</v>
      </c>
      <c r="K23" s="203">
        <v>313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</row>
    <row r="24" spans="1:16">
      <c r="A24" t="s">
        <v>66</v>
      </c>
      <c r="C24" s="26">
        <v>36</v>
      </c>
      <c r="D24" s="26">
        <v>0</v>
      </c>
      <c r="E24" s="26">
        <v>0</v>
      </c>
      <c r="F24" s="26">
        <v>0</v>
      </c>
      <c r="G24" s="203">
        <v>120</v>
      </c>
      <c r="H24" s="203">
        <v>0</v>
      </c>
      <c r="I24" s="203">
        <v>32</v>
      </c>
      <c r="J24" s="203">
        <v>0</v>
      </c>
      <c r="K24" s="203">
        <v>313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</row>
    <row r="25" spans="1:16">
      <c r="A25" t="s">
        <v>67</v>
      </c>
      <c r="C25" s="26">
        <v>36</v>
      </c>
      <c r="D25" s="26">
        <v>0</v>
      </c>
      <c r="E25" s="26">
        <v>0</v>
      </c>
      <c r="F25" s="26">
        <v>0</v>
      </c>
      <c r="G25" s="203">
        <v>120</v>
      </c>
      <c r="H25" s="203">
        <v>0</v>
      </c>
      <c r="I25" s="203">
        <v>32</v>
      </c>
      <c r="J25" s="203">
        <v>0</v>
      </c>
      <c r="K25" s="203">
        <v>313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</row>
    <row r="26" spans="1:16">
      <c r="A26" t="s">
        <v>68</v>
      </c>
      <c r="C26" s="26">
        <v>36</v>
      </c>
      <c r="D26" s="26">
        <v>0</v>
      </c>
      <c r="E26" s="26">
        <v>0</v>
      </c>
      <c r="F26" s="26">
        <v>0</v>
      </c>
      <c r="G26" s="203">
        <v>120</v>
      </c>
      <c r="H26" s="203">
        <v>0</v>
      </c>
      <c r="I26" s="203">
        <v>32</v>
      </c>
      <c r="J26" s="203">
        <v>0</v>
      </c>
      <c r="K26" s="203">
        <v>313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</row>
    <row r="27" spans="1:16">
      <c r="A27" t="s">
        <v>69</v>
      </c>
      <c r="C27" s="26">
        <v>36</v>
      </c>
      <c r="D27" s="26">
        <v>0</v>
      </c>
      <c r="E27" s="26">
        <v>0</v>
      </c>
      <c r="F27" s="26">
        <v>0</v>
      </c>
      <c r="G27" s="203">
        <v>120</v>
      </c>
      <c r="H27" s="203">
        <v>0</v>
      </c>
      <c r="I27" s="203">
        <v>32</v>
      </c>
      <c r="J27" s="203">
        <v>0</v>
      </c>
      <c r="K27" s="203">
        <v>313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</row>
    <row r="28" spans="1:16">
      <c r="A28" t="s">
        <v>70</v>
      </c>
      <c r="C28" s="26">
        <v>36</v>
      </c>
      <c r="D28" s="26">
        <v>0</v>
      </c>
      <c r="E28" s="26">
        <v>0</v>
      </c>
      <c r="F28" s="26">
        <v>0</v>
      </c>
      <c r="G28" s="203">
        <v>120</v>
      </c>
      <c r="H28" s="203">
        <v>0</v>
      </c>
      <c r="I28" s="203">
        <v>32</v>
      </c>
      <c r="J28" s="203">
        <v>0</v>
      </c>
      <c r="K28" s="203">
        <v>313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</row>
    <row r="29" spans="1:16">
      <c r="A29" t="s">
        <v>71</v>
      </c>
      <c r="C29" s="26">
        <v>36</v>
      </c>
      <c r="D29" s="26">
        <v>0</v>
      </c>
      <c r="E29" s="26">
        <v>0</v>
      </c>
      <c r="F29" s="26">
        <v>0</v>
      </c>
      <c r="G29" s="203">
        <v>120</v>
      </c>
      <c r="H29" s="203">
        <v>0</v>
      </c>
      <c r="I29" s="203">
        <v>32</v>
      </c>
      <c r="J29" s="203">
        <v>0</v>
      </c>
      <c r="K29" s="203">
        <v>313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</row>
    <row r="30" spans="1:16">
      <c r="A30" t="s">
        <v>72</v>
      </c>
      <c r="C30" s="26">
        <v>36</v>
      </c>
      <c r="D30" s="26">
        <v>0</v>
      </c>
      <c r="E30" s="26">
        <v>0</v>
      </c>
      <c r="F30" s="26">
        <v>0</v>
      </c>
      <c r="G30" s="203">
        <v>120</v>
      </c>
      <c r="H30" s="203">
        <v>0</v>
      </c>
      <c r="I30" s="203">
        <v>32</v>
      </c>
      <c r="J30" s="203">
        <v>0</v>
      </c>
      <c r="K30" s="203">
        <v>313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</row>
    <row r="31" spans="1:16">
      <c r="A31" t="s">
        <v>73</v>
      </c>
      <c r="C31" s="26">
        <v>36</v>
      </c>
      <c r="D31" s="26">
        <v>0</v>
      </c>
      <c r="E31" s="26">
        <v>0</v>
      </c>
      <c r="F31" s="26">
        <v>0</v>
      </c>
      <c r="G31" s="203">
        <v>120</v>
      </c>
      <c r="H31" s="203">
        <v>0</v>
      </c>
      <c r="I31" s="203">
        <v>32</v>
      </c>
      <c r="J31" s="203">
        <v>0</v>
      </c>
      <c r="K31" s="203">
        <v>313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</row>
    <row r="32" spans="1:16">
      <c r="A32" t="s">
        <v>74</v>
      </c>
      <c r="C32" s="26">
        <v>36</v>
      </c>
      <c r="D32" s="26">
        <v>0</v>
      </c>
      <c r="E32" s="26">
        <v>0</v>
      </c>
      <c r="F32" s="26">
        <v>0</v>
      </c>
      <c r="G32" s="203">
        <v>120</v>
      </c>
      <c r="H32" s="203">
        <v>0</v>
      </c>
      <c r="I32" s="203">
        <v>32</v>
      </c>
      <c r="J32" s="203">
        <v>0</v>
      </c>
      <c r="K32" s="203">
        <v>313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</row>
    <row r="33" spans="1:16">
      <c r="A33" t="s">
        <v>75</v>
      </c>
      <c r="C33" s="26">
        <v>36</v>
      </c>
      <c r="D33" s="26">
        <v>0</v>
      </c>
      <c r="E33" s="26">
        <v>0</v>
      </c>
      <c r="F33" s="26">
        <v>0</v>
      </c>
      <c r="G33" s="203">
        <v>120</v>
      </c>
      <c r="H33" s="203">
        <v>0</v>
      </c>
      <c r="I33" s="203">
        <v>32</v>
      </c>
      <c r="J33" s="203">
        <v>0</v>
      </c>
      <c r="K33" s="203">
        <v>313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</row>
    <row r="34" spans="1:16">
      <c r="A34" t="s">
        <v>76</v>
      </c>
      <c r="C34" s="26">
        <v>36</v>
      </c>
      <c r="D34" s="26">
        <v>0</v>
      </c>
      <c r="E34" s="26">
        <v>0</v>
      </c>
      <c r="F34" s="26">
        <v>0</v>
      </c>
      <c r="G34" s="203">
        <v>120</v>
      </c>
      <c r="H34" s="203">
        <v>0</v>
      </c>
      <c r="I34" s="203">
        <v>32</v>
      </c>
      <c r="J34" s="203">
        <v>0</v>
      </c>
      <c r="K34" s="203">
        <v>313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</row>
    <row r="35" spans="1:16">
      <c r="A35" t="s">
        <v>77</v>
      </c>
      <c r="C35" s="26">
        <v>36</v>
      </c>
      <c r="D35" s="26">
        <v>0</v>
      </c>
      <c r="E35" s="26">
        <v>0</v>
      </c>
      <c r="F35" s="26">
        <v>0</v>
      </c>
      <c r="G35" s="203">
        <v>120</v>
      </c>
      <c r="H35" s="203">
        <v>0</v>
      </c>
      <c r="I35" s="203">
        <v>30</v>
      </c>
      <c r="J35" s="203">
        <v>0</v>
      </c>
      <c r="K35" s="203">
        <v>310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</row>
    <row r="36" spans="1:16">
      <c r="A36" t="s">
        <v>78</v>
      </c>
      <c r="C36" s="26">
        <v>35</v>
      </c>
      <c r="D36" s="26">
        <v>0</v>
      </c>
      <c r="E36" s="26">
        <v>0</v>
      </c>
      <c r="F36" s="26">
        <v>0</v>
      </c>
      <c r="G36" s="203">
        <v>120</v>
      </c>
      <c r="H36" s="203">
        <v>0</v>
      </c>
      <c r="I36" s="203">
        <v>30</v>
      </c>
      <c r="J36" s="203">
        <v>0</v>
      </c>
      <c r="K36" s="203">
        <v>310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6">
      <c r="A37" t="s">
        <v>79</v>
      </c>
      <c r="C37" s="26">
        <v>35</v>
      </c>
      <c r="D37" s="26">
        <v>0</v>
      </c>
      <c r="E37" s="26">
        <v>0</v>
      </c>
      <c r="F37" s="26">
        <v>0</v>
      </c>
      <c r="G37" s="203">
        <v>120</v>
      </c>
      <c r="H37" s="203">
        <v>0</v>
      </c>
      <c r="I37" s="203">
        <v>30</v>
      </c>
      <c r="J37" s="203">
        <v>0</v>
      </c>
      <c r="K37" s="203">
        <v>310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</row>
    <row r="38" spans="1:16">
      <c r="A38" t="s">
        <v>80</v>
      </c>
      <c r="C38" s="26">
        <v>35</v>
      </c>
      <c r="D38" s="26">
        <v>0</v>
      </c>
      <c r="E38" s="26">
        <v>0</v>
      </c>
      <c r="F38" s="26">
        <v>0</v>
      </c>
      <c r="G38" s="203">
        <v>120</v>
      </c>
      <c r="H38" s="203">
        <v>0</v>
      </c>
      <c r="I38" s="203">
        <v>30</v>
      </c>
      <c r="J38" s="203">
        <v>0</v>
      </c>
      <c r="K38" s="203">
        <v>310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</row>
    <row r="39" spans="1:16">
      <c r="A39" t="s">
        <v>81</v>
      </c>
      <c r="C39" s="26">
        <v>35</v>
      </c>
      <c r="D39" s="26">
        <v>0</v>
      </c>
      <c r="E39" s="26">
        <v>0</v>
      </c>
      <c r="F39" s="26">
        <v>0</v>
      </c>
      <c r="G39" s="203">
        <v>120</v>
      </c>
      <c r="H39" s="203">
        <v>0</v>
      </c>
      <c r="I39" s="203">
        <v>30</v>
      </c>
      <c r="J39" s="203">
        <v>0</v>
      </c>
      <c r="K39" s="203">
        <v>310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</row>
    <row r="40" spans="1:16">
      <c r="A40" t="s">
        <v>82</v>
      </c>
      <c r="C40" s="26">
        <v>35</v>
      </c>
      <c r="D40" s="26">
        <v>0</v>
      </c>
      <c r="E40" s="26">
        <v>0</v>
      </c>
      <c r="F40" s="26">
        <v>0</v>
      </c>
      <c r="G40" s="203">
        <v>120</v>
      </c>
      <c r="H40" s="203">
        <v>0</v>
      </c>
      <c r="I40" s="203">
        <v>30</v>
      </c>
      <c r="J40" s="203">
        <v>0</v>
      </c>
      <c r="K40" s="203">
        <v>310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</row>
    <row r="41" spans="1:16">
      <c r="A41" t="s">
        <v>83</v>
      </c>
      <c r="C41" s="26">
        <v>35</v>
      </c>
      <c r="D41" s="26">
        <v>0</v>
      </c>
      <c r="E41" s="26">
        <v>0</v>
      </c>
      <c r="F41" s="26">
        <v>0</v>
      </c>
      <c r="G41" s="203">
        <v>120</v>
      </c>
      <c r="H41" s="203">
        <v>0</v>
      </c>
      <c r="I41" s="203">
        <v>30</v>
      </c>
      <c r="J41" s="203">
        <v>0</v>
      </c>
      <c r="K41" s="203">
        <v>310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</row>
    <row r="42" spans="1:16">
      <c r="A42" t="s">
        <v>84</v>
      </c>
      <c r="C42" s="26">
        <v>35</v>
      </c>
      <c r="D42" s="26">
        <v>0</v>
      </c>
      <c r="E42" s="26">
        <v>0</v>
      </c>
      <c r="F42" s="26">
        <v>0</v>
      </c>
      <c r="G42" s="203">
        <v>120</v>
      </c>
      <c r="H42" s="203">
        <v>0</v>
      </c>
      <c r="I42" s="203">
        <v>30</v>
      </c>
      <c r="J42" s="203">
        <v>0</v>
      </c>
      <c r="K42" s="203">
        <v>310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</row>
    <row r="43" spans="1:16">
      <c r="A43" t="s">
        <v>85</v>
      </c>
      <c r="C43" s="26">
        <v>35</v>
      </c>
      <c r="D43" s="26">
        <v>0</v>
      </c>
      <c r="E43" s="26">
        <v>0</v>
      </c>
      <c r="F43" s="26">
        <v>0</v>
      </c>
      <c r="G43" s="203">
        <v>120</v>
      </c>
      <c r="H43" s="203">
        <v>0</v>
      </c>
      <c r="I43" s="203">
        <v>28</v>
      </c>
      <c r="J43" s="203">
        <v>0</v>
      </c>
      <c r="K43" s="203">
        <v>310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</row>
    <row r="44" spans="1:16">
      <c r="A44" t="s">
        <v>86</v>
      </c>
      <c r="C44" s="26">
        <v>35</v>
      </c>
      <c r="D44" s="26">
        <v>0</v>
      </c>
      <c r="E44" s="26">
        <v>0</v>
      </c>
      <c r="F44" s="26">
        <v>0</v>
      </c>
      <c r="G44" s="203">
        <v>120</v>
      </c>
      <c r="H44" s="203">
        <v>0</v>
      </c>
      <c r="I44" s="203">
        <v>28</v>
      </c>
      <c r="J44" s="203">
        <v>0</v>
      </c>
      <c r="K44" s="203">
        <v>310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</row>
    <row r="45" spans="1:16">
      <c r="A45" t="s">
        <v>87</v>
      </c>
      <c r="C45" s="26">
        <v>35</v>
      </c>
      <c r="D45" s="26">
        <v>0</v>
      </c>
      <c r="E45" s="26">
        <v>0</v>
      </c>
      <c r="F45" s="26">
        <v>0</v>
      </c>
      <c r="G45" s="203">
        <v>120</v>
      </c>
      <c r="H45" s="203">
        <v>0</v>
      </c>
      <c r="I45" s="203">
        <v>28</v>
      </c>
      <c r="J45" s="203">
        <v>0</v>
      </c>
      <c r="K45" s="203">
        <v>310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</row>
    <row r="46" spans="1:16">
      <c r="A46" t="s">
        <v>88</v>
      </c>
      <c r="C46" s="26">
        <v>35</v>
      </c>
      <c r="D46" s="26">
        <v>0</v>
      </c>
      <c r="E46" s="26">
        <v>0</v>
      </c>
      <c r="F46" s="26">
        <v>0</v>
      </c>
      <c r="G46" s="203">
        <v>120</v>
      </c>
      <c r="H46" s="203">
        <v>0</v>
      </c>
      <c r="I46" s="203">
        <v>28</v>
      </c>
      <c r="J46" s="203">
        <v>0</v>
      </c>
      <c r="K46" s="203">
        <v>310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</row>
    <row r="47" spans="1:16">
      <c r="A47" t="s">
        <v>89</v>
      </c>
      <c r="C47" s="26">
        <v>35</v>
      </c>
      <c r="D47" s="26">
        <v>0</v>
      </c>
      <c r="E47" s="26">
        <v>0</v>
      </c>
      <c r="F47" s="26">
        <v>0</v>
      </c>
      <c r="G47" s="203">
        <v>120</v>
      </c>
      <c r="H47" s="203">
        <v>0</v>
      </c>
      <c r="I47" s="203">
        <v>28</v>
      </c>
      <c r="J47" s="203">
        <v>0</v>
      </c>
      <c r="K47" s="203">
        <v>310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</row>
    <row r="48" spans="1:16">
      <c r="A48" t="s">
        <v>90</v>
      </c>
      <c r="C48" s="26">
        <v>35</v>
      </c>
      <c r="D48" s="26">
        <v>0</v>
      </c>
      <c r="E48" s="26">
        <v>0</v>
      </c>
      <c r="F48" s="26">
        <v>0</v>
      </c>
      <c r="G48" s="203">
        <v>120</v>
      </c>
      <c r="H48" s="203">
        <v>0</v>
      </c>
      <c r="I48" s="203">
        <v>28</v>
      </c>
      <c r="J48" s="203">
        <v>0</v>
      </c>
      <c r="K48" s="203">
        <v>310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</row>
    <row r="49" spans="1:16">
      <c r="A49" t="s">
        <v>91</v>
      </c>
      <c r="C49" s="26">
        <v>35</v>
      </c>
      <c r="D49" s="26">
        <v>0</v>
      </c>
      <c r="E49" s="26">
        <v>0</v>
      </c>
      <c r="F49" s="26">
        <v>0</v>
      </c>
      <c r="G49" s="203">
        <v>120</v>
      </c>
      <c r="H49" s="203">
        <v>0</v>
      </c>
      <c r="I49" s="203">
        <v>28</v>
      </c>
      <c r="J49" s="203">
        <v>0</v>
      </c>
      <c r="K49" s="203">
        <v>310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</row>
    <row r="50" spans="1:16">
      <c r="A50" t="s">
        <v>92</v>
      </c>
      <c r="C50" s="26">
        <v>35</v>
      </c>
      <c r="D50" s="26">
        <v>0</v>
      </c>
      <c r="E50" s="26">
        <v>0</v>
      </c>
      <c r="F50" s="26">
        <v>0</v>
      </c>
      <c r="G50" s="203">
        <v>120</v>
      </c>
      <c r="H50" s="203">
        <v>0</v>
      </c>
      <c r="I50" s="203">
        <v>28</v>
      </c>
      <c r="J50" s="203">
        <v>0</v>
      </c>
      <c r="K50" s="203">
        <v>310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</row>
    <row r="51" spans="1:16">
      <c r="A51" t="s">
        <v>93</v>
      </c>
      <c r="C51" s="26">
        <v>35</v>
      </c>
      <c r="D51" s="26">
        <v>0</v>
      </c>
      <c r="E51" s="26">
        <v>0</v>
      </c>
      <c r="F51" s="26">
        <v>0</v>
      </c>
      <c r="G51" s="203">
        <v>120</v>
      </c>
      <c r="H51" s="203">
        <v>0</v>
      </c>
      <c r="I51" s="203">
        <v>26</v>
      </c>
      <c r="J51" s="203">
        <v>0</v>
      </c>
      <c r="K51" s="203">
        <v>305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</row>
    <row r="52" spans="1:16">
      <c r="A52" t="s">
        <v>94</v>
      </c>
      <c r="C52" s="26">
        <v>35</v>
      </c>
      <c r="D52" s="26">
        <v>0</v>
      </c>
      <c r="E52" s="26">
        <v>0</v>
      </c>
      <c r="F52" s="26">
        <v>0</v>
      </c>
      <c r="G52" s="203">
        <v>120</v>
      </c>
      <c r="H52" s="203">
        <v>0</v>
      </c>
      <c r="I52" s="203">
        <v>26</v>
      </c>
      <c r="J52" s="203">
        <v>0</v>
      </c>
      <c r="K52" s="203">
        <v>305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</row>
    <row r="53" spans="1:16">
      <c r="A53" t="s">
        <v>95</v>
      </c>
      <c r="C53" s="26">
        <v>35</v>
      </c>
      <c r="D53" s="26">
        <v>0</v>
      </c>
      <c r="E53" s="26">
        <v>0</v>
      </c>
      <c r="F53" s="26">
        <v>0</v>
      </c>
      <c r="G53" s="203">
        <v>120</v>
      </c>
      <c r="H53" s="203">
        <v>0</v>
      </c>
      <c r="I53" s="203">
        <v>26</v>
      </c>
      <c r="J53" s="203">
        <v>0</v>
      </c>
      <c r="K53" s="203">
        <v>305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</row>
    <row r="54" spans="1:16">
      <c r="A54" t="s">
        <v>96</v>
      </c>
      <c r="C54" s="26">
        <v>35</v>
      </c>
      <c r="D54" s="26">
        <v>0</v>
      </c>
      <c r="E54" s="26">
        <v>0</v>
      </c>
      <c r="F54" s="26">
        <v>0</v>
      </c>
      <c r="G54" s="203">
        <v>120</v>
      </c>
      <c r="H54" s="203">
        <v>0</v>
      </c>
      <c r="I54" s="203">
        <v>26</v>
      </c>
      <c r="J54" s="203">
        <v>0</v>
      </c>
      <c r="K54" s="203">
        <v>305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</row>
    <row r="55" spans="1:16">
      <c r="A55" t="s">
        <v>97</v>
      </c>
      <c r="C55" s="26">
        <v>35</v>
      </c>
      <c r="D55" s="26">
        <v>0</v>
      </c>
      <c r="E55" s="26">
        <v>0</v>
      </c>
      <c r="F55" s="26">
        <v>0</v>
      </c>
      <c r="G55" s="203">
        <v>120</v>
      </c>
      <c r="H55" s="203">
        <v>0</v>
      </c>
      <c r="I55" s="203">
        <v>23</v>
      </c>
      <c r="J55" s="203">
        <v>0</v>
      </c>
      <c r="K55" s="203">
        <v>305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</row>
    <row r="56" spans="1:16">
      <c r="A56" t="s">
        <v>98</v>
      </c>
      <c r="C56" s="26">
        <v>34</v>
      </c>
      <c r="D56" s="26">
        <v>0</v>
      </c>
      <c r="E56" s="26">
        <v>0</v>
      </c>
      <c r="F56" s="26">
        <v>0</v>
      </c>
      <c r="G56" s="203">
        <v>120</v>
      </c>
      <c r="H56" s="203">
        <v>0</v>
      </c>
      <c r="I56" s="203">
        <v>23</v>
      </c>
      <c r="J56" s="203">
        <v>0</v>
      </c>
      <c r="K56" s="203">
        <v>305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</row>
    <row r="57" spans="1:16">
      <c r="A57" t="s">
        <v>99</v>
      </c>
      <c r="C57" s="26">
        <v>34</v>
      </c>
      <c r="D57" s="26">
        <v>0</v>
      </c>
      <c r="E57" s="26">
        <v>0</v>
      </c>
      <c r="F57" s="26">
        <v>0</v>
      </c>
      <c r="G57" s="203">
        <v>120</v>
      </c>
      <c r="H57" s="203">
        <v>0</v>
      </c>
      <c r="I57" s="203">
        <v>23</v>
      </c>
      <c r="J57" s="203">
        <v>0</v>
      </c>
      <c r="K57" s="203">
        <v>305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</row>
    <row r="58" spans="1:16">
      <c r="A58" t="s">
        <v>100</v>
      </c>
      <c r="C58" s="26">
        <v>34</v>
      </c>
      <c r="D58" s="26">
        <v>0</v>
      </c>
      <c r="E58" s="26">
        <v>0</v>
      </c>
      <c r="F58" s="26">
        <v>0</v>
      </c>
      <c r="G58" s="203">
        <v>120</v>
      </c>
      <c r="H58" s="203">
        <v>0</v>
      </c>
      <c r="I58" s="203">
        <v>23</v>
      </c>
      <c r="J58" s="203">
        <v>0</v>
      </c>
      <c r="K58" s="203">
        <v>305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</row>
    <row r="59" spans="1:16">
      <c r="A59" t="s">
        <v>101</v>
      </c>
      <c r="C59" s="26">
        <v>33</v>
      </c>
      <c r="D59" s="26">
        <v>0</v>
      </c>
      <c r="E59" s="26">
        <v>0</v>
      </c>
      <c r="F59" s="26">
        <v>0</v>
      </c>
      <c r="G59" s="203">
        <v>120</v>
      </c>
      <c r="H59" s="203">
        <v>0</v>
      </c>
      <c r="I59" s="203">
        <v>23</v>
      </c>
      <c r="J59" s="203">
        <v>0</v>
      </c>
      <c r="K59" s="203">
        <v>305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</row>
    <row r="60" spans="1:16">
      <c r="A60" t="s">
        <v>102</v>
      </c>
      <c r="C60" s="26">
        <v>33</v>
      </c>
      <c r="D60" s="26">
        <v>0</v>
      </c>
      <c r="E60" s="26">
        <v>0</v>
      </c>
      <c r="F60" s="26">
        <v>0</v>
      </c>
      <c r="G60" s="203">
        <v>120</v>
      </c>
      <c r="H60" s="203">
        <v>0</v>
      </c>
      <c r="I60" s="203">
        <v>23</v>
      </c>
      <c r="J60" s="203">
        <v>0</v>
      </c>
      <c r="K60" s="203">
        <v>305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</row>
    <row r="61" spans="1:16">
      <c r="A61" t="s">
        <v>103</v>
      </c>
      <c r="C61" s="26">
        <v>33</v>
      </c>
      <c r="D61" s="26">
        <v>0</v>
      </c>
      <c r="E61" s="26">
        <v>0</v>
      </c>
      <c r="F61" s="26">
        <v>0</v>
      </c>
      <c r="G61" s="203">
        <v>120</v>
      </c>
      <c r="H61" s="203">
        <v>0</v>
      </c>
      <c r="I61" s="203">
        <v>23</v>
      </c>
      <c r="J61" s="203">
        <v>0</v>
      </c>
      <c r="K61" s="203">
        <v>305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</row>
    <row r="62" spans="1:16">
      <c r="A62" t="s">
        <v>104</v>
      </c>
      <c r="C62" s="26">
        <v>33</v>
      </c>
      <c r="D62" s="26">
        <v>0</v>
      </c>
      <c r="E62" s="26">
        <v>0</v>
      </c>
      <c r="F62" s="26">
        <v>0</v>
      </c>
      <c r="G62" s="203">
        <v>120</v>
      </c>
      <c r="H62" s="203">
        <v>0</v>
      </c>
      <c r="I62" s="203">
        <v>23</v>
      </c>
      <c r="J62" s="203">
        <v>0</v>
      </c>
      <c r="K62" s="203">
        <v>305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</row>
    <row r="63" spans="1:16">
      <c r="A63" t="s">
        <v>105</v>
      </c>
      <c r="C63" s="26">
        <v>33</v>
      </c>
      <c r="D63" s="26">
        <v>0</v>
      </c>
      <c r="E63" s="26">
        <v>0</v>
      </c>
      <c r="F63" s="26">
        <v>0</v>
      </c>
      <c r="G63" s="203">
        <v>120</v>
      </c>
      <c r="H63" s="203">
        <v>0</v>
      </c>
      <c r="I63" s="203">
        <v>23</v>
      </c>
      <c r="J63" s="203">
        <v>0</v>
      </c>
      <c r="K63" s="203">
        <v>305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</row>
    <row r="64" spans="1:16">
      <c r="A64" t="s">
        <v>106</v>
      </c>
      <c r="C64" s="26">
        <v>33</v>
      </c>
      <c r="D64" s="26">
        <v>0</v>
      </c>
      <c r="E64" s="26">
        <v>0</v>
      </c>
      <c r="F64" s="26">
        <v>0</v>
      </c>
      <c r="G64" s="203">
        <v>120</v>
      </c>
      <c r="H64" s="203">
        <v>0</v>
      </c>
      <c r="I64" s="203">
        <v>23</v>
      </c>
      <c r="J64" s="203">
        <v>0</v>
      </c>
      <c r="K64" s="203">
        <v>305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</row>
    <row r="65" spans="1:16">
      <c r="A65" t="s">
        <v>107</v>
      </c>
      <c r="C65" s="26">
        <v>33</v>
      </c>
      <c r="D65" s="26">
        <v>0</v>
      </c>
      <c r="E65" s="26">
        <v>0</v>
      </c>
      <c r="F65" s="26">
        <v>0</v>
      </c>
      <c r="G65" s="203">
        <v>120</v>
      </c>
      <c r="H65" s="203">
        <v>0</v>
      </c>
      <c r="I65" s="203">
        <v>23</v>
      </c>
      <c r="J65" s="203">
        <v>0</v>
      </c>
      <c r="K65" s="203">
        <v>305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</row>
    <row r="66" spans="1:16">
      <c r="A66" t="s">
        <v>108</v>
      </c>
      <c r="C66" s="26">
        <v>33</v>
      </c>
      <c r="D66" s="26">
        <v>0</v>
      </c>
      <c r="E66" s="26">
        <v>0</v>
      </c>
      <c r="F66" s="26">
        <v>0</v>
      </c>
      <c r="G66" s="203">
        <v>120</v>
      </c>
      <c r="H66" s="203">
        <v>0</v>
      </c>
      <c r="I66" s="203">
        <v>23</v>
      </c>
      <c r="J66" s="203">
        <v>0</v>
      </c>
      <c r="K66" s="203">
        <v>305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</row>
    <row r="67" spans="1:16">
      <c r="A67" t="s">
        <v>109</v>
      </c>
      <c r="C67" s="26">
        <v>33</v>
      </c>
      <c r="D67" s="26">
        <v>0</v>
      </c>
      <c r="E67" s="26">
        <v>0</v>
      </c>
      <c r="F67" s="26">
        <v>0</v>
      </c>
      <c r="G67" s="203">
        <v>120</v>
      </c>
      <c r="H67" s="203">
        <v>0</v>
      </c>
      <c r="I67" s="203">
        <v>23</v>
      </c>
      <c r="J67" s="203">
        <v>0</v>
      </c>
      <c r="K67" s="203">
        <v>305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</row>
    <row r="68" spans="1:16">
      <c r="A68" t="s">
        <v>110</v>
      </c>
      <c r="C68" s="26">
        <v>33</v>
      </c>
      <c r="D68" s="26">
        <v>0</v>
      </c>
      <c r="E68" s="26">
        <v>0</v>
      </c>
      <c r="F68" s="26">
        <v>0</v>
      </c>
      <c r="G68" s="203">
        <v>120</v>
      </c>
      <c r="H68" s="203">
        <v>0</v>
      </c>
      <c r="I68" s="203">
        <v>23</v>
      </c>
      <c r="J68" s="203">
        <v>0</v>
      </c>
      <c r="K68" s="203">
        <v>305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</row>
    <row r="69" spans="1:16">
      <c r="A69" t="s">
        <v>111</v>
      </c>
      <c r="C69" s="26">
        <v>33</v>
      </c>
      <c r="D69" s="26">
        <v>0</v>
      </c>
      <c r="E69" s="26">
        <v>0</v>
      </c>
      <c r="F69" s="26">
        <v>0</v>
      </c>
      <c r="G69" s="203">
        <v>120</v>
      </c>
      <c r="H69" s="203">
        <v>0</v>
      </c>
      <c r="I69" s="203">
        <v>23</v>
      </c>
      <c r="J69" s="203">
        <v>0</v>
      </c>
      <c r="K69" s="203">
        <v>305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</row>
    <row r="70" spans="1:16">
      <c r="A70" t="s">
        <v>112</v>
      </c>
      <c r="C70" s="26">
        <v>33</v>
      </c>
      <c r="D70" s="26">
        <v>0</v>
      </c>
      <c r="E70" s="26">
        <v>0</v>
      </c>
      <c r="F70" s="26">
        <v>0</v>
      </c>
      <c r="G70" s="203">
        <v>120</v>
      </c>
      <c r="H70" s="203">
        <v>0</v>
      </c>
      <c r="I70" s="203">
        <v>23</v>
      </c>
      <c r="J70" s="203">
        <v>0</v>
      </c>
      <c r="K70" s="203">
        <v>305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</row>
    <row r="71" spans="1:16">
      <c r="A71" t="s">
        <v>113</v>
      </c>
      <c r="C71" s="26">
        <v>33</v>
      </c>
      <c r="D71" s="26">
        <v>0</v>
      </c>
      <c r="E71" s="26">
        <v>0</v>
      </c>
      <c r="F71" s="26">
        <v>0</v>
      </c>
      <c r="G71" s="203">
        <v>120</v>
      </c>
      <c r="H71" s="203">
        <v>0</v>
      </c>
      <c r="I71" s="203">
        <v>24</v>
      </c>
      <c r="J71" s="203">
        <v>0</v>
      </c>
      <c r="K71" s="203">
        <v>305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</row>
    <row r="72" spans="1:16">
      <c r="A72" t="s">
        <v>114</v>
      </c>
      <c r="C72" s="26">
        <v>33</v>
      </c>
      <c r="D72" s="26">
        <v>0</v>
      </c>
      <c r="E72" s="26">
        <v>0</v>
      </c>
      <c r="F72" s="26">
        <v>0</v>
      </c>
      <c r="G72" s="203">
        <v>120</v>
      </c>
      <c r="H72" s="203">
        <v>0</v>
      </c>
      <c r="I72" s="203">
        <v>24</v>
      </c>
      <c r="J72" s="203">
        <v>0</v>
      </c>
      <c r="K72" s="203">
        <v>305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</row>
    <row r="73" spans="1:16">
      <c r="A73" t="s">
        <v>115</v>
      </c>
      <c r="C73" s="26">
        <v>33</v>
      </c>
      <c r="D73" s="26">
        <v>0</v>
      </c>
      <c r="E73" s="26">
        <v>0</v>
      </c>
      <c r="F73" s="26">
        <v>0</v>
      </c>
      <c r="G73" s="203">
        <v>120</v>
      </c>
      <c r="H73" s="203">
        <v>0</v>
      </c>
      <c r="I73" s="203">
        <v>24</v>
      </c>
      <c r="J73" s="203">
        <v>0</v>
      </c>
      <c r="K73" s="203">
        <v>305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</row>
    <row r="74" spans="1:16">
      <c r="A74" t="s">
        <v>116</v>
      </c>
      <c r="C74" s="26">
        <v>33</v>
      </c>
      <c r="D74" s="26">
        <v>0</v>
      </c>
      <c r="E74" s="26">
        <v>0</v>
      </c>
      <c r="F74" s="26">
        <v>0</v>
      </c>
      <c r="G74" s="203">
        <v>120</v>
      </c>
      <c r="H74" s="203">
        <v>0</v>
      </c>
      <c r="I74" s="203">
        <v>24</v>
      </c>
      <c r="J74" s="203">
        <v>0</v>
      </c>
      <c r="K74" s="203">
        <v>305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</row>
    <row r="75" spans="1:16">
      <c r="A75" t="s">
        <v>117</v>
      </c>
      <c r="C75" s="26">
        <v>34</v>
      </c>
      <c r="D75" s="26">
        <v>0</v>
      </c>
      <c r="E75" s="26">
        <v>0</v>
      </c>
      <c r="F75" s="26">
        <v>0</v>
      </c>
      <c r="G75" s="203">
        <v>120</v>
      </c>
      <c r="H75" s="203">
        <v>0</v>
      </c>
      <c r="I75" s="203">
        <v>26</v>
      </c>
      <c r="J75" s="203">
        <v>20</v>
      </c>
      <c r="K75" s="203">
        <v>310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</row>
    <row r="76" spans="1:16">
      <c r="A76" t="s">
        <v>118</v>
      </c>
      <c r="C76" s="26">
        <v>34</v>
      </c>
      <c r="D76" s="26">
        <v>0</v>
      </c>
      <c r="E76" s="26">
        <v>0</v>
      </c>
      <c r="F76" s="26">
        <v>0</v>
      </c>
      <c r="G76" s="203">
        <v>120</v>
      </c>
      <c r="H76" s="203">
        <v>0</v>
      </c>
      <c r="I76" s="203">
        <v>26</v>
      </c>
      <c r="J76" s="203">
        <v>40</v>
      </c>
      <c r="K76" s="203">
        <v>310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</row>
    <row r="77" spans="1:16">
      <c r="A77" t="s">
        <v>119</v>
      </c>
      <c r="C77" s="26">
        <v>34</v>
      </c>
      <c r="D77" s="26">
        <v>0</v>
      </c>
      <c r="E77" s="26">
        <v>0</v>
      </c>
      <c r="F77" s="26">
        <v>0</v>
      </c>
      <c r="G77" s="203">
        <v>120</v>
      </c>
      <c r="H77" s="203">
        <v>0</v>
      </c>
      <c r="I77" s="203">
        <v>26</v>
      </c>
      <c r="J77" s="203">
        <v>60</v>
      </c>
      <c r="K77" s="203">
        <v>310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</row>
    <row r="78" spans="1:16">
      <c r="A78" t="s">
        <v>120</v>
      </c>
      <c r="C78" s="26">
        <v>34</v>
      </c>
      <c r="D78" s="26">
        <v>0</v>
      </c>
      <c r="E78" s="26">
        <v>0</v>
      </c>
      <c r="F78" s="26">
        <v>0</v>
      </c>
      <c r="G78" s="203">
        <v>120</v>
      </c>
      <c r="H78" s="203">
        <v>0</v>
      </c>
      <c r="I78" s="203">
        <v>26</v>
      </c>
      <c r="J78" s="203">
        <v>60</v>
      </c>
      <c r="K78" s="203">
        <v>310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</row>
    <row r="79" spans="1:16">
      <c r="A79" t="s">
        <v>121</v>
      </c>
      <c r="C79" s="26">
        <v>34</v>
      </c>
      <c r="D79" s="26">
        <v>0</v>
      </c>
      <c r="E79" s="26">
        <v>0</v>
      </c>
      <c r="F79" s="26">
        <v>0</v>
      </c>
      <c r="G79" s="203">
        <v>120</v>
      </c>
      <c r="H79" s="203">
        <v>0</v>
      </c>
      <c r="I79" s="203">
        <v>105</v>
      </c>
      <c r="J79" s="203">
        <v>0</v>
      </c>
      <c r="K79" s="203">
        <v>310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</row>
    <row r="80" spans="1:16">
      <c r="A80" t="s">
        <v>122</v>
      </c>
      <c r="C80" s="26">
        <v>34</v>
      </c>
      <c r="D80" s="26">
        <v>0</v>
      </c>
      <c r="E80" s="26">
        <v>0</v>
      </c>
      <c r="F80" s="26">
        <v>0</v>
      </c>
      <c r="G80" s="203">
        <v>120</v>
      </c>
      <c r="H80" s="203">
        <v>0</v>
      </c>
      <c r="I80" s="203">
        <v>145</v>
      </c>
      <c r="J80" s="203">
        <v>0</v>
      </c>
      <c r="K80" s="203">
        <v>310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</row>
    <row r="81" spans="1:16">
      <c r="A81" t="s">
        <v>123</v>
      </c>
      <c r="C81" s="26">
        <v>34</v>
      </c>
      <c r="D81" s="26">
        <v>0</v>
      </c>
      <c r="E81" s="26">
        <v>0</v>
      </c>
      <c r="F81" s="26">
        <v>0</v>
      </c>
      <c r="G81" s="203">
        <v>120</v>
      </c>
      <c r="H81" s="203">
        <v>0</v>
      </c>
      <c r="I81" s="203">
        <v>30</v>
      </c>
      <c r="J81" s="203">
        <v>0</v>
      </c>
      <c r="K81" s="203">
        <v>308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</row>
    <row r="82" spans="1:16">
      <c r="A82" t="s">
        <v>124</v>
      </c>
      <c r="C82" s="26">
        <v>34</v>
      </c>
      <c r="D82" s="26">
        <v>0</v>
      </c>
      <c r="E82" s="26">
        <v>0</v>
      </c>
      <c r="F82" s="26">
        <v>0</v>
      </c>
      <c r="G82" s="203">
        <v>120</v>
      </c>
      <c r="H82" s="203">
        <v>0</v>
      </c>
      <c r="I82" s="203">
        <v>30</v>
      </c>
      <c r="J82" s="203">
        <v>0</v>
      </c>
      <c r="K82" s="203">
        <v>308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</row>
    <row r="83" spans="1:16">
      <c r="A83" t="s">
        <v>125</v>
      </c>
      <c r="C83" s="26">
        <v>34</v>
      </c>
      <c r="D83" s="26">
        <v>0</v>
      </c>
      <c r="E83" s="26">
        <v>0</v>
      </c>
      <c r="F83" s="26">
        <v>0</v>
      </c>
      <c r="G83" s="203">
        <v>120</v>
      </c>
      <c r="H83" s="203">
        <v>0</v>
      </c>
      <c r="I83" s="203">
        <v>30</v>
      </c>
      <c r="J83" s="203">
        <v>0</v>
      </c>
      <c r="K83" s="203">
        <v>306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</row>
    <row r="84" spans="1:16">
      <c r="A84" t="s">
        <v>126</v>
      </c>
      <c r="C84" s="26">
        <v>34</v>
      </c>
      <c r="D84" s="26">
        <v>0</v>
      </c>
      <c r="E84" s="26">
        <v>0</v>
      </c>
      <c r="F84" s="26">
        <v>0</v>
      </c>
      <c r="G84" s="203">
        <v>120</v>
      </c>
      <c r="H84" s="203">
        <v>0</v>
      </c>
      <c r="I84" s="203">
        <v>30</v>
      </c>
      <c r="J84" s="203">
        <v>0</v>
      </c>
      <c r="K84" s="203">
        <v>306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</row>
    <row r="85" spans="1:16">
      <c r="A85" t="s">
        <v>127</v>
      </c>
      <c r="C85" s="26">
        <v>34</v>
      </c>
      <c r="D85" s="26">
        <v>0</v>
      </c>
      <c r="E85" s="26">
        <v>0</v>
      </c>
      <c r="F85" s="26">
        <v>0</v>
      </c>
      <c r="G85" s="203">
        <v>120</v>
      </c>
      <c r="H85" s="203">
        <v>0</v>
      </c>
      <c r="I85" s="203">
        <v>30</v>
      </c>
      <c r="J85" s="203">
        <v>0</v>
      </c>
      <c r="K85" s="203">
        <v>306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</row>
    <row r="86" spans="1:16">
      <c r="A86" t="s">
        <v>128</v>
      </c>
      <c r="C86" s="26">
        <v>34</v>
      </c>
      <c r="D86" s="26">
        <v>0</v>
      </c>
      <c r="E86" s="26">
        <v>0</v>
      </c>
      <c r="F86" s="26">
        <v>0</v>
      </c>
      <c r="G86" s="203">
        <v>120</v>
      </c>
      <c r="H86" s="203">
        <v>0</v>
      </c>
      <c r="I86" s="203">
        <v>30</v>
      </c>
      <c r="J86" s="203">
        <v>0</v>
      </c>
      <c r="K86" s="203">
        <v>306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</row>
    <row r="87" spans="1:16">
      <c r="A87" t="s">
        <v>129</v>
      </c>
      <c r="C87" s="26">
        <v>34</v>
      </c>
      <c r="D87" s="26">
        <v>0</v>
      </c>
      <c r="E87" s="26">
        <v>0</v>
      </c>
      <c r="F87" s="26">
        <v>0</v>
      </c>
      <c r="G87" s="203">
        <v>120</v>
      </c>
      <c r="H87" s="203">
        <v>0</v>
      </c>
      <c r="I87" s="203">
        <v>30</v>
      </c>
      <c r="J87" s="203">
        <v>0</v>
      </c>
      <c r="K87" s="203">
        <v>306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</row>
    <row r="88" spans="1:16">
      <c r="A88" t="s">
        <v>130</v>
      </c>
      <c r="C88" s="26">
        <v>34</v>
      </c>
      <c r="D88" s="26">
        <v>0</v>
      </c>
      <c r="E88" s="26">
        <v>0</v>
      </c>
      <c r="F88" s="26">
        <v>0</v>
      </c>
      <c r="G88" s="203">
        <v>120</v>
      </c>
      <c r="H88" s="203">
        <v>0</v>
      </c>
      <c r="I88" s="203">
        <v>30</v>
      </c>
      <c r="J88" s="203">
        <v>0</v>
      </c>
      <c r="K88" s="203">
        <v>306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</row>
    <row r="89" spans="1:16">
      <c r="A89" t="s">
        <v>131</v>
      </c>
      <c r="C89" s="26">
        <v>34</v>
      </c>
      <c r="D89" s="26">
        <v>0</v>
      </c>
      <c r="E89" s="26">
        <v>0</v>
      </c>
      <c r="F89" s="26">
        <v>0</v>
      </c>
      <c r="G89" s="203">
        <v>120</v>
      </c>
      <c r="H89" s="203">
        <v>0</v>
      </c>
      <c r="I89" s="203">
        <v>30</v>
      </c>
      <c r="J89" s="203">
        <v>0</v>
      </c>
      <c r="K89" s="203">
        <v>308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</row>
    <row r="90" spans="1:16">
      <c r="A90" t="s">
        <v>132</v>
      </c>
      <c r="C90" s="26">
        <v>34</v>
      </c>
      <c r="D90" s="26">
        <v>0</v>
      </c>
      <c r="E90" s="26">
        <v>0</v>
      </c>
      <c r="F90" s="26">
        <v>0</v>
      </c>
      <c r="G90" s="203">
        <v>120</v>
      </c>
      <c r="H90" s="203">
        <v>0</v>
      </c>
      <c r="I90" s="203">
        <v>30</v>
      </c>
      <c r="J90" s="203">
        <v>0</v>
      </c>
      <c r="K90" s="203">
        <v>308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</row>
    <row r="91" spans="1:16">
      <c r="A91" t="s">
        <v>133</v>
      </c>
      <c r="C91" s="26">
        <v>34</v>
      </c>
      <c r="D91" s="26">
        <v>0</v>
      </c>
      <c r="E91" s="26">
        <v>0</v>
      </c>
      <c r="F91" s="26">
        <v>0</v>
      </c>
      <c r="G91" s="203">
        <v>120</v>
      </c>
      <c r="H91" s="203">
        <v>0</v>
      </c>
      <c r="I91" s="203">
        <v>30</v>
      </c>
      <c r="J91" s="203">
        <v>0</v>
      </c>
      <c r="K91" s="203">
        <v>308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</row>
    <row r="92" spans="1:16">
      <c r="A92" t="s">
        <v>134</v>
      </c>
      <c r="C92" s="26">
        <v>34</v>
      </c>
      <c r="D92" s="26">
        <v>0</v>
      </c>
      <c r="E92" s="26">
        <v>0</v>
      </c>
      <c r="F92" s="26">
        <v>0</v>
      </c>
      <c r="G92" s="203">
        <v>120</v>
      </c>
      <c r="H92" s="203">
        <v>0</v>
      </c>
      <c r="I92" s="203">
        <v>30</v>
      </c>
      <c r="J92" s="203">
        <v>0</v>
      </c>
      <c r="K92" s="203">
        <v>308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</row>
    <row r="93" spans="1:16">
      <c r="A93" t="s">
        <v>135</v>
      </c>
      <c r="C93" s="26">
        <v>34</v>
      </c>
      <c r="D93" s="26">
        <v>0</v>
      </c>
      <c r="E93" s="26">
        <v>0</v>
      </c>
      <c r="F93" s="26">
        <v>0</v>
      </c>
      <c r="G93" s="203">
        <v>120</v>
      </c>
      <c r="H93" s="203">
        <v>0</v>
      </c>
      <c r="I93" s="203">
        <v>30</v>
      </c>
      <c r="J93" s="203">
        <v>0</v>
      </c>
      <c r="K93" s="203">
        <v>308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</row>
    <row r="94" spans="1:16">
      <c r="A94" t="s">
        <v>136</v>
      </c>
      <c r="C94" s="26">
        <v>34</v>
      </c>
      <c r="D94" s="26">
        <v>0</v>
      </c>
      <c r="E94" s="26">
        <v>0</v>
      </c>
      <c r="F94" s="26">
        <v>0</v>
      </c>
      <c r="G94" s="203">
        <v>120</v>
      </c>
      <c r="H94" s="203">
        <v>0</v>
      </c>
      <c r="I94" s="203">
        <v>30</v>
      </c>
      <c r="J94" s="203">
        <v>0</v>
      </c>
      <c r="K94" s="203">
        <v>308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</row>
    <row r="95" spans="1:16">
      <c r="A95" t="s">
        <v>137</v>
      </c>
      <c r="C95" s="26">
        <v>34</v>
      </c>
      <c r="D95" s="26">
        <v>0</v>
      </c>
      <c r="E95" s="26">
        <v>0</v>
      </c>
      <c r="F95" s="26">
        <v>0</v>
      </c>
      <c r="G95" s="203">
        <v>120</v>
      </c>
      <c r="H95" s="203">
        <v>0</v>
      </c>
      <c r="I95" s="203">
        <v>30</v>
      </c>
      <c r="J95" s="203">
        <v>0</v>
      </c>
      <c r="K95" s="203">
        <v>312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</row>
    <row r="96" spans="1:16">
      <c r="A96" t="s">
        <v>138</v>
      </c>
      <c r="C96" s="26">
        <v>34</v>
      </c>
      <c r="D96" s="26">
        <v>0</v>
      </c>
      <c r="E96" s="26">
        <v>0</v>
      </c>
      <c r="F96" s="26">
        <v>0</v>
      </c>
      <c r="G96" s="203">
        <v>120</v>
      </c>
      <c r="H96" s="203">
        <v>0</v>
      </c>
      <c r="I96" s="203">
        <v>30</v>
      </c>
      <c r="J96" s="203">
        <v>0</v>
      </c>
      <c r="K96" s="203">
        <v>312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</row>
    <row r="97" spans="1:17">
      <c r="A97" t="s">
        <v>139</v>
      </c>
      <c r="C97" s="26">
        <v>34</v>
      </c>
      <c r="D97" s="26">
        <v>0</v>
      </c>
      <c r="E97" s="26">
        <v>0</v>
      </c>
      <c r="F97" s="26">
        <v>0</v>
      </c>
      <c r="G97" s="203">
        <v>120</v>
      </c>
      <c r="H97" s="203">
        <v>0</v>
      </c>
      <c r="I97" s="203">
        <v>30</v>
      </c>
      <c r="J97" s="203">
        <v>0</v>
      </c>
      <c r="K97" s="203">
        <v>312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</row>
    <row r="98" spans="1:17">
      <c r="A98" t="s">
        <v>140</v>
      </c>
      <c r="C98" s="26">
        <v>34</v>
      </c>
      <c r="D98" s="26">
        <v>0</v>
      </c>
      <c r="E98" s="26">
        <v>0</v>
      </c>
      <c r="F98" s="26">
        <v>0</v>
      </c>
      <c r="G98" s="203">
        <v>120</v>
      </c>
      <c r="H98" s="203">
        <v>0</v>
      </c>
      <c r="I98" s="203">
        <v>30</v>
      </c>
      <c r="J98" s="203">
        <v>0</v>
      </c>
      <c r="K98" s="203">
        <v>312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</row>
    <row r="99" spans="1:17">
      <c r="A99" s="156" t="s">
        <v>349</v>
      </c>
      <c r="B99" s="156">
        <f t="shared" ref="B99:Q99" si="0">SUM(B3:B98)/4000</f>
        <v>0</v>
      </c>
      <c r="C99" s="156">
        <f t="shared" si="0"/>
        <v>0.83199999999999996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2.88</v>
      </c>
      <c r="H99" s="156">
        <f t="shared" si="0"/>
        <v>0</v>
      </c>
      <c r="I99" s="156">
        <f t="shared" si="0"/>
        <v>0.74450000000000005</v>
      </c>
      <c r="J99" s="156">
        <f t="shared" si="0"/>
        <v>4.4999999999999998E-2</v>
      </c>
      <c r="K99" s="156">
        <f t="shared" si="0"/>
        <v>7.4347474999999994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18.68</v>
      </c>
      <c r="D3" s="203">
        <v>0</v>
      </c>
      <c r="E3" s="203">
        <v>0</v>
      </c>
      <c r="F3" s="203">
        <v>22.9</v>
      </c>
      <c r="G3" s="203">
        <v>7.63</v>
      </c>
      <c r="H3" s="203">
        <v>0</v>
      </c>
      <c r="I3" s="203">
        <v>25.51</v>
      </c>
      <c r="J3" s="203">
        <v>0.96</v>
      </c>
      <c r="K3" s="203">
        <v>4.8899999999999997</v>
      </c>
      <c r="L3" s="203">
        <v>3.86</v>
      </c>
      <c r="M3" s="203">
        <v>0.97</v>
      </c>
      <c r="N3" s="203">
        <v>1.58</v>
      </c>
      <c r="O3" s="203">
        <v>2.23</v>
      </c>
      <c r="P3" s="203">
        <v>0.75</v>
      </c>
      <c r="Q3" s="203">
        <v>0.28999999999999998</v>
      </c>
      <c r="R3" s="203">
        <v>0.56999999999999995</v>
      </c>
      <c r="S3" s="203">
        <v>0.35</v>
      </c>
      <c r="T3" s="203">
        <v>0</v>
      </c>
      <c r="U3" s="203">
        <v>1.57</v>
      </c>
      <c r="V3" s="203">
        <v>0.28000000000000003</v>
      </c>
      <c r="W3" s="203">
        <v>0.47</v>
      </c>
      <c r="X3" s="203">
        <v>1.97</v>
      </c>
      <c r="Y3" s="203">
        <v>0</v>
      </c>
      <c r="Z3" s="203">
        <v>3.63</v>
      </c>
      <c r="AA3" s="203">
        <v>0.91</v>
      </c>
      <c r="AB3" s="203">
        <v>0</v>
      </c>
      <c r="AC3" s="203">
        <v>20.96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42.44</v>
      </c>
      <c r="AJ3" s="203">
        <v>0</v>
      </c>
      <c r="AK3" s="203">
        <v>0.93</v>
      </c>
      <c r="AL3" s="203">
        <v>0</v>
      </c>
      <c r="AM3" s="203">
        <v>0</v>
      </c>
      <c r="AN3" s="203">
        <v>0</v>
      </c>
      <c r="AO3" s="203">
        <v>295.74</v>
      </c>
      <c r="AP3" s="203">
        <v>0</v>
      </c>
    </row>
    <row r="4" spans="1:42">
      <c r="A4" t="s">
        <v>46</v>
      </c>
      <c r="B4" s="203">
        <v>0</v>
      </c>
      <c r="C4" s="203">
        <v>18.68</v>
      </c>
      <c r="D4" s="203">
        <v>0</v>
      </c>
      <c r="E4" s="203">
        <v>0</v>
      </c>
      <c r="F4" s="203">
        <v>22.9</v>
      </c>
      <c r="G4" s="203">
        <v>7.63</v>
      </c>
      <c r="H4" s="203">
        <v>0</v>
      </c>
      <c r="I4" s="203">
        <v>25.51</v>
      </c>
      <c r="J4" s="203">
        <v>0.96</v>
      </c>
      <c r="K4" s="203">
        <v>4.8899999999999997</v>
      </c>
      <c r="L4" s="203">
        <v>3.86</v>
      </c>
      <c r="M4" s="203">
        <v>0.97</v>
      </c>
      <c r="N4" s="203">
        <v>1.58</v>
      </c>
      <c r="O4" s="203">
        <v>2.23</v>
      </c>
      <c r="P4" s="203">
        <v>0.75</v>
      </c>
      <c r="Q4" s="203">
        <v>0.28999999999999998</v>
      </c>
      <c r="R4" s="203">
        <v>0.56999999999999995</v>
      </c>
      <c r="S4" s="203">
        <v>0.35</v>
      </c>
      <c r="T4" s="203">
        <v>0</v>
      </c>
      <c r="U4" s="203">
        <v>1.57</v>
      </c>
      <c r="V4" s="203">
        <v>0.28000000000000003</v>
      </c>
      <c r="W4" s="203">
        <v>0.47</v>
      </c>
      <c r="X4" s="203">
        <v>1.97</v>
      </c>
      <c r="Y4" s="203">
        <v>0</v>
      </c>
      <c r="Z4" s="203">
        <v>3.63</v>
      </c>
      <c r="AA4" s="203">
        <v>0.91</v>
      </c>
      <c r="AB4" s="203">
        <v>0</v>
      </c>
      <c r="AC4" s="203">
        <v>20.96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42.44</v>
      </c>
      <c r="AJ4" s="203">
        <v>0</v>
      </c>
      <c r="AK4" s="203">
        <v>0.93</v>
      </c>
      <c r="AL4" s="203">
        <v>0</v>
      </c>
      <c r="AM4" s="203">
        <v>0</v>
      </c>
      <c r="AN4" s="203">
        <v>0</v>
      </c>
      <c r="AO4" s="203">
        <v>295.74</v>
      </c>
      <c r="AP4" s="203">
        <v>0</v>
      </c>
    </row>
    <row r="5" spans="1:42">
      <c r="A5" t="s">
        <v>47</v>
      </c>
      <c r="B5" s="203">
        <v>0</v>
      </c>
      <c r="C5" s="203">
        <v>18.68</v>
      </c>
      <c r="D5" s="203">
        <v>0</v>
      </c>
      <c r="E5" s="203">
        <v>0</v>
      </c>
      <c r="F5" s="203">
        <v>22.9</v>
      </c>
      <c r="G5" s="203">
        <v>7.63</v>
      </c>
      <c r="H5" s="203">
        <v>0</v>
      </c>
      <c r="I5" s="203">
        <v>25.51</v>
      </c>
      <c r="J5" s="203">
        <v>0.96</v>
      </c>
      <c r="K5" s="203">
        <v>4.8899999999999997</v>
      </c>
      <c r="L5" s="203">
        <v>3.86</v>
      </c>
      <c r="M5" s="203">
        <v>0.97</v>
      </c>
      <c r="N5" s="203">
        <v>1.58</v>
      </c>
      <c r="O5" s="203">
        <v>2.23</v>
      </c>
      <c r="P5" s="203">
        <v>0.75</v>
      </c>
      <c r="Q5" s="203">
        <v>0.28999999999999998</v>
      </c>
      <c r="R5" s="203">
        <v>0.56999999999999995</v>
      </c>
      <c r="S5" s="203">
        <v>0.35</v>
      </c>
      <c r="T5" s="203">
        <v>0</v>
      </c>
      <c r="U5" s="203">
        <v>1.57</v>
      </c>
      <c r="V5" s="203">
        <v>0.28000000000000003</v>
      </c>
      <c r="W5" s="203">
        <v>0.47</v>
      </c>
      <c r="X5" s="203">
        <v>1.97</v>
      </c>
      <c r="Y5" s="203">
        <v>0</v>
      </c>
      <c r="Z5" s="203">
        <v>3.63</v>
      </c>
      <c r="AA5" s="203">
        <v>0.91</v>
      </c>
      <c r="AB5" s="203">
        <v>0</v>
      </c>
      <c r="AC5" s="203">
        <v>20.96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42.44</v>
      </c>
      <c r="AJ5" s="203">
        <v>0</v>
      </c>
      <c r="AK5" s="203">
        <v>0.93</v>
      </c>
      <c r="AL5" s="203">
        <v>0</v>
      </c>
      <c r="AM5" s="203">
        <v>0</v>
      </c>
      <c r="AN5" s="203">
        <v>0</v>
      </c>
      <c r="AO5" s="203">
        <v>295.74</v>
      </c>
      <c r="AP5" s="203">
        <v>0</v>
      </c>
    </row>
    <row r="6" spans="1:42">
      <c r="A6" t="s">
        <v>48</v>
      </c>
      <c r="B6" s="203">
        <v>0</v>
      </c>
      <c r="C6" s="203">
        <v>18.68</v>
      </c>
      <c r="D6" s="203">
        <v>0</v>
      </c>
      <c r="E6" s="203">
        <v>0</v>
      </c>
      <c r="F6" s="203">
        <v>22.9</v>
      </c>
      <c r="G6" s="203">
        <v>7.63</v>
      </c>
      <c r="H6" s="203">
        <v>0</v>
      </c>
      <c r="I6" s="203">
        <v>25.51</v>
      </c>
      <c r="J6" s="203">
        <v>0.96</v>
      </c>
      <c r="K6" s="203">
        <v>4.8899999999999997</v>
      </c>
      <c r="L6" s="203">
        <v>3.86</v>
      </c>
      <c r="M6" s="203">
        <v>0.97</v>
      </c>
      <c r="N6" s="203">
        <v>1.58</v>
      </c>
      <c r="O6" s="203">
        <v>2.23</v>
      </c>
      <c r="P6" s="203">
        <v>0.75</v>
      </c>
      <c r="Q6" s="203">
        <v>0.28999999999999998</v>
      </c>
      <c r="R6" s="203">
        <v>0.56999999999999995</v>
      </c>
      <c r="S6" s="203">
        <v>0.35</v>
      </c>
      <c r="T6" s="203">
        <v>0</v>
      </c>
      <c r="U6" s="203">
        <v>1.57</v>
      </c>
      <c r="V6" s="203">
        <v>0.28000000000000003</v>
      </c>
      <c r="W6" s="203">
        <v>0.47</v>
      </c>
      <c r="X6" s="203">
        <v>1.97</v>
      </c>
      <c r="Y6" s="203">
        <v>0</v>
      </c>
      <c r="Z6" s="203">
        <v>3.63</v>
      </c>
      <c r="AA6" s="203">
        <v>0.91</v>
      </c>
      <c r="AB6" s="203">
        <v>0</v>
      </c>
      <c r="AC6" s="203">
        <v>20.96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49.99</v>
      </c>
      <c r="AJ6" s="203">
        <v>0</v>
      </c>
      <c r="AK6" s="203">
        <v>0.93</v>
      </c>
      <c r="AL6" s="203">
        <v>0</v>
      </c>
      <c r="AM6" s="203">
        <v>0</v>
      </c>
      <c r="AN6" s="203">
        <v>0</v>
      </c>
      <c r="AO6" s="203">
        <v>295.74</v>
      </c>
      <c r="AP6" s="203">
        <v>0</v>
      </c>
    </row>
    <row r="7" spans="1:42">
      <c r="A7" t="s">
        <v>49</v>
      </c>
      <c r="B7" s="203">
        <v>0</v>
      </c>
      <c r="C7" s="203">
        <v>18.68</v>
      </c>
      <c r="D7" s="203">
        <v>0</v>
      </c>
      <c r="E7" s="203">
        <v>0</v>
      </c>
      <c r="F7" s="203">
        <v>22.9</v>
      </c>
      <c r="G7" s="203">
        <v>7.63</v>
      </c>
      <c r="H7" s="203">
        <v>0</v>
      </c>
      <c r="I7" s="203">
        <v>25.51</v>
      </c>
      <c r="J7" s="203">
        <v>0.96</v>
      </c>
      <c r="K7" s="203">
        <v>4.8899999999999997</v>
      </c>
      <c r="L7" s="203">
        <v>3.86</v>
      </c>
      <c r="M7" s="203">
        <v>0.97</v>
      </c>
      <c r="N7" s="203">
        <v>1.58</v>
      </c>
      <c r="O7" s="203">
        <v>2.23</v>
      </c>
      <c r="P7" s="203">
        <v>0.75</v>
      </c>
      <c r="Q7" s="203">
        <v>0.28999999999999998</v>
      </c>
      <c r="R7" s="203">
        <v>0.56999999999999995</v>
      </c>
      <c r="S7" s="203">
        <v>0.35</v>
      </c>
      <c r="T7" s="203">
        <v>0</v>
      </c>
      <c r="U7" s="203">
        <v>1.57</v>
      </c>
      <c r="V7" s="203">
        <v>0.28000000000000003</v>
      </c>
      <c r="W7" s="203">
        <v>0.47</v>
      </c>
      <c r="X7" s="203">
        <v>1.97</v>
      </c>
      <c r="Y7" s="203">
        <v>0</v>
      </c>
      <c r="Z7" s="203">
        <v>3.63</v>
      </c>
      <c r="AA7" s="203">
        <v>0.91</v>
      </c>
      <c r="AB7" s="203">
        <v>0</v>
      </c>
      <c r="AC7" s="203">
        <v>21.59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50.58</v>
      </c>
      <c r="AJ7" s="203">
        <v>0</v>
      </c>
      <c r="AK7" s="203">
        <v>0.93</v>
      </c>
      <c r="AL7" s="203">
        <v>0</v>
      </c>
      <c r="AM7" s="203">
        <v>0</v>
      </c>
      <c r="AN7" s="203">
        <v>0</v>
      </c>
      <c r="AO7" s="203">
        <v>295.74</v>
      </c>
      <c r="AP7" s="203">
        <v>0</v>
      </c>
    </row>
    <row r="8" spans="1:42">
      <c r="A8" t="s">
        <v>50</v>
      </c>
      <c r="B8" s="203">
        <v>0</v>
      </c>
      <c r="C8" s="203">
        <v>18.68</v>
      </c>
      <c r="D8" s="203">
        <v>0</v>
      </c>
      <c r="E8" s="203">
        <v>0</v>
      </c>
      <c r="F8" s="203">
        <v>22.9</v>
      </c>
      <c r="G8" s="203">
        <v>7.63</v>
      </c>
      <c r="H8" s="203">
        <v>0</v>
      </c>
      <c r="I8" s="203">
        <v>25.51</v>
      </c>
      <c r="J8" s="203">
        <v>0.96</v>
      </c>
      <c r="K8" s="203">
        <v>4.8899999999999997</v>
      </c>
      <c r="L8" s="203">
        <v>3.86</v>
      </c>
      <c r="M8" s="203">
        <v>0.97</v>
      </c>
      <c r="N8" s="203">
        <v>1.58</v>
      </c>
      <c r="O8" s="203">
        <v>2.23</v>
      </c>
      <c r="P8" s="203">
        <v>0.75</v>
      </c>
      <c r="Q8" s="203">
        <v>0.28999999999999998</v>
      </c>
      <c r="R8" s="203">
        <v>0.56999999999999995</v>
      </c>
      <c r="S8" s="203">
        <v>0.35</v>
      </c>
      <c r="T8" s="203">
        <v>0</v>
      </c>
      <c r="U8" s="203">
        <v>1.57</v>
      </c>
      <c r="V8" s="203">
        <v>0.28000000000000003</v>
      </c>
      <c r="W8" s="203">
        <v>0.47</v>
      </c>
      <c r="X8" s="203">
        <v>1.97</v>
      </c>
      <c r="Y8" s="203">
        <v>0</v>
      </c>
      <c r="Z8" s="203">
        <v>3.63</v>
      </c>
      <c r="AA8" s="203">
        <v>0.91</v>
      </c>
      <c r="AB8" s="203">
        <v>0</v>
      </c>
      <c r="AC8" s="203">
        <v>21.59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49.99</v>
      </c>
      <c r="AJ8" s="203">
        <v>0</v>
      </c>
      <c r="AK8" s="203">
        <v>0.93</v>
      </c>
      <c r="AL8" s="203">
        <v>0</v>
      </c>
      <c r="AM8" s="203">
        <v>0</v>
      </c>
      <c r="AN8" s="203">
        <v>0</v>
      </c>
      <c r="AO8" s="203">
        <v>295.74</v>
      </c>
      <c r="AP8" s="203">
        <v>0</v>
      </c>
    </row>
    <row r="9" spans="1:42">
      <c r="A9" t="s">
        <v>51</v>
      </c>
      <c r="B9" s="203">
        <v>0</v>
      </c>
      <c r="C9" s="203">
        <v>18.68</v>
      </c>
      <c r="D9" s="203">
        <v>0</v>
      </c>
      <c r="E9" s="203">
        <v>0</v>
      </c>
      <c r="F9" s="203">
        <v>22.9</v>
      </c>
      <c r="G9" s="203">
        <v>7.63</v>
      </c>
      <c r="H9" s="203">
        <v>0</v>
      </c>
      <c r="I9" s="203">
        <v>25.51</v>
      </c>
      <c r="J9" s="203">
        <v>0.96</v>
      </c>
      <c r="K9" s="203">
        <v>4.8899999999999997</v>
      </c>
      <c r="L9" s="203">
        <v>3.86</v>
      </c>
      <c r="M9" s="203">
        <v>0.97</v>
      </c>
      <c r="N9" s="203">
        <v>1.58</v>
      </c>
      <c r="O9" s="203">
        <v>2.23</v>
      </c>
      <c r="P9" s="203">
        <v>0.75</v>
      </c>
      <c r="Q9" s="203">
        <v>0.28999999999999998</v>
      </c>
      <c r="R9" s="203">
        <v>0.56999999999999995</v>
      </c>
      <c r="S9" s="203">
        <v>0.35</v>
      </c>
      <c r="T9" s="203">
        <v>0</v>
      </c>
      <c r="U9" s="203">
        <v>1.57</v>
      </c>
      <c r="V9" s="203">
        <v>0.28000000000000003</v>
      </c>
      <c r="W9" s="203">
        <v>0.47</v>
      </c>
      <c r="X9" s="203">
        <v>1.97</v>
      </c>
      <c r="Y9" s="203">
        <v>0</v>
      </c>
      <c r="Z9" s="203">
        <v>3.13</v>
      </c>
      <c r="AA9" s="203">
        <v>0.91</v>
      </c>
      <c r="AB9" s="203">
        <v>0</v>
      </c>
      <c r="AC9" s="203">
        <v>21.59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49.99</v>
      </c>
      <c r="AJ9" s="203">
        <v>0</v>
      </c>
      <c r="AK9" s="203">
        <v>0.93</v>
      </c>
      <c r="AL9" s="203">
        <v>0</v>
      </c>
      <c r="AM9" s="203">
        <v>0</v>
      </c>
      <c r="AN9" s="203">
        <v>0</v>
      </c>
      <c r="AO9" s="203">
        <v>295.74</v>
      </c>
      <c r="AP9" s="203">
        <v>0</v>
      </c>
    </row>
    <row r="10" spans="1:42">
      <c r="A10" t="s">
        <v>52</v>
      </c>
      <c r="B10" s="203">
        <v>0</v>
      </c>
      <c r="C10" s="203">
        <v>18.68</v>
      </c>
      <c r="D10" s="203">
        <v>0</v>
      </c>
      <c r="E10" s="203">
        <v>0</v>
      </c>
      <c r="F10" s="203">
        <v>22.9</v>
      </c>
      <c r="G10" s="203">
        <v>7.63</v>
      </c>
      <c r="H10" s="203">
        <v>0</v>
      </c>
      <c r="I10" s="203">
        <v>25.51</v>
      </c>
      <c r="J10" s="203">
        <v>0.96</v>
      </c>
      <c r="K10" s="203">
        <v>4.8899999999999997</v>
      </c>
      <c r="L10" s="203">
        <v>3.86</v>
      </c>
      <c r="M10" s="203">
        <v>0.97</v>
      </c>
      <c r="N10" s="203">
        <v>1.58</v>
      </c>
      <c r="O10" s="203">
        <v>2.23</v>
      </c>
      <c r="P10" s="203">
        <v>0.75</v>
      </c>
      <c r="Q10" s="203">
        <v>0.28999999999999998</v>
      </c>
      <c r="R10" s="203">
        <v>0.56999999999999995</v>
      </c>
      <c r="S10" s="203">
        <v>0.35</v>
      </c>
      <c r="T10" s="203">
        <v>0</v>
      </c>
      <c r="U10" s="203">
        <v>1.57</v>
      </c>
      <c r="V10" s="203">
        <v>0.28000000000000003</v>
      </c>
      <c r="W10" s="203">
        <v>0.47</v>
      </c>
      <c r="X10" s="203">
        <v>1.97</v>
      </c>
      <c r="Y10" s="203">
        <v>0</v>
      </c>
      <c r="Z10" s="203">
        <v>3.13</v>
      </c>
      <c r="AA10" s="203">
        <v>0.91</v>
      </c>
      <c r="AB10" s="203">
        <v>0</v>
      </c>
      <c r="AC10" s="203">
        <v>21.59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49.99</v>
      </c>
      <c r="AJ10" s="203">
        <v>0</v>
      </c>
      <c r="AK10" s="203">
        <v>0.93</v>
      </c>
      <c r="AL10" s="203">
        <v>0</v>
      </c>
      <c r="AM10" s="203">
        <v>0</v>
      </c>
      <c r="AN10" s="203">
        <v>0</v>
      </c>
      <c r="AO10" s="203">
        <v>295.74</v>
      </c>
      <c r="AP10" s="203">
        <v>0</v>
      </c>
    </row>
    <row r="11" spans="1:42">
      <c r="A11" t="s">
        <v>53</v>
      </c>
      <c r="B11" s="203">
        <v>0</v>
      </c>
      <c r="C11" s="203">
        <v>18.68</v>
      </c>
      <c r="D11" s="203">
        <v>0</v>
      </c>
      <c r="E11" s="203">
        <v>0</v>
      </c>
      <c r="F11" s="203">
        <v>22.9</v>
      </c>
      <c r="G11" s="203">
        <v>7.63</v>
      </c>
      <c r="H11" s="203">
        <v>0</v>
      </c>
      <c r="I11" s="203">
        <v>25.51</v>
      </c>
      <c r="J11" s="203">
        <v>0.96</v>
      </c>
      <c r="K11" s="203">
        <v>4.8899999999999997</v>
      </c>
      <c r="L11" s="203">
        <v>3.86</v>
      </c>
      <c r="M11" s="203">
        <v>0.97</v>
      </c>
      <c r="N11" s="203">
        <v>1.58</v>
      </c>
      <c r="O11" s="203">
        <v>2.23</v>
      </c>
      <c r="P11" s="203">
        <v>0.75</v>
      </c>
      <c r="Q11" s="203">
        <v>0.28999999999999998</v>
      </c>
      <c r="R11" s="203">
        <v>0.56999999999999995</v>
      </c>
      <c r="S11" s="203">
        <v>0.35</v>
      </c>
      <c r="T11" s="203">
        <v>0</v>
      </c>
      <c r="U11" s="203">
        <v>1.57</v>
      </c>
      <c r="V11" s="203">
        <v>0.28000000000000003</v>
      </c>
      <c r="W11" s="203">
        <v>0.47</v>
      </c>
      <c r="X11" s="203">
        <v>1.97</v>
      </c>
      <c r="Y11" s="203">
        <v>0</v>
      </c>
      <c r="Z11" s="203">
        <v>3.13</v>
      </c>
      <c r="AA11" s="203">
        <v>0.91</v>
      </c>
      <c r="AB11" s="203">
        <v>0</v>
      </c>
      <c r="AC11" s="203">
        <v>21.59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49.99</v>
      </c>
      <c r="AJ11" s="203">
        <v>0</v>
      </c>
      <c r="AK11" s="203">
        <v>0.93</v>
      </c>
      <c r="AL11" s="203">
        <v>0</v>
      </c>
      <c r="AM11" s="203">
        <v>0</v>
      </c>
      <c r="AN11" s="203">
        <v>0</v>
      </c>
      <c r="AO11" s="203">
        <v>295.74</v>
      </c>
      <c r="AP11" s="203">
        <v>0</v>
      </c>
    </row>
    <row r="12" spans="1:42">
      <c r="A12" t="s">
        <v>54</v>
      </c>
      <c r="B12" s="203">
        <v>0</v>
      </c>
      <c r="C12" s="203">
        <v>18.68</v>
      </c>
      <c r="D12" s="203">
        <v>0</v>
      </c>
      <c r="E12" s="203">
        <v>0</v>
      </c>
      <c r="F12" s="203">
        <v>22.9</v>
      </c>
      <c r="G12" s="203">
        <v>7.63</v>
      </c>
      <c r="H12" s="203">
        <v>0</v>
      </c>
      <c r="I12" s="203">
        <v>25.51</v>
      </c>
      <c r="J12" s="203">
        <v>0.96</v>
      </c>
      <c r="K12" s="203">
        <v>4.8899999999999997</v>
      </c>
      <c r="L12" s="203">
        <v>3.86</v>
      </c>
      <c r="M12" s="203">
        <v>0.97</v>
      </c>
      <c r="N12" s="203">
        <v>1.58</v>
      </c>
      <c r="O12" s="203">
        <v>2.23</v>
      </c>
      <c r="P12" s="203">
        <v>0.75</v>
      </c>
      <c r="Q12" s="203">
        <v>0.28999999999999998</v>
      </c>
      <c r="R12" s="203">
        <v>0.56999999999999995</v>
      </c>
      <c r="S12" s="203">
        <v>0.35</v>
      </c>
      <c r="T12" s="203">
        <v>0</v>
      </c>
      <c r="U12" s="203">
        <v>1.57</v>
      </c>
      <c r="V12" s="203">
        <v>0.28000000000000003</v>
      </c>
      <c r="W12" s="203">
        <v>0.47</v>
      </c>
      <c r="X12" s="203">
        <v>1.97</v>
      </c>
      <c r="Y12" s="203">
        <v>0</v>
      </c>
      <c r="Z12" s="203">
        <v>3.13</v>
      </c>
      <c r="AA12" s="203">
        <v>0.91</v>
      </c>
      <c r="AB12" s="203">
        <v>0</v>
      </c>
      <c r="AC12" s="203">
        <v>21.59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49.99</v>
      </c>
      <c r="AJ12" s="203">
        <v>0</v>
      </c>
      <c r="AK12" s="203">
        <v>0.93</v>
      </c>
      <c r="AL12" s="203">
        <v>0</v>
      </c>
      <c r="AM12" s="203">
        <v>0</v>
      </c>
      <c r="AN12" s="203">
        <v>0</v>
      </c>
      <c r="AO12" s="203">
        <v>295.74</v>
      </c>
      <c r="AP12" s="203">
        <v>0</v>
      </c>
    </row>
    <row r="13" spans="1:42">
      <c r="A13" t="s">
        <v>55</v>
      </c>
      <c r="B13" s="203">
        <v>0</v>
      </c>
      <c r="C13" s="203">
        <v>18.68</v>
      </c>
      <c r="D13" s="203">
        <v>0</v>
      </c>
      <c r="E13" s="203">
        <v>0</v>
      </c>
      <c r="F13" s="203">
        <v>22.9</v>
      </c>
      <c r="G13" s="203">
        <v>7.63</v>
      </c>
      <c r="H13" s="203">
        <v>0</v>
      </c>
      <c r="I13" s="203">
        <v>25.51</v>
      </c>
      <c r="J13" s="203">
        <v>0.96</v>
      </c>
      <c r="K13" s="203">
        <v>4.8899999999999997</v>
      </c>
      <c r="L13" s="203">
        <v>3.86</v>
      </c>
      <c r="M13" s="203">
        <v>0.97</v>
      </c>
      <c r="N13" s="203">
        <v>1.58</v>
      </c>
      <c r="O13" s="203">
        <v>2.23</v>
      </c>
      <c r="P13" s="203">
        <v>0.75</v>
      </c>
      <c r="Q13" s="203">
        <v>0.28999999999999998</v>
      </c>
      <c r="R13" s="203">
        <v>0.56999999999999995</v>
      </c>
      <c r="S13" s="203">
        <v>0.35</v>
      </c>
      <c r="T13" s="203">
        <v>0</v>
      </c>
      <c r="U13" s="203">
        <v>1.57</v>
      </c>
      <c r="V13" s="203">
        <v>0.28000000000000003</v>
      </c>
      <c r="W13" s="203">
        <v>0.47</v>
      </c>
      <c r="X13" s="203">
        <v>1.97</v>
      </c>
      <c r="Y13" s="203">
        <v>0</v>
      </c>
      <c r="Z13" s="203">
        <v>3.13</v>
      </c>
      <c r="AA13" s="203">
        <v>0.91</v>
      </c>
      <c r="AB13" s="203">
        <v>0</v>
      </c>
      <c r="AC13" s="203">
        <v>20.96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50.58</v>
      </c>
      <c r="AJ13" s="203">
        <v>0</v>
      </c>
      <c r="AK13" s="203">
        <v>0.93</v>
      </c>
      <c r="AL13" s="203">
        <v>0</v>
      </c>
      <c r="AM13" s="203">
        <v>0</v>
      </c>
      <c r="AN13" s="203">
        <v>0</v>
      </c>
      <c r="AO13" s="203">
        <v>295.74</v>
      </c>
      <c r="AP13" s="203">
        <v>0</v>
      </c>
    </row>
    <row r="14" spans="1:42">
      <c r="A14" t="s">
        <v>56</v>
      </c>
      <c r="B14" s="203">
        <v>0</v>
      </c>
      <c r="C14" s="203">
        <v>18.68</v>
      </c>
      <c r="D14" s="203">
        <v>0</v>
      </c>
      <c r="E14" s="203">
        <v>0</v>
      </c>
      <c r="F14" s="203">
        <v>22.9</v>
      </c>
      <c r="G14" s="203">
        <v>7.63</v>
      </c>
      <c r="H14" s="203">
        <v>0</v>
      </c>
      <c r="I14" s="203">
        <v>25.51</v>
      </c>
      <c r="J14" s="203">
        <v>0.96</v>
      </c>
      <c r="K14" s="203">
        <v>4.8899999999999997</v>
      </c>
      <c r="L14" s="203">
        <v>3.86</v>
      </c>
      <c r="M14" s="203">
        <v>0.97</v>
      </c>
      <c r="N14" s="203">
        <v>1.58</v>
      </c>
      <c r="O14" s="203">
        <v>2.23</v>
      </c>
      <c r="P14" s="203">
        <v>0.75</v>
      </c>
      <c r="Q14" s="203">
        <v>0.28999999999999998</v>
      </c>
      <c r="R14" s="203">
        <v>0.56999999999999995</v>
      </c>
      <c r="S14" s="203">
        <v>0.35</v>
      </c>
      <c r="T14" s="203">
        <v>0</v>
      </c>
      <c r="U14" s="203">
        <v>1.57</v>
      </c>
      <c r="V14" s="203">
        <v>0.28000000000000003</v>
      </c>
      <c r="W14" s="203">
        <v>0.47</v>
      </c>
      <c r="X14" s="203">
        <v>1.97</v>
      </c>
      <c r="Y14" s="203">
        <v>0</v>
      </c>
      <c r="Z14" s="203">
        <v>3.13</v>
      </c>
      <c r="AA14" s="203">
        <v>0.91</v>
      </c>
      <c r="AB14" s="203">
        <v>0</v>
      </c>
      <c r="AC14" s="203">
        <v>20.96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49.99</v>
      </c>
      <c r="AJ14" s="203">
        <v>0</v>
      </c>
      <c r="AK14" s="203">
        <v>0.93</v>
      </c>
      <c r="AL14" s="203">
        <v>0</v>
      </c>
      <c r="AM14" s="203">
        <v>0</v>
      </c>
      <c r="AN14" s="203">
        <v>0</v>
      </c>
      <c r="AO14" s="203">
        <v>295.74</v>
      </c>
      <c r="AP14" s="203">
        <v>0</v>
      </c>
    </row>
    <row r="15" spans="1:42">
      <c r="A15" t="s">
        <v>57</v>
      </c>
      <c r="B15" s="203">
        <v>0</v>
      </c>
      <c r="C15" s="203">
        <v>18.68</v>
      </c>
      <c r="D15" s="203">
        <v>0</v>
      </c>
      <c r="E15" s="203">
        <v>0</v>
      </c>
      <c r="F15" s="203">
        <v>22.9</v>
      </c>
      <c r="G15" s="203">
        <v>7.63</v>
      </c>
      <c r="H15" s="203">
        <v>0</v>
      </c>
      <c r="I15" s="203">
        <v>25.51</v>
      </c>
      <c r="J15" s="203">
        <v>0.96</v>
      </c>
      <c r="K15" s="203">
        <v>4.8899999999999997</v>
      </c>
      <c r="L15" s="203">
        <v>3.86</v>
      </c>
      <c r="M15" s="203">
        <v>0.97</v>
      </c>
      <c r="N15" s="203">
        <v>1.58</v>
      </c>
      <c r="O15" s="203">
        <v>2.23</v>
      </c>
      <c r="P15" s="203">
        <v>0.75</v>
      </c>
      <c r="Q15" s="203">
        <v>0.28999999999999998</v>
      </c>
      <c r="R15" s="203">
        <v>0.56999999999999995</v>
      </c>
      <c r="S15" s="203">
        <v>0.35</v>
      </c>
      <c r="T15" s="203">
        <v>0</v>
      </c>
      <c r="U15" s="203">
        <v>1.57</v>
      </c>
      <c r="V15" s="203">
        <v>0.28000000000000003</v>
      </c>
      <c r="W15" s="203">
        <v>0.47</v>
      </c>
      <c r="X15" s="203">
        <v>1.97</v>
      </c>
      <c r="Y15" s="203">
        <v>0</v>
      </c>
      <c r="Z15" s="203">
        <v>3.13</v>
      </c>
      <c r="AA15" s="203">
        <v>0.91</v>
      </c>
      <c r="AB15" s="203">
        <v>0</v>
      </c>
      <c r="AC15" s="203">
        <v>20.96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49.99</v>
      </c>
      <c r="AJ15" s="203">
        <v>0</v>
      </c>
      <c r="AK15" s="203">
        <v>0.93</v>
      </c>
      <c r="AL15" s="203">
        <v>0</v>
      </c>
      <c r="AM15" s="203">
        <v>0</v>
      </c>
      <c r="AN15" s="203">
        <v>0</v>
      </c>
      <c r="AO15" s="203">
        <v>295.74</v>
      </c>
      <c r="AP15" s="203">
        <v>0</v>
      </c>
    </row>
    <row r="16" spans="1:42">
      <c r="A16" t="s">
        <v>58</v>
      </c>
      <c r="B16" s="203">
        <v>0</v>
      </c>
      <c r="C16" s="203">
        <v>18.68</v>
      </c>
      <c r="D16" s="203">
        <v>0</v>
      </c>
      <c r="E16" s="203">
        <v>0</v>
      </c>
      <c r="F16" s="203">
        <v>22.9</v>
      </c>
      <c r="G16" s="203">
        <v>7.63</v>
      </c>
      <c r="H16" s="203">
        <v>0</v>
      </c>
      <c r="I16" s="203">
        <v>25.51</v>
      </c>
      <c r="J16" s="203">
        <v>0.96</v>
      </c>
      <c r="K16" s="203">
        <v>4.8899999999999997</v>
      </c>
      <c r="L16" s="203">
        <v>3.86</v>
      </c>
      <c r="M16" s="203">
        <v>0.97</v>
      </c>
      <c r="N16" s="203">
        <v>1.58</v>
      </c>
      <c r="O16" s="203">
        <v>2.23</v>
      </c>
      <c r="P16" s="203">
        <v>0.75</v>
      </c>
      <c r="Q16" s="203">
        <v>0.28999999999999998</v>
      </c>
      <c r="R16" s="203">
        <v>0.56999999999999995</v>
      </c>
      <c r="S16" s="203">
        <v>0.35</v>
      </c>
      <c r="T16" s="203">
        <v>0</v>
      </c>
      <c r="U16" s="203">
        <v>1.57</v>
      </c>
      <c r="V16" s="203">
        <v>0.28000000000000003</v>
      </c>
      <c r="W16" s="203">
        <v>0.47</v>
      </c>
      <c r="X16" s="203">
        <v>1.97</v>
      </c>
      <c r="Y16" s="203">
        <v>0</v>
      </c>
      <c r="Z16" s="203">
        <v>3.13</v>
      </c>
      <c r="AA16" s="203">
        <v>0.91</v>
      </c>
      <c r="AB16" s="203">
        <v>0</v>
      </c>
      <c r="AC16" s="203">
        <v>20.96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49.99</v>
      </c>
      <c r="AJ16" s="203">
        <v>0</v>
      </c>
      <c r="AK16" s="203">
        <v>0.93</v>
      </c>
      <c r="AL16" s="203">
        <v>0</v>
      </c>
      <c r="AM16" s="203">
        <v>0</v>
      </c>
      <c r="AN16" s="203">
        <v>0</v>
      </c>
      <c r="AO16" s="203">
        <v>295.74</v>
      </c>
      <c r="AP16" s="203">
        <v>0</v>
      </c>
    </row>
    <row r="17" spans="1:42">
      <c r="A17" t="s">
        <v>59</v>
      </c>
      <c r="B17" s="203">
        <v>0</v>
      </c>
      <c r="C17" s="203">
        <v>18.68</v>
      </c>
      <c r="D17" s="203">
        <v>0</v>
      </c>
      <c r="E17" s="203">
        <v>0</v>
      </c>
      <c r="F17" s="203">
        <v>22.9</v>
      </c>
      <c r="G17" s="203">
        <v>7.63</v>
      </c>
      <c r="H17" s="203">
        <v>0</v>
      </c>
      <c r="I17" s="203">
        <v>25.51</v>
      </c>
      <c r="J17" s="203">
        <v>0.96</v>
      </c>
      <c r="K17" s="203">
        <v>4.8899999999999997</v>
      </c>
      <c r="L17" s="203">
        <v>3.86</v>
      </c>
      <c r="M17" s="203">
        <v>0.97</v>
      </c>
      <c r="N17" s="203">
        <v>1.58</v>
      </c>
      <c r="O17" s="203">
        <v>2.23</v>
      </c>
      <c r="P17" s="203">
        <v>0.75</v>
      </c>
      <c r="Q17" s="203">
        <v>0.28999999999999998</v>
      </c>
      <c r="R17" s="203">
        <v>0.56999999999999995</v>
      </c>
      <c r="S17" s="203">
        <v>0.35</v>
      </c>
      <c r="T17" s="203">
        <v>0</v>
      </c>
      <c r="U17" s="203">
        <v>1.57</v>
      </c>
      <c r="V17" s="203">
        <v>0.28000000000000003</v>
      </c>
      <c r="W17" s="203">
        <v>0.47</v>
      </c>
      <c r="X17" s="203">
        <v>1.97</v>
      </c>
      <c r="Y17" s="203">
        <v>0</v>
      </c>
      <c r="Z17" s="203">
        <v>3.13</v>
      </c>
      <c r="AA17" s="203">
        <v>0.91</v>
      </c>
      <c r="AB17" s="203">
        <v>0</v>
      </c>
      <c r="AC17" s="203">
        <v>20.96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49.99</v>
      </c>
      <c r="AJ17" s="203">
        <v>0</v>
      </c>
      <c r="AK17" s="203">
        <v>0.93</v>
      </c>
      <c r="AL17" s="203">
        <v>0</v>
      </c>
      <c r="AM17" s="203">
        <v>0</v>
      </c>
      <c r="AN17" s="203">
        <v>0</v>
      </c>
      <c r="AO17" s="203">
        <v>295.74</v>
      </c>
      <c r="AP17" s="203">
        <v>0</v>
      </c>
    </row>
    <row r="18" spans="1:42">
      <c r="A18" t="s">
        <v>60</v>
      </c>
      <c r="B18" s="203">
        <v>0</v>
      </c>
      <c r="C18" s="203">
        <v>18.68</v>
      </c>
      <c r="D18" s="203">
        <v>0</v>
      </c>
      <c r="E18" s="203">
        <v>0</v>
      </c>
      <c r="F18" s="203">
        <v>22.9</v>
      </c>
      <c r="G18" s="203">
        <v>7.63</v>
      </c>
      <c r="H18" s="203">
        <v>0</v>
      </c>
      <c r="I18" s="203">
        <v>25.51</v>
      </c>
      <c r="J18" s="203">
        <v>0.96</v>
      </c>
      <c r="K18" s="203">
        <v>4.8899999999999997</v>
      </c>
      <c r="L18" s="203">
        <v>3.86</v>
      </c>
      <c r="M18" s="203">
        <v>0.97</v>
      </c>
      <c r="N18" s="203">
        <v>1.58</v>
      </c>
      <c r="O18" s="203">
        <v>2.23</v>
      </c>
      <c r="P18" s="203">
        <v>0.75</v>
      </c>
      <c r="Q18" s="203">
        <v>0.28999999999999998</v>
      </c>
      <c r="R18" s="203">
        <v>0.56999999999999995</v>
      </c>
      <c r="S18" s="203">
        <v>0.35</v>
      </c>
      <c r="T18" s="203">
        <v>0</v>
      </c>
      <c r="U18" s="203">
        <v>1.57</v>
      </c>
      <c r="V18" s="203">
        <v>0.28000000000000003</v>
      </c>
      <c r="W18" s="203">
        <v>0.47</v>
      </c>
      <c r="X18" s="203">
        <v>1.97</v>
      </c>
      <c r="Y18" s="203">
        <v>0</v>
      </c>
      <c r="Z18" s="203">
        <v>3.13</v>
      </c>
      <c r="AA18" s="203">
        <v>0.91</v>
      </c>
      <c r="AB18" s="203">
        <v>0</v>
      </c>
      <c r="AC18" s="203">
        <v>20.96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49.99</v>
      </c>
      <c r="AJ18" s="203">
        <v>0</v>
      </c>
      <c r="AK18" s="203">
        <v>0.93</v>
      </c>
      <c r="AL18" s="203">
        <v>0</v>
      </c>
      <c r="AM18" s="203">
        <v>0</v>
      </c>
      <c r="AN18" s="203">
        <v>0</v>
      </c>
      <c r="AO18" s="203">
        <v>295.74</v>
      </c>
      <c r="AP18" s="203">
        <v>0</v>
      </c>
    </row>
    <row r="19" spans="1:42">
      <c r="A19" t="s">
        <v>61</v>
      </c>
      <c r="B19" s="203">
        <v>0</v>
      </c>
      <c r="C19" s="203">
        <v>18.68</v>
      </c>
      <c r="D19" s="203">
        <v>0</v>
      </c>
      <c r="E19" s="203">
        <v>0</v>
      </c>
      <c r="F19" s="203">
        <v>22.9</v>
      </c>
      <c r="G19" s="203">
        <v>7.63</v>
      </c>
      <c r="H19" s="203">
        <v>0</v>
      </c>
      <c r="I19" s="203">
        <v>25.51</v>
      </c>
      <c r="J19" s="203">
        <v>0.96</v>
      </c>
      <c r="K19" s="203">
        <v>4.8899999999999997</v>
      </c>
      <c r="L19" s="203">
        <v>3.86</v>
      </c>
      <c r="M19" s="203">
        <v>0.97</v>
      </c>
      <c r="N19" s="203">
        <v>1.58</v>
      </c>
      <c r="O19" s="203">
        <v>2.23</v>
      </c>
      <c r="P19" s="203">
        <v>0.75</v>
      </c>
      <c r="Q19" s="203">
        <v>0.28999999999999998</v>
      </c>
      <c r="R19" s="203">
        <v>0.56999999999999995</v>
      </c>
      <c r="S19" s="203">
        <v>0.35</v>
      </c>
      <c r="T19" s="203">
        <v>0</v>
      </c>
      <c r="U19" s="203">
        <v>1.57</v>
      </c>
      <c r="V19" s="203">
        <v>0.28000000000000003</v>
      </c>
      <c r="W19" s="203">
        <v>0.47</v>
      </c>
      <c r="X19" s="203">
        <v>1.97</v>
      </c>
      <c r="Y19" s="203">
        <v>0</v>
      </c>
      <c r="Z19" s="203">
        <v>3.13</v>
      </c>
      <c r="AA19" s="203">
        <v>0.91</v>
      </c>
      <c r="AB19" s="203">
        <v>0</v>
      </c>
      <c r="AC19" s="203">
        <v>20.96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48.58</v>
      </c>
      <c r="AJ19" s="203">
        <v>0</v>
      </c>
      <c r="AK19" s="203">
        <v>0.93</v>
      </c>
      <c r="AL19" s="203">
        <v>0</v>
      </c>
      <c r="AM19" s="203">
        <v>0</v>
      </c>
      <c r="AN19" s="203">
        <v>0</v>
      </c>
      <c r="AO19" s="203">
        <v>295.74</v>
      </c>
      <c r="AP19" s="203">
        <v>0</v>
      </c>
    </row>
    <row r="20" spans="1:42">
      <c r="A20" t="s">
        <v>62</v>
      </c>
      <c r="B20" s="203">
        <v>0</v>
      </c>
      <c r="C20" s="203">
        <v>18.68</v>
      </c>
      <c r="D20" s="203">
        <v>0</v>
      </c>
      <c r="E20" s="203">
        <v>0</v>
      </c>
      <c r="F20" s="203">
        <v>22.9</v>
      </c>
      <c r="G20" s="203">
        <v>7.63</v>
      </c>
      <c r="H20" s="203">
        <v>0</v>
      </c>
      <c r="I20" s="203">
        <v>25.51</v>
      </c>
      <c r="J20" s="203">
        <v>0.96</v>
      </c>
      <c r="K20" s="203">
        <v>4.8899999999999997</v>
      </c>
      <c r="L20" s="203">
        <v>3.86</v>
      </c>
      <c r="M20" s="203">
        <v>0.97</v>
      </c>
      <c r="N20" s="203">
        <v>1.58</v>
      </c>
      <c r="O20" s="203">
        <v>2.23</v>
      </c>
      <c r="P20" s="203">
        <v>0.75</v>
      </c>
      <c r="Q20" s="203">
        <v>0.28999999999999998</v>
      </c>
      <c r="R20" s="203">
        <v>0.56999999999999995</v>
      </c>
      <c r="S20" s="203">
        <v>0.35</v>
      </c>
      <c r="T20" s="203">
        <v>0</v>
      </c>
      <c r="U20" s="203">
        <v>1.57</v>
      </c>
      <c r="V20" s="203">
        <v>0.28000000000000003</v>
      </c>
      <c r="W20" s="203">
        <v>0.47</v>
      </c>
      <c r="X20" s="203">
        <v>1.97</v>
      </c>
      <c r="Y20" s="203">
        <v>0</v>
      </c>
      <c r="Z20" s="203">
        <v>3.13</v>
      </c>
      <c r="AA20" s="203">
        <v>0.91</v>
      </c>
      <c r="AB20" s="203">
        <v>0</v>
      </c>
      <c r="AC20" s="203">
        <v>20.96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48.34</v>
      </c>
      <c r="AJ20" s="203">
        <v>0</v>
      </c>
      <c r="AK20" s="203">
        <v>0.93</v>
      </c>
      <c r="AL20" s="203">
        <v>0</v>
      </c>
      <c r="AM20" s="203">
        <v>0</v>
      </c>
      <c r="AN20" s="203">
        <v>0</v>
      </c>
      <c r="AO20" s="203">
        <v>295.74</v>
      </c>
      <c r="AP20" s="203">
        <v>0</v>
      </c>
    </row>
    <row r="21" spans="1:42">
      <c r="A21" t="s">
        <v>63</v>
      </c>
      <c r="B21" s="203">
        <v>0</v>
      </c>
      <c r="C21" s="203">
        <v>18.68</v>
      </c>
      <c r="D21" s="203">
        <v>0</v>
      </c>
      <c r="E21" s="203">
        <v>0</v>
      </c>
      <c r="F21" s="203">
        <v>22.9</v>
      </c>
      <c r="G21" s="203">
        <v>7.63</v>
      </c>
      <c r="H21" s="203">
        <v>0</v>
      </c>
      <c r="I21" s="203">
        <v>25.51</v>
      </c>
      <c r="J21" s="203">
        <v>0.96</v>
      </c>
      <c r="K21" s="203">
        <v>4.8899999999999997</v>
      </c>
      <c r="L21" s="203">
        <v>3.86</v>
      </c>
      <c r="M21" s="203">
        <v>0.97</v>
      </c>
      <c r="N21" s="203">
        <v>1.58</v>
      </c>
      <c r="O21" s="203">
        <v>2.23</v>
      </c>
      <c r="P21" s="203">
        <v>0.75</v>
      </c>
      <c r="Q21" s="203">
        <v>0.28999999999999998</v>
      </c>
      <c r="R21" s="203">
        <v>0.56999999999999995</v>
      </c>
      <c r="S21" s="203">
        <v>0.35</v>
      </c>
      <c r="T21" s="203">
        <v>0</v>
      </c>
      <c r="U21" s="203">
        <v>1.57</v>
      </c>
      <c r="V21" s="203">
        <v>0.28000000000000003</v>
      </c>
      <c r="W21" s="203">
        <v>0.47</v>
      </c>
      <c r="X21" s="203">
        <v>1.97</v>
      </c>
      <c r="Y21" s="203">
        <v>0</v>
      </c>
      <c r="Z21" s="203">
        <v>3.13</v>
      </c>
      <c r="AA21" s="203">
        <v>0.91</v>
      </c>
      <c r="AB21" s="203">
        <v>0</v>
      </c>
      <c r="AC21" s="203">
        <v>20.96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48.34</v>
      </c>
      <c r="AJ21" s="203">
        <v>0</v>
      </c>
      <c r="AK21" s="203">
        <v>1.55</v>
      </c>
      <c r="AL21" s="203">
        <v>0</v>
      </c>
      <c r="AM21" s="203">
        <v>0</v>
      </c>
      <c r="AN21" s="203">
        <v>0</v>
      </c>
      <c r="AO21" s="203">
        <v>295.74</v>
      </c>
      <c r="AP21" s="203">
        <v>0</v>
      </c>
    </row>
    <row r="22" spans="1:42">
      <c r="A22" t="s">
        <v>64</v>
      </c>
      <c r="B22" s="203">
        <v>0</v>
      </c>
      <c r="C22" s="203">
        <v>18.68</v>
      </c>
      <c r="D22" s="203">
        <v>0</v>
      </c>
      <c r="E22" s="203">
        <v>0</v>
      </c>
      <c r="F22" s="203">
        <v>22.9</v>
      </c>
      <c r="G22" s="203">
        <v>7.63</v>
      </c>
      <c r="H22" s="203">
        <v>0</v>
      </c>
      <c r="I22" s="203">
        <v>25.51</v>
      </c>
      <c r="J22" s="203">
        <v>0.96</v>
      </c>
      <c r="K22" s="203">
        <v>4.8899999999999997</v>
      </c>
      <c r="L22" s="203">
        <v>3.86</v>
      </c>
      <c r="M22" s="203">
        <v>0.97</v>
      </c>
      <c r="N22" s="203">
        <v>1.58</v>
      </c>
      <c r="O22" s="203">
        <v>2.23</v>
      </c>
      <c r="P22" s="203">
        <v>0.75</v>
      </c>
      <c r="Q22" s="203">
        <v>0.28999999999999998</v>
      </c>
      <c r="R22" s="203">
        <v>0.56999999999999995</v>
      </c>
      <c r="S22" s="203">
        <v>0.35</v>
      </c>
      <c r="T22" s="203">
        <v>0</v>
      </c>
      <c r="U22" s="203">
        <v>1.57</v>
      </c>
      <c r="V22" s="203">
        <v>0.28000000000000003</v>
      </c>
      <c r="W22" s="203">
        <v>0.47</v>
      </c>
      <c r="X22" s="203">
        <v>1.97</v>
      </c>
      <c r="Y22" s="203">
        <v>0</v>
      </c>
      <c r="Z22" s="203">
        <v>3.13</v>
      </c>
      <c r="AA22" s="203">
        <v>0.91</v>
      </c>
      <c r="AB22" s="203">
        <v>0</v>
      </c>
      <c r="AC22" s="203">
        <v>20.96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48.34</v>
      </c>
      <c r="AJ22" s="203">
        <v>0</v>
      </c>
      <c r="AK22" s="203">
        <v>1.55</v>
      </c>
      <c r="AL22" s="203">
        <v>0</v>
      </c>
      <c r="AM22" s="203">
        <v>0</v>
      </c>
      <c r="AN22" s="203">
        <v>0</v>
      </c>
      <c r="AO22" s="203">
        <v>295.74</v>
      </c>
      <c r="AP22" s="203">
        <v>0</v>
      </c>
    </row>
    <row r="23" spans="1:42">
      <c r="A23" t="s">
        <v>65</v>
      </c>
      <c r="B23" s="203">
        <v>0</v>
      </c>
      <c r="C23" s="203">
        <v>18.68</v>
      </c>
      <c r="D23" s="203">
        <v>0</v>
      </c>
      <c r="E23" s="203">
        <v>0</v>
      </c>
      <c r="F23" s="203">
        <v>22.9</v>
      </c>
      <c r="G23" s="203">
        <v>7.63</v>
      </c>
      <c r="H23" s="203">
        <v>0</v>
      </c>
      <c r="I23" s="203">
        <v>25.51</v>
      </c>
      <c r="J23" s="203">
        <v>0.96</v>
      </c>
      <c r="K23" s="203">
        <v>4.8899999999999997</v>
      </c>
      <c r="L23" s="203">
        <v>3.86</v>
      </c>
      <c r="M23" s="203">
        <v>0.97</v>
      </c>
      <c r="N23" s="203">
        <v>1.58</v>
      </c>
      <c r="O23" s="203">
        <v>2.23</v>
      </c>
      <c r="P23" s="203">
        <v>0.75</v>
      </c>
      <c r="Q23" s="203">
        <v>0.28999999999999998</v>
      </c>
      <c r="R23" s="203">
        <v>0.56999999999999995</v>
      </c>
      <c r="S23" s="203">
        <v>0.35</v>
      </c>
      <c r="T23" s="203">
        <v>0</v>
      </c>
      <c r="U23" s="203">
        <v>1.57</v>
      </c>
      <c r="V23" s="203">
        <v>0.28000000000000003</v>
      </c>
      <c r="W23" s="203">
        <v>0.47</v>
      </c>
      <c r="X23" s="203">
        <v>1.97</v>
      </c>
      <c r="Y23" s="203">
        <v>0</v>
      </c>
      <c r="Z23" s="203">
        <v>3.13</v>
      </c>
      <c r="AA23" s="203">
        <v>0.91</v>
      </c>
      <c r="AB23" s="203">
        <v>0</v>
      </c>
      <c r="AC23" s="203">
        <v>20.96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48.34</v>
      </c>
      <c r="AJ23" s="203">
        <v>0</v>
      </c>
      <c r="AK23" s="203">
        <v>1.55</v>
      </c>
      <c r="AL23" s="203">
        <v>0</v>
      </c>
      <c r="AM23" s="203">
        <v>0</v>
      </c>
      <c r="AN23" s="203">
        <v>0</v>
      </c>
      <c r="AO23" s="203">
        <v>295.74</v>
      </c>
      <c r="AP23" s="203">
        <v>0</v>
      </c>
    </row>
    <row r="24" spans="1:42">
      <c r="A24" t="s">
        <v>66</v>
      </c>
      <c r="B24" s="203">
        <v>0</v>
      </c>
      <c r="C24" s="203">
        <v>18.68</v>
      </c>
      <c r="D24" s="203">
        <v>0</v>
      </c>
      <c r="E24" s="203">
        <v>0</v>
      </c>
      <c r="F24" s="203">
        <v>22.9</v>
      </c>
      <c r="G24" s="203">
        <v>7.63</v>
      </c>
      <c r="H24" s="203">
        <v>0</v>
      </c>
      <c r="I24" s="203">
        <v>25.51</v>
      </c>
      <c r="J24" s="203">
        <v>0.96</v>
      </c>
      <c r="K24" s="203">
        <v>4.8899999999999997</v>
      </c>
      <c r="L24" s="203">
        <v>3.86</v>
      </c>
      <c r="M24" s="203">
        <v>0.97</v>
      </c>
      <c r="N24" s="203">
        <v>1.58</v>
      </c>
      <c r="O24" s="203">
        <v>2.23</v>
      </c>
      <c r="P24" s="203">
        <v>0.75</v>
      </c>
      <c r="Q24" s="203">
        <v>0.28999999999999998</v>
      </c>
      <c r="R24" s="203">
        <v>0.56999999999999995</v>
      </c>
      <c r="S24" s="203">
        <v>0.35</v>
      </c>
      <c r="T24" s="203">
        <v>0</v>
      </c>
      <c r="U24" s="203">
        <v>1.57</v>
      </c>
      <c r="V24" s="203">
        <v>0.28000000000000003</v>
      </c>
      <c r="W24" s="203">
        <v>0.47</v>
      </c>
      <c r="X24" s="203">
        <v>1.97</v>
      </c>
      <c r="Y24" s="203">
        <v>0</v>
      </c>
      <c r="Z24" s="203">
        <v>3.13</v>
      </c>
      <c r="AA24" s="203">
        <v>0.91</v>
      </c>
      <c r="AB24" s="203">
        <v>0</v>
      </c>
      <c r="AC24" s="203">
        <v>20.96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48.34</v>
      </c>
      <c r="AJ24" s="203">
        <v>0</v>
      </c>
      <c r="AK24" s="203">
        <v>1.55</v>
      </c>
      <c r="AL24" s="203">
        <v>0</v>
      </c>
      <c r="AM24" s="203">
        <v>0</v>
      </c>
      <c r="AN24" s="203">
        <v>0</v>
      </c>
      <c r="AO24" s="203">
        <v>295.74</v>
      </c>
      <c r="AP24" s="203">
        <v>0</v>
      </c>
    </row>
    <row r="25" spans="1:42">
      <c r="A25" t="s">
        <v>67</v>
      </c>
      <c r="B25" s="203">
        <v>0</v>
      </c>
      <c r="C25" s="203">
        <v>18.68</v>
      </c>
      <c r="D25" s="203">
        <v>0</v>
      </c>
      <c r="E25" s="203">
        <v>0</v>
      </c>
      <c r="F25" s="203">
        <v>22.9</v>
      </c>
      <c r="G25" s="203">
        <v>7.63</v>
      </c>
      <c r="H25" s="203">
        <v>0</v>
      </c>
      <c r="I25" s="203">
        <v>25.51</v>
      </c>
      <c r="J25" s="203">
        <v>0.96</v>
      </c>
      <c r="K25" s="203">
        <v>4.8899999999999997</v>
      </c>
      <c r="L25" s="203">
        <v>3.86</v>
      </c>
      <c r="M25" s="203">
        <v>0.97</v>
      </c>
      <c r="N25" s="203">
        <v>1.58</v>
      </c>
      <c r="O25" s="203">
        <v>2.23</v>
      </c>
      <c r="P25" s="203">
        <v>0.75</v>
      </c>
      <c r="Q25" s="203">
        <v>0.28999999999999998</v>
      </c>
      <c r="R25" s="203">
        <v>0.56999999999999995</v>
      </c>
      <c r="S25" s="203">
        <v>0.35</v>
      </c>
      <c r="T25" s="203">
        <v>0</v>
      </c>
      <c r="U25" s="203">
        <v>1.57</v>
      </c>
      <c r="V25" s="203">
        <v>0.28000000000000003</v>
      </c>
      <c r="W25" s="203">
        <v>0.47</v>
      </c>
      <c r="X25" s="203">
        <v>1.97</v>
      </c>
      <c r="Y25" s="203">
        <v>0</v>
      </c>
      <c r="Z25" s="203">
        <v>3.13</v>
      </c>
      <c r="AA25" s="203">
        <v>0.91</v>
      </c>
      <c r="AB25" s="203">
        <v>0</v>
      </c>
      <c r="AC25" s="203">
        <v>20.96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48.58</v>
      </c>
      <c r="AJ25" s="203">
        <v>0</v>
      </c>
      <c r="AK25" s="203">
        <v>1.55</v>
      </c>
      <c r="AL25" s="203">
        <v>0</v>
      </c>
      <c r="AM25" s="203">
        <v>0</v>
      </c>
      <c r="AN25" s="203">
        <v>0</v>
      </c>
      <c r="AO25" s="203">
        <v>295.74</v>
      </c>
      <c r="AP25" s="203">
        <v>0</v>
      </c>
    </row>
    <row r="26" spans="1:42">
      <c r="A26" t="s">
        <v>68</v>
      </c>
      <c r="B26" s="203">
        <v>0</v>
      </c>
      <c r="C26" s="203">
        <v>18.68</v>
      </c>
      <c r="D26" s="203">
        <v>0</v>
      </c>
      <c r="E26" s="203">
        <v>0</v>
      </c>
      <c r="F26" s="203">
        <v>22.9</v>
      </c>
      <c r="G26" s="203">
        <v>7.63</v>
      </c>
      <c r="H26" s="203">
        <v>0</v>
      </c>
      <c r="I26" s="203">
        <v>25.51</v>
      </c>
      <c r="J26" s="203">
        <v>0.96</v>
      </c>
      <c r="K26" s="203">
        <v>4.8899999999999997</v>
      </c>
      <c r="L26" s="203">
        <v>3.86</v>
      </c>
      <c r="M26" s="203">
        <v>0.97</v>
      </c>
      <c r="N26" s="203">
        <v>1.58</v>
      </c>
      <c r="O26" s="203">
        <v>2.23</v>
      </c>
      <c r="P26" s="203">
        <v>0.75</v>
      </c>
      <c r="Q26" s="203">
        <v>0.28999999999999998</v>
      </c>
      <c r="R26" s="203">
        <v>0.56999999999999995</v>
      </c>
      <c r="S26" s="203">
        <v>0.35</v>
      </c>
      <c r="T26" s="203">
        <v>0</v>
      </c>
      <c r="U26" s="203">
        <v>1.57</v>
      </c>
      <c r="V26" s="203">
        <v>0.28000000000000003</v>
      </c>
      <c r="W26" s="203">
        <v>0.47</v>
      </c>
      <c r="X26" s="203">
        <v>1.97</v>
      </c>
      <c r="Y26" s="203">
        <v>0</v>
      </c>
      <c r="Z26" s="203">
        <v>3.13</v>
      </c>
      <c r="AA26" s="203">
        <v>0.91</v>
      </c>
      <c r="AB26" s="203">
        <v>0</v>
      </c>
      <c r="AC26" s="203">
        <v>20.96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48.34</v>
      </c>
      <c r="AJ26" s="203">
        <v>0</v>
      </c>
      <c r="AK26" s="203">
        <v>1.55</v>
      </c>
      <c r="AL26" s="203">
        <v>0</v>
      </c>
      <c r="AM26" s="203">
        <v>0</v>
      </c>
      <c r="AN26" s="203">
        <v>0</v>
      </c>
      <c r="AO26" s="203">
        <v>295.74</v>
      </c>
      <c r="AP26" s="203">
        <v>0</v>
      </c>
    </row>
    <row r="27" spans="1:42">
      <c r="A27" t="s">
        <v>69</v>
      </c>
      <c r="B27" s="203">
        <v>0</v>
      </c>
      <c r="C27" s="203">
        <v>14.99</v>
      </c>
      <c r="D27" s="203">
        <v>3.69</v>
      </c>
      <c r="E27" s="203">
        <v>0</v>
      </c>
      <c r="F27" s="203">
        <v>22.9</v>
      </c>
      <c r="G27" s="203">
        <v>7.63</v>
      </c>
      <c r="H27" s="203">
        <v>0</v>
      </c>
      <c r="I27" s="203">
        <v>25.51</v>
      </c>
      <c r="J27" s="203">
        <v>0.96</v>
      </c>
      <c r="K27" s="203">
        <v>4.8899999999999997</v>
      </c>
      <c r="L27" s="203">
        <v>3.86</v>
      </c>
      <c r="M27" s="203">
        <v>0.97</v>
      </c>
      <c r="N27" s="203">
        <v>1.58</v>
      </c>
      <c r="O27" s="203">
        <v>2.23</v>
      </c>
      <c r="P27" s="203">
        <v>0.75</v>
      </c>
      <c r="Q27" s="203">
        <v>0.28999999999999998</v>
      </c>
      <c r="R27" s="203">
        <v>0.56999999999999995</v>
      </c>
      <c r="S27" s="203">
        <v>0.35</v>
      </c>
      <c r="T27" s="203">
        <v>0</v>
      </c>
      <c r="U27" s="203">
        <v>1.57</v>
      </c>
      <c r="V27" s="203">
        <v>0.28000000000000003</v>
      </c>
      <c r="W27" s="203">
        <v>0.47</v>
      </c>
      <c r="X27" s="203">
        <v>1.97</v>
      </c>
      <c r="Y27" s="203">
        <v>0</v>
      </c>
      <c r="Z27" s="203">
        <v>3.13</v>
      </c>
      <c r="AA27" s="203">
        <v>0.91</v>
      </c>
      <c r="AB27" s="203">
        <v>0</v>
      </c>
      <c r="AC27" s="203">
        <v>20.96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48.34</v>
      </c>
      <c r="AJ27" s="203">
        <v>0</v>
      </c>
      <c r="AK27" s="203">
        <v>1.55</v>
      </c>
      <c r="AL27" s="203">
        <v>0</v>
      </c>
      <c r="AM27" s="203">
        <v>0</v>
      </c>
      <c r="AN27" s="203">
        <v>0</v>
      </c>
      <c r="AO27" s="203">
        <v>295.74</v>
      </c>
      <c r="AP27" s="203">
        <v>0</v>
      </c>
    </row>
    <row r="28" spans="1:42">
      <c r="A28" t="s">
        <v>70</v>
      </c>
      <c r="B28" s="203">
        <v>0</v>
      </c>
      <c r="C28" s="203">
        <v>14.99</v>
      </c>
      <c r="D28" s="203">
        <v>3.69</v>
      </c>
      <c r="E28" s="203">
        <v>0</v>
      </c>
      <c r="F28" s="203">
        <v>22.9</v>
      </c>
      <c r="G28" s="203">
        <v>7.63</v>
      </c>
      <c r="H28" s="203">
        <v>0</v>
      </c>
      <c r="I28" s="203">
        <v>25.51</v>
      </c>
      <c r="J28" s="203">
        <v>0.96</v>
      </c>
      <c r="K28" s="203">
        <v>4.8899999999999997</v>
      </c>
      <c r="L28" s="203">
        <v>3.86</v>
      </c>
      <c r="M28" s="203">
        <v>0.97</v>
      </c>
      <c r="N28" s="203">
        <v>1.58</v>
      </c>
      <c r="O28" s="203">
        <v>2.23</v>
      </c>
      <c r="P28" s="203">
        <v>0.75</v>
      </c>
      <c r="Q28" s="203">
        <v>0.28999999999999998</v>
      </c>
      <c r="R28" s="203">
        <v>0.56999999999999995</v>
      </c>
      <c r="S28" s="203">
        <v>0.35</v>
      </c>
      <c r="T28" s="203">
        <v>0</v>
      </c>
      <c r="U28" s="203">
        <v>1.57</v>
      </c>
      <c r="V28" s="203">
        <v>0.28000000000000003</v>
      </c>
      <c r="W28" s="203">
        <v>0.47</v>
      </c>
      <c r="X28" s="203">
        <v>1.97</v>
      </c>
      <c r="Y28" s="203">
        <v>0</v>
      </c>
      <c r="Z28" s="203">
        <v>3.13</v>
      </c>
      <c r="AA28" s="203">
        <v>0.91</v>
      </c>
      <c r="AB28" s="203">
        <v>0</v>
      </c>
      <c r="AC28" s="203">
        <v>20.96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48.34</v>
      </c>
      <c r="AJ28" s="203">
        <v>0</v>
      </c>
      <c r="AK28" s="203">
        <v>1.55</v>
      </c>
      <c r="AL28" s="203">
        <v>0</v>
      </c>
      <c r="AM28" s="203">
        <v>0</v>
      </c>
      <c r="AN28" s="203">
        <v>0</v>
      </c>
      <c r="AO28" s="203">
        <v>295.74</v>
      </c>
      <c r="AP28" s="203">
        <v>0</v>
      </c>
    </row>
    <row r="29" spans="1:42">
      <c r="A29" t="s">
        <v>71</v>
      </c>
      <c r="B29" s="203">
        <v>0</v>
      </c>
      <c r="C29" s="203">
        <v>14.99</v>
      </c>
      <c r="D29" s="203">
        <v>3.69</v>
      </c>
      <c r="E29" s="203">
        <v>0</v>
      </c>
      <c r="F29" s="203">
        <v>22.9</v>
      </c>
      <c r="G29" s="203">
        <v>7.63</v>
      </c>
      <c r="H29" s="203">
        <v>0</v>
      </c>
      <c r="I29" s="203">
        <v>25.51</v>
      </c>
      <c r="J29" s="203">
        <v>0.96</v>
      </c>
      <c r="K29" s="203">
        <v>4.8899999999999997</v>
      </c>
      <c r="L29" s="203">
        <v>3.86</v>
      </c>
      <c r="M29" s="203">
        <v>0.97</v>
      </c>
      <c r="N29" s="203">
        <v>1.58</v>
      </c>
      <c r="O29" s="203">
        <v>2.23</v>
      </c>
      <c r="P29" s="203">
        <v>0.75</v>
      </c>
      <c r="Q29" s="203">
        <v>0.28999999999999998</v>
      </c>
      <c r="R29" s="203">
        <v>0.56999999999999995</v>
      </c>
      <c r="S29" s="203">
        <v>0.35</v>
      </c>
      <c r="T29" s="203">
        <v>0</v>
      </c>
      <c r="U29" s="203">
        <v>1.57</v>
      </c>
      <c r="V29" s="203">
        <v>0.28000000000000003</v>
      </c>
      <c r="W29" s="203">
        <v>0.47</v>
      </c>
      <c r="X29" s="203">
        <v>1.97</v>
      </c>
      <c r="Y29" s="203">
        <v>0</v>
      </c>
      <c r="Z29" s="203">
        <v>3.13</v>
      </c>
      <c r="AA29" s="203">
        <v>0.91</v>
      </c>
      <c r="AB29" s="203">
        <v>0</v>
      </c>
      <c r="AC29" s="203">
        <v>20.96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48.34</v>
      </c>
      <c r="AJ29" s="203">
        <v>0</v>
      </c>
      <c r="AK29" s="203">
        <v>1.55</v>
      </c>
      <c r="AL29" s="203">
        <v>0</v>
      </c>
      <c r="AM29" s="203">
        <v>0</v>
      </c>
      <c r="AN29" s="203">
        <v>0</v>
      </c>
      <c r="AO29" s="203">
        <v>295.74</v>
      </c>
      <c r="AP29" s="203">
        <v>0</v>
      </c>
    </row>
    <row r="30" spans="1:42">
      <c r="A30" t="s">
        <v>72</v>
      </c>
      <c r="B30" s="203">
        <v>0</v>
      </c>
      <c r="C30" s="203">
        <v>14.99</v>
      </c>
      <c r="D30" s="203">
        <v>3.69</v>
      </c>
      <c r="E30" s="203">
        <v>0</v>
      </c>
      <c r="F30" s="203">
        <v>22.9</v>
      </c>
      <c r="G30" s="203">
        <v>7.63</v>
      </c>
      <c r="H30" s="203">
        <v>0</v>
      </c>
      <c r="I30" s="203">
        <v>25.51</v>
      </c>
      <c r="J30" s="203">
        <v>0.96</v>
      </c>
      <c r="K30" s="203">
        <v>4.8899999999999997</v>
      </c>
      <c r="L30" s="203">
        <v>3.86</v>
      </c>
      <c r="M30" s="203">
        <v>0.97</v>
      </c>
      <c r="N30" s="203">
        <v>1.58</v>
      </c>
      <c r="O30" s="203">
        <v>2.23</v>
      </c>
      <c r="P30" s="203">
        <v>0.75</v>
      </c>
      <c r="Q30" s="203">
        <v>0.28999999999999998</v>
      </c>
      <c r="R30" s="203">
        <v>0.56999999999999995</v>
      </c>
      <c r="S30" s="203">
        <v>0.35</v>
      </c>
      <c r="T30" s="203">
        <v>0</v>
      </c>
      <c r="U30" s="203">
        <v>1.57</v>
      </c>
      <c r="V30" s="203">
        <v>0.28000000000000003</v>
      </c>
      <c r="W30" s="203">
        <v>0.47</v>
      </c>
      <c r="X30" s="203">
        <v>1.97</v>
      </c>
      <c r="Y30" s="203">
        <v>0</v>
      </c>
      <c r="Z30" s="203">
        <v>3.13</v>
      </c>
      <c r="AA30" s="203">
        <v>0.91</v>
      </c>
      <c r="AB30" s="203">
        <v>0</v>
      </c>
      <c r="AC30" s="203">
        <v>20.96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48.34</v>
      </c>
      <c r="AJ30" s="203">
        <v>0</v>
      </c>
      <c r="AK30" s="203">
        <v>1.55</v>
      </c>
      <c r="AL30" s="203">
        <v>0</v>
      </c>
      <c r="AM30" s="203">
        <v>0</v>
      </c>
      <c r="AN30" s="203">
        <v>0</v>
      </c>
      <c r="AO30" s="203">
        <v>295.74</v>
      </c>
      <c r="AP30" s="203">
        <v>0</v>
      </c>
    </row>
    <row r="31" spans="1:42">
      <c r="A31" t="s">
        <v>73</v>
      </c>
      <c r="B31" s="203">
        <v>0</v>
      </c>
      <c r="C31" s="203">
        <v>14.99</v>
      </c>
      <c r="D31" s="203">
        <v>3.69</v>
      </c>
      <c r="E31" s="203">
        <v>0</v>
      </c>
      <c r="F31" s="203">
        <v>22.9</v>
      </c>
      <c r="G31" s="203">
        <v>7.63</v>
      </c>
      <c r="H31" s="203">
        <v>0</v>
      </c>
      <c r="I31" s="203">
        <v>25.51</v>
      </c>
      <c r="J31" s="203">
        <v>0.96</v>
      </c>
      <c r="K31" s="203">
        <v>4.8899999999999997</v>
      </c>
      <c r="L31" s="203">
        <v>3.86</v>
      </c>
      <c r="M31" s="203">
        <v>0.97</v>
      </c>
      <c r="N31" s="203">
        <v>1.58</v>
      </c>
      <c r="O31" s="203">
        <v>2.23</v>
      </c>
      <c r="P31" s="203">
        <v>0.75</v>
      </c>
      <c r="Q31" s="203">
        <v>0.28999999999999998</v>
      </c>
      <c r="R31" s="203">
        <v>0.56999999999999995</v>
      </c>
      <c r="S31" s="203">
        <v>0.35</v>
      </c>
      <c r="T31" s="203">
        <v>0</v>
      </c>
      <c r="U31" s="203">
        <v>1.57</v>
      </c>
      <c r="V31" s="203">
        <v>0.28000000000000003</v>
      </c>
      <c r="W31" s="203">
        <v>0.47</v>
      </c>
      <c r="X31" s="203">
        <v>1.97</v>
      </c>
      <c r="Y31" s="203">
        <v>0</v>
      </c>
      <c r="Z31" s="203">
        <v>3.13</v>
      </c>
      <c r="AA31" s="203">
        <v>0.91</v>
      </c>
      <c r="AB31" s="203">
        <v>0</v>
      </c>
      <c r="AC31" s="203">
        <v>20.96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48.58</v>
      </c>
      <c r="AJ31" s="203">
        <v>0</v>
      </c>
      <c r="AK31" s="203">
        <v>1.55</v>
      </c>
      <c r="AL31" s="203">
        <v>0</v>
      </c>
      <c r="AM31" s="203">
        <v>0</v>
      </c>
      <c r="AN31" s="203">
        <v>0</v>
      </c>
      <c r="AO31" s="203">
        <v>295.74</v>
      </c>
      <c r="AP31" s="203">
        <v>0</v>
      </c>
    </row>
    <row r="32" spans="1:42">
      <c r="A32" t="s">
        <v>74</v>
      </c>
      <c r="B32" s="203">
        <v>0</v>
      </c>
      <c r="C32" s="203">
        <v>14.99</v>
      </c>
      <c r="D32" s="203">
        <v>3.69</v>
      </c>
      <c r="E32" s="203">
        <v>0</v>
      </c>
      <c r="F32" s="203">
        <v>22.9</v>
      </c>
      <c r="G32" s="203">
        <v>7.63</v>
      </c>
      <c r="H32" s="203">
        <v>0</v>
      </c>
      <c r="I32" s="203">
        <v>25.51</v>
      </c>
      <c r="J32" s="203">
        <v>0.96</v>
      </c>
      <c r="K32" s="203">
        <v>4.8899999999999997</v>
      </c>
      <c r="L32" s="203">
        <v>3.86</v>
      </c>
      <c r="M32" s="203">
        <v>0.97</v>
      </c>
      <c r="N32" s="203">
        <v>1.58</v>
      </c>
      <c r="O32" s="203">
        <v>2.23</v>
      </c>
      <c r="P32" s="203">
        <v>0.75</v>
      </c>
      <c r="Q32" s="203">
        <v>0.28999999999999998</v>
      </c>
      <c r="R32" s="203">
        <v>0.56999999999999995</v>
      </c>
      <c r="S32" s="203">
        <v>0.35</v>
      </c>
      <c r="T32" s="203">
        <v>0</v>
      </c>
      <c r="U32" s="203">
        <v>1.57</v>
      </c>
      <c r="V32" s="203">
        <v>0.28000000000000003</v>
      </c>
      <c r="W32" s="203">
        <v>0.47</v>
      </c>
      <c r="X32" s="203">
        <v>1.97</v>
      </c>
      <c r="Y32" s="203">
        <v>0</v>
      </c>
      <c r="Z32" s="203">
        <v>3.13</v>
      </c>
      <c r="AA32" s="203">
        <v>0.91</v>
      </c>
      <c r="AB32" s="203">
        <v>0</v>
      </c>
      <c r="AC32" s="203">
        <v>20.96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48.34</v>
      </c>
      <c r="AJ32" s="203">
        <v>0</v>
      </c>
      <c r="AK32" s="203">
        <v>1.55</v>
      </c>
      <c r="AL32" s="203">
        <v>0</v>
      </c>
      <c r="AM32" s="203">
        <v>0</v>
      </c>
      <c r="AN32" s="203">
        <v>0</v>
      </c>
      <c r="AO32" s="203">
        <v>295.74</v>
      </c>
      <c r="AP32" s="203">
        <v>0</v>
      </c>
    </row>
    <row r="33" spans="1:42">
      <c r="A33" t="s">
        <v>75</v>
      </c>
      <c r="B33" s="203">
        <v>0</v>
      </c>
      <c r="C33" s="203">
        <v>14.99</v>
      </c>
      <c r="D33" s="203">
        <v>3.69</v>
      </c>
      <c r="E33" s="203">
        <v>0</v>
      </c>
      <c r="F33" s="203">
        <v>22.9</v>
      </c>
      <c r="G33" s="203">
        <v>7.63</v>
      </c>
      <c r="H33" s="203">
        <v>0</v>
      </c>
      <c r="I33" s="203">
        <v>25.51</v>
      </c>
      <c r="J33" s="203">
        <v>0.96</v>
      </c>
      <c r="K33" s="203">
        <v>4.8899999999999997</v>
      </c>
      <c r="L33" s="203">
        <v>3.86</v>
      </c>
      <c r="M33" s="203">
        <v>0.97</v>
      </c>
      <c r="N33" s="203">
        <v>1.58</v>
      </c>
      <c r="O33" s="203">
        <v>2.23</v>
      </c>
      <c r="P33" s="203">
        <v>0.75</v>
      </c>
      <c r="Q33" s="203">
        <v>0.28999999999999998</v>
      </c>
      <c r="R33" s="203">
        <v>0.56999999999999995</v>
      </c>
      <c r="S33" s="203">
        <v>0.35</v>
      </c>
      <c r="T33" s="203">
        <v>0</v>
      </c>
      <c r="U33" s="203">
        <v>1.57</v>
      </c>
      <c r="V33" s="203">
        <v>0.28000000000000003</v>
      </c>
      <c r="W33" s="203">
        <v>0.45</v>
      </c>
      <c r="X33" s="203">
        <v>1.97</v>
      </c>
      <c r="Y33" s="203">
        <v>0</v>
      </c>
      <c r="Z33" s="203">
        <v>3.13</v>
      </c>
      <c r="AA33" s="203">
        <v>0.91</v>
      </c>
      <c r="AB33" s="203">
        <v>0</v>
      </c>
      <c r="AC33" s="203">
        <v>25.35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52.77</v>
      </c>
      <c r="AJ33" s="203">
        <v>0</v>
      </c>
      <c r="AK33" s="203">
        <v>1.55</v>
      </c>
      <c r="AL33" s="203">
        <v>0</v>
      </c>
      <c r="AM33" s="203">
        <v>0</v>
      </c>
      <c r="AN33" s="203">
        <v>0</v>
      </c>
      <c r="AO33" s="203">
        <v>295.74</v>
      </c>
      <c r="AP33" s="203">
        <v>0</v>
      </c>
    </row>
    <row r="34" spans="1:42">
      <c r="A34" t="s">
        <v>76</v>
      </c>
      <c r="B34" s="203">
        <v>0</v>
      </c>
      <c r="C34" s="203">
        <v>14.99</v>
      </c>
      <c r="D34" s="203">
        <v>3.69</v>
      </c>
      <c r="E34" s="203">
        <v>0</v>
      </c>
      <c r="F34" s="203">
        <v>22.9</v>
      </c>
      <c r="G34" s="203">
        <v>7.63</v>
      </c>
      <c r="H34" s="203">
        <v>0</v>
      </c>
      <c r="I34" s="203">
        <v>25.51</v>
      </c>
      <c r="J34" s="203">
        <v>0.96</v>
      </c>
      <c r="K34" s="203">
        <v>4.8899999999999997</v>
      </c>
      <c r="L34" s="203">
        <v>3.86</v>
      </c>
      <c r="M34" s="203">
        <v>0.97</v>
      </c>
      <c r="N34" s="203">
        <v>1.58</v>
      </c>
      <c r="O34" s="203">
        <v>2.23</v>
      </c>
      <c r="P34" s="203">
        <v>0.75</v>
      </c>
      <c r="Q34" s="203">
        <v>0.28999999999999998</v>
      </c>
      <c r="R34" s="203">
        <v>0.56999999999999995</v>
      </c>
      <c r="S34" s="203">
        <v>0.35</v>
      </c>
      <c r="T34" s="203">
        <v>0</v>
      </c>
      <c r="U34" s="203">
        <v>1.57</v>
      </c>
      <c r="V34" s="203">
        <v>0.28000000000000003</v>
      </c>
      <c r="W34" s="203">
        <v>0.45</v>
      </c>
      <c r="X34" s="203">
        <v>1.97</v>
      </c>
      <c r="Y34" s="203">
        <v>0</v>
      </c>
      <c r="Z34" s="203">
        <v>3.13</v>
      </c>
      <c r="AA34" s="203">
        <v>0.91</v>
      </c>
      <c r="AB34" s="203">
        <v>0</v>
      </c>
      <c r="AC34" s="203">
        <v>20.96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48.34</v>
      </c>
      <c r="AJ34" s="203">
        <v>0</v>
      </c>
      <c r="AK34" s="203">
        <v>1.55</v>
      </c>
      <c r="AL34" s="203">
        <v>0</v>
      </c>
      <c r="AM34" s="203">
        <v>0</v>
      </c>
      <c r="AN34" s="203">
        <v>0</v>
      </c>
      <c r="AO34" s="203">
        <v>295.74</v>
      </c>
      <c r="AP34" s="203">
        <v>0</v>
      </c>
    </row>
    <row r="35" spans="1:42">
      <c r="A35" t="s">
        <v>77</v>
      </c>
      <c r="B35" s="203">
        <v>0</v>
      </c>
      <c r="C35" s="203">
        <v>14.99</v>
      </c>
      <c r="D35" s="203">
        <v>3.69</v>
      </c>
      <c r="E35" s="203">
        <v>0</v>
      </c>
      <c r="F35" s="203">
        <v>22.9</v>
      </c>
      <c r="G35" s="203">
        <v>7.63</v>
      </c>
      <c r="H35" s="203">
        <v>0</v>
      </c>
      <c r="I35" s="203">
        <v>25.51</v>
      </c>
      <c r="J35" s="203">
        <v>0.96</v>
      </c>
      <c r="K35" s="203">
        <v>4.8899999999999997</v>
      </c>
      <c r="L35" s="203">
        <v>3.86</v>
      </c>
      <c r="M35" s="203">
        <v>0.97</v>
      </c>
      <c r="N35" s="203">
        <v>1.58</v>
      </c>
      <c r="O35" s="203">
        <v>2.23</v>
      </c>
      <c r="P35" s="203">
        <v>0.75</v>
      </c>
      <c r="Q35" s="203">
        <v>0.28999999999999998</v>
      </c>
      <c r="R35" s="203">
        <v>0.56000000000000005</v>
      </c>
      <c r="S35" s="203">
        <v>0.35</v>
      </c>
      <c r="T35" s="203">
        <v>0</v>
      </c>
      <c r="U35" s="203">
        <v>1.57</v>
      </c>
      <c r="V35" s="203">
        <v>0.26</v>
      </c>
      <c r="W35" s="203">
        <v>0.45</v>
      </c>
      <c r="X35" s="203">
        <v>1.97</v>
      </c>
      <c r="Y35" s="203">
        <v>0</v>
      </c>
      <c r="Z35" s="203">
        <v>3.13</v>
      </c>
      <c r="AA35" s="203">
        <v>0.91</v>
      </c>
      <c r="AB35" s="203">
        <v>0</v>
      </c>
      <c r="AC35" s="203">
        <v>20.96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49.99</v>
      </c>
      <c r="AJ35" s="203">
        <v>0</v>
      </c>
      <c r="AK35" s="203">
        <v>2.4900000000000002</v>
      </c>
      <c r="AL35" s="203">
        <v>0</v>
      </c>
      <c r="AM35" s="203">
        <v>0</v>
      </c>
      <c r="AN35" s="203">
        <v>0</v>
      </c>
      <c r="AO35" s="203">
        <v>295.74</v>
      </c>
      <c r="AP35" s="203">
        <v>0</v>
      </c>
    </row>
    <row r="36" spans="1:42">
      <c r="A36" t="s">
        <v>78</v>
      </c>
      <c r="B36" s="203">
        <v>0</v>
      </c>
      <c r="C36" s="203">
        <v>14.99</v>
      </c>
      <c r="D36" s="203">
        <v>3.69</v>
      </c>
      <c r="E36" s="203">
        <v>0</v>
      </c>
      <c r="F36" s="203">
        <v>22.9</v>
      </c>
      <c r="G36" s="203">
        <v>7.63</v>
      </c>
      <c r="H36" s="203">
        <v>0</v>
      </c>
      <c r="I36" s="203">
        <v>25.51</v>
      </c>
      <c r="J36" s="203">
        <v>0.96</v>
      </c>
      <c r="K36" s="203">
        <v>4.8899999999999997</v>
      </c>
      <c r="L36" s="203">
        <v>3.86</v>
      </c>
      <c r="M36" s="203">
        <v>0.97</v>
      </c>
      <c r="N36" s="203">
        <v>1.58</v>
      </c>
      <c r="O36" s="203">
        <v>2.23</v>
      </c>
      <c r="P36" s="203">
        <v>0.75</v>
      </c>
      <c r="Q36" s="203">
        <v>0.28999999999999998</v>
      </c>
      <c r="R36" s="203">
        <v>0.56999999999999995</v>
      </c>
      <c r="S36" s="203">
        <v>0.35</v>
      </c>
      <c r="T36" s="203">
        <v>0</v>
      </c>
      <c r="U36" s="203">
        <v>1.57</v>
      </c>
      <c r="V36" s="203">
        <v>0.28000000000000003</v>
      </c>
      <c r="W36" s="203">
        <v>0.45</v>
      </c>
      <c r="X36" s="203">
        <v>1.97</v>
      </c>
      <c r="Y36" s="203">
        <v>0</v>
      </c>
      <c r="Z36" s="203">
        <v>3.13</v>
      </c>
      <c r="AA36" s="203">
        <v>0.91</v>
      </c>
      <c r="AB36" s="203">
        <v>0</v>
      </c>
      <c r="AC36" s="203">
        <v>21.59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49.99</v>
      </c>
      <c r="AJ36" s="203">
        <v>0</v>
      </c>
      <c r="AK36" s="203">
        <v>2.4900000000000002</v>
      </c>
      <c r="AL36" s="203">
        <v>0</v>
      </c>
      <c r="AM36" s="203">
        <v>0</v>
      </c>
      <c r="AN36" s="203">
        <v>0</v>
      </c>
      <c r="AO36" s="203">
        <v>295.74</v>
      </c>
      <c r="AP36" s="203">
        <v>0</v>
      </c>
    </row>
    <row r="37" spans="1:42">
      <c r="A37" t="s">
        <v>79</v>
      </c>
      <c r="B37" s="203">
        <v>0</v>
      </c>
      <c r="C37" s="203">
        <v>14.99</v>
      </c>
      <c r="D37" s="203">
        <v>3.69</v>
      </c>
      <c r="E37" s="203">
        <v>0</v>
      </c>
      <c r="F37" s="203">
        <v>22.9</v>
      </c>
      <c r="G37" s="203">
        <v>7.63</v>
      </c>
      <c r="H37" s="203">
        <v>0</v>
      </c>
      <c r="I37" s="203">
        <v>25.51</v>
      </c>
      <c r="J37" s="203">
        <v>0.96</v>
      </c>
      <c r="K37" s="203">
        <v>4.8899999999999997</v>
      </c>
      <c r="L37" s="203">
        <v>3.86</v>
      </c>
      <c r="M37" s="203">
        <v>0.97</v>
      </c>
      <c r="N37" s="203">
        <v>1.58</v>
      </c>
      <c r="O37" s="203">
        <v>2.23</v>
      </c>
      <c r="P37" s="203">
        <v>0.75</v>
      </c>
      <c r="Q37" s="203">
        <v>0.28999999999999998</v>
      </c>
      <c r="R37" s="203">
        <v>0.56999999999999995</v>
      </c>
      <c r="S37" s="203">
        <v>0.35</v>
      </c>
      <c r="T37" s="203">
        <v>0</v>
      </c>
      <c r="U37" s="203">
        <v>1.57</v>
      </c>
      <c r="V37" s="203">
        <v>0.28000000000000003</v>
      </c>
      <c r="W37" s="203">
        <v>0.45</v>
      </c>
      <c r="X37" s="203">
        <v>1.97</v>
      </c>
      <c r="Y37" s="203">
        <v>0</v>
      </c>
      <c r="Z37" s="203">
        <v>3.13</v>
      </c>
      <c r="AA37" s="203">
        <v>0.91</v>
      </c>
      <c r="AB37" s="203">
        <v>0</v>
      </c>
      <c r="AC37" s="203">
        <v>21.59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50.58</v>
      </c>
      <c r="AJ37" s="203">
        <v>0</v>
      </c>
      <c r="AK37" s="203">
        <v>2.4900000000000002</v>
      </c>
      <c r="AL37" s="203">
        <v>0</v>
      </c>
      <c r="AM37" s="203">
        <v>0</v>
      </c>
      <c r="AN37" s="203">
        <v>0</v>
      </c>
      <c r="AO37" s="203">
        <v>295.74</v>
      </c>
      <c r="AP37" s="203">
        <v>0</v>
      </c>
    </row>
    <row r="38" spans="1:42">
      <c r="A38" t="s">
        <v>80</v>
      </c>
      <c r="B38" s="203">
        <v>0</v>
      </c>
      <c r="C38" s="203">
        <v>14.99</v>
      </c>
      <c r="D38" s="203">
        <v>3.69</v>
      </c>
      <c r="E38" s="203">
        <v>0</v>
      </c>
      <c r="F38" s="203">
        <v>22.9</v>
      </c>
      <c r="G38" s="203">
        <v>7.63</v>
      </c>
      <c r="H38" s="203">
        <v>0</v>
      </c>
      <c r="I38" s="203">
        <v>25.51</v>
      </c>
      <c r="J38" s="203">
        <v>0.96</v>
      </c>
      <c r="K38" s="203">
        <v>4.8899999999999997</v>
      </c>
      <c r="L38" s="203">
        <v>3.86</v>
      </c>
      <c r="M38" s="203">
        <v>0.97</v>
      </c>
      <c r="N38" s="203">
        <v>1.58</v>
      </c>
      <c r="O38" s="203">
        <v>2.23</v>
      </c>
      <c r="P38" s="203">
        <v>0.75</v>
      </c>
      <c r="Q38" s="203">
        <v>0.28999999999999998</v>
      </c>
      <c r="R38" s="203">
        <v>0.56999999999999995</v>
      </c>
      <c r="S38" s="203">
        <v>0.35</v>
      </c>
      <c r="T38" s="203">
        <v>0</v>
      </c>
      <c r="U38" s="203">
        <v>1.57</v>
      </c>
      <c r="V38" s="203">
        <v>0.28000000000000003</v>
      </c>
      <c r="W38" s="203">
        <v>0.45</v>
      </c>
      <c r="X38" s="203">
        <v>1.97</v>
      </c>
      <c r="Y38" s="203">
        <v>0</v>
      </c>
      <c r="Z38" s="203">
        <v>3.13</v>
      </c>
      <c r="AA38" s="203">
        <v>0.91</v>
      </c>
      <c r="AB38" s="203">
        <v>0</v>
      </c>
      <c r="AC38" s="203">
        <v>21.59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49.99</v>
      </c>
      <c r="AJ38" s="203">
        <v>0</v>
      </c>
      <c r="AK38" s="203">
        <v>2.4900000000000002</v>
      </c>
      <c r="AL38" s="203">
        <v>0</v>
      </c>
      <c r="AM38" s="203">
        <v>0</v>
      </c>
      <c r="AN38" s="203">
        <v>0</v>
      </c>
      <c r="AO38" s="203">
        <v>295.74</v>
      </c>
      <c r="AP38" s="203">
        <v>0</v>
      </c>
    </row>
    <row r="39" spans="1:42">
      <c r="A39" t="s">
        <v>81</v>
      </c>
      <c r="B39" s="203">
        <v>0</v>
      </c>
      <c r="C39" s="203">
        <v>14.99</v>
      </c>
      <c r="D39" s="203">
        <v>3.69</v>
      </c>
      <c r="E39" s="203">
        <v>0</v>
      </c>
      <c r="F39" s="203">
        <v>22.9</v>
      </c>
      <c r="G39" s="203">
        <v>7.63</v>
      </c>
      <c r="H39" s="203">
        <v>0</v>
      </c>
      <c r="I39" s="203">
        <v>25.51</v>
      </c>
      <c r="J39" s="203">
        <v>0.96</v>
      </c>
      <c r="K39" s="203">
        <v>4.8899999999999997</v>
      </c>
      <c r="L39" s="203">
        <v>3.86</v>
      </c>
      <c r="M39" s="203">
        <v>0.97</v>
      </c>
      <c r="N39" s="203">
        <v>1.58</v>
      </c>
      <c r="O39" s="203">
        <v>2.23</v>
      </c>
      <c r="P39" s="203">
        <v>0.75</v>
      </c>
      <c r="Q39" s="203">
        <v>0.28999999999999998</v>
      </c>
      <c r="R39" s="203">
        <v>0.56999999999999995</v>
      </c>
      <c r="S39" s="203">
        <v>0.35</v>
      </c>
      <c r="T39" s="203">
        <v>0</v>
      </c>
      <c r="U39" s="203">
        <v>1.57</v>
      </c>
      <c r="V39" s="203">
        <v>0.28000000000000003</v>
      </c>
      <c r="W39" s="203">
        <v>0.45</v>
      </c>
      <c r="X39" s="203">
        <v>1.97</v>
      </c>
      <c r="Y39" s="203">
        <v>0</v>
      </c>
      <c r="Z39" s="203">
        <v>3.13</v>
      </c>
      <c r="AA39" s="203">
        <v>0.91</v>
      </c>
      <c r="AB39" s="203">
        <v>0</v>
      </c>
      <c r="AC39" s="203">
        <v>21.59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49.99</v>
      </c>
      <c r="AJ39" s="203">
        <v>0</v>
      </c>
      <c r="AK39" s="203">
        <v>2.4900000000000002</v>
      </c>
      <c r="AL39" s="203">
        <v>0</v>
      </c>
      <c r="AM39" s="203">
        <v>0</v>
      </c>
      <c r="AN39" s="203">
        <v>0</v>
      </c>
      <c r="AO39" s="203">
        <v>295.74</v>
      </c>
      <c r="AP39" s="203">
        <v>0</v>
      </c>
    </row>
    <row r="40" spans="1:42">
      <c r="A40" t="s">
        <v>82</v>
      </c>
      <c r="B40" s="203">
        <v>0</v>
      </c>
      <c r="C40" s="203">
        <v>14.99</v>
      </c>
      <c r="D40" s="203">
        <v>3.69</v>
      </c>
      <c r="E40" s="203">
        <v>0</v>
      </c>
      <c r="F40" s="203">
        <v>22.9</v>
      </c>
      <c r="G40" s="203">
        <v>7.63</v>
      </c>
      <c r="H40" s="203">
        <v>0</v>
      </c>
      <c r="I40" s="203">
        <v>25.51</v>
      </c>
      <c r="J40" s="203">
        <v>0.96</v>
      </c>
      <c r="K40" s="203">
        <v>4.8899999999999997</v>
      </c>
      <c r="L40" s="203">
        <v>3.86</v>
      </c>
      <c r="M40" s="203">
        <v>0.97</v>
      </c>
      <c r="N40" s="203">
        <v>1.58</v>
      </c>
      <c r="O40" s="203">
        <v>2.23</v>
      </c>
      <c r="P40" s="203">
        <v>0.75</v>
      </c>
      <c r="Q40" s="203">
        <v>0.28999999999999998</v>
      </c>
      <c r="R40" s="203">
        <v>0.56000000000000005</v>
      </c>
      <c r="S40" s="203">
        <v>0.35</v>
      </c>
      <c r="T40" s="203">
        <v>0</v>
      </c>
      <c r="U40" s="203">
        <v>1.57</v>
      </c>
      <c r="V40" s="203">
        <v>0.28000000000000003</v>
      </c>
      <c r="W40" s="203">
        <v>0.45</v>
      </c>
      <c r="X40" s="203">
        <v>1.97</v>
      </c>
      <c r="Y40" s="203">
        <v>0</v>
      </c>
      <c r="Z40" s="203">
        <v>3.13</v>
      </c>
      <c r="AA40" s="203">
        <v>0.91</v>
      </c>
      <c r="AB40" s="203">
        <v>0</v>
      </c>
      <c r="AC40" s="203">
        <v>21.59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49.99</v>
      </c>
      <c r="AJ40" s="203">
        <v>0</v>
      </c>
      <c r="AK40" s="203">
        <v>2.4900000000000002</v>
      </c>
      <c r="AL40" s="203">
        <v>0</v>
      </c>
      <c r="AM40" s="203">
        <v>0</v>
      </c>
      <c r="AN40" s="203">
        <v>0</v>
      </c>
      <c r="AO40" s="203">
        <v>295.74</v>
      </c>
      <c r="AP40" s="203">
        <v>0</v>
      </c>
    </row>
    <row r="41" spans="1:42">
      <c r="A41" t="s">
        <v>83</v>
      </c>
      <c r="B41" s="203">
        <v>0</v>
      </c>
      <c r="C41" s="203">
        <v>14.99</v>
      </c>
      <c r="D41" s="203">
        <v>3.69</v>
      </c>
      <c r="E41" s="203">
        <v>0</v>
      </c>
      <c r="F41" s="203">
        <v>22.9</v>
      </c>
      <c r="G41" s="203">
        <v>7.63</v>
      </c>
      <c r="H41" s="203">
        <v>0</v>
      </c>
      <c r="I41" s="203">
        <v>25.51</v>
      </c>
      <c r="J41" s="203">
        <v>0.96</v>
      </c>
      <c r="K41" s="203">
        <v>4.8899999999999997</v>
      </c>
      <c r="L41" s="203">
        <v>3.86</v>
      </c>
      <c r="M41" s="203">
        <v>0.97</v>
      </c>
      <c r="N41" s="203">
        <v>1.58</v>
      </c>
      <c r="O41" s="203">
        <v>2.23</v>
      </c>
      <c r="P41" s="203">
        <v>0.75</v>
      </c>
      <c r="Q41" s="203">
        <v>0.28999999999999998</v>
      </c>
      <c r="R41" s="203">
        <v>0.56000000000000005</v>
      </c>
      <c r="S41" s="203">
        <v>0.35</v>
      </c>
      <c r="T41" s="203">
        <v>0</v>
      </c>
      <c r="U41" s="203">
        <v>1.57</v>
      </c>
      <c r="V41" s="203">
        <v>0.28000000000000003</v>
      </c>
      <c r="W41" s="203">
        <v>0.45</v>
      </c>
      <c r="X41" s="203">
        <v>1.97</v>
      </c>
      <c r="Y41" s="203">
        <v>0</v>
      </c>
      <c r="Z41" s="203">
        <v>3.13</v>
      </c>
      <c r="AA41" s="203">
        <v>0.91</v>
      </c>
      <c r="AB41" s="203">
        <v>0</v>
      </c>
      <c r="AC41" s="203">
        <v>21.59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49.99</v>
      </c>
      <c r="AJ41" s="203">
        <v>0</v>
      </c>
      <c r="AK41" s="203">
        <v>2.4900000000000002</v>
      </c>
      <c r="AL41" s="203">
        <v>0</v>
      </c>
      <c r="AM41" s="203">
        <v>0</v>
      </c>
      <c r="AN41" s="203">
        <v>0</v>
      </c>
      <c r="AO41" s="203">
        <v>295.74</v>
      </c>
      <c r="AP41" s="203">
        <v>0</v>
      </c>
    </row>
    <row r="42" spans="1:42">
      <c r="A42" t="s">
        <v>84</v>
      </c>
      <c r="B42" s="203">
        <v>0</v>
      </c>
      <c r="C42" s="203">
        <v>14.99</v>
      </c>
      <c r="D42" s="203">
        <v>3.69</v>
      </c>
      <c r="E42" s="203">
        <v>0</v>
      </c>
      <c r="F42" s="203">
        <v>22.9</v>
      </c>
      <c r="G42" s="203">
        <v>7.63</v>
      </c>
      <c r="H42" s="203">
        <v>0</v>
      </c>
      <c r="I42" s="203">
        <v>25.51</v>
      </c>
      <c r="J42" s="203">
        <v>0.96</v>
      </c>
      <c r="K42" s="203">
        <v>4.8899999999999997</v>
      </c>
      <c r="L42" s="203">
        <v>3.86</v>
      </c>
      <c r="M42" s="203">
        <v>0.97</v>
      </c>
      <c r="N42" s="203">
        <v>1.58</v>
      </c>
      <c r="O42" s="203">
        <v>2.23</v>
      </c>
      <c r="P42" s="203">
        <v>0.75</v>
      </c>
      <c r="Q42" s="203">
        <v>0.28999999999999998</v>
      </c>
      <c r="R42" s="203">
        <v>0.56000000000000005</v>
      </c>
      <c r="S42" s="203">
        <v>0.35</v>
      </c>
      <c r="T42" s="203">
        <v>0</v>
      </c>
      <c r="U42" s="203">
        <v>1.57</v>
      </c>
      <c r="V42" s="203">
        <v>0.28000000000000003</v>
      </c>
      <c r="W42" s="203">
        <v>0.45</v>
      </c>
      <c r="X42" s="203">
        <v>1.97</v>
      </c>
      <c r="Y42" s="203">
        <v>0</v>
      </c>
      <c r="Z42" s="203">
        <v>3.13</v>
      </c>
      <c r="AA42" s="203">
        <v>0.91</v>
      </c>
      <c r="AB42" s="203">
        <v>0</v>
      </c>
      <c r="AC42" s="203">
        <v>21.59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49.99</v>
      </c>
      <c r="AJ42" s="203">
        <v>0</v>
      </c>
      <c r="AK42" s="203">
        <v>2.4900000000000002</v>
      </c>
      <c r="AL42" s="203">
        <v>0</v>
      </c>
      <c r="AM42" s="203">
        <v>0</v>
      </c>
      <c r="AN42" s="203">
        <v>0</v>
      </c>
      <c r="AO42" s="203">
        <v>295.74</v>
      </c>
      <c r="AP42" s="203">
        <v>0</v>
      </c>
    </row>
    <row r="43" spans="1:42">
      <c r="A43" t="s">
        <v>85</v>
      </c>
      <c r="B43" s="203">
        <v>0</v>
      </c>
      <c r="C43" s="203">
        <v>15.45</v>
      </c>
      <c r="D43" s="203">
        <v>3.23</v>
      </c>
      <c r="E43" s="203">
        <v>0</v>
      </c>
      <c r="F43" s="203">
        <v>22.9</v>
      </c>
      <c r="G43" s="203">
        <v>7.63</v>
      </c>
      <c r="H43" s="203">
        <v>0</v>
      </c>
      <c r="I43" s="203">
        <v>25.51</v>
      </c>
      <c r="J43" s="203">
        <v>0.96</v>
      </c>
      <c r="K43" s="203">
        <v>4.8899999999999997</v>
      </c>
      <c r="L43" s="203">
        <v>3.86</v>
      </c>
      <c r="M43" s="203">
        <v>0.97</v>
      </c>
      <c r="N43" s="203">
        <v>1.58</v>
      </c>
      <c r="O43" s="203">
        <v>2.23</v>
      </c>
      <c r="P43" s="203">
        <v>0.75</v>
      </c>
      <c r="Q43" s="203">
        <v>0.28999999999999998</v>
      </c>
      <c r="R43" s="203">
        <v>0.56000000000000005</v>
      </c>
      <c r="S43" s="203">
        <v>0.35</v>
      </c>
      <c r="T43" s="203">
        <v>0</v>
      </c>
      <c r="U43" s="203">
        <v>1.57</v>
      </c>
      <c r="V43" s="203">
        <v>0.28000000000000003</v>
      </c>
      <c r="W43" s="203">
        <v>0.45</v>
      </c>
      <c r="X43" s="203">
        <v>1.97</v>
      </c>
      <c r="Y43" s="203">
        <v>0</v>
      </c>
      <c r="Z43" s="203">
        <v>3.13</v>
      </c>
      <c r="AA43" s="203">
        <v>0.91</v>
      </c>
      <c r="AB43" s="203">
        <v>0</v>
      </c>
      <c r="AC43" s="203">
        <v>21.59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51.75</v>
      </c>
      <c r="AJ43" s="203">
        <v>0</v>
      </c>
      <c r="AK43" s="203">
        <v>2.4900000000000002</v>
      </c>
      <c r="AL43" s="203">
        <v>0</v>
      </c>
      <c r="AM43" s="203">
        <v>0</v>
      </c>
      <c r="AN43" s="203">
        <v>0</v>
      </c>
      <c r="AO43" s="203">
        <v>295.74</v>
      </c>
      <c r="AP43" s="203">
        <v>0</v>
      </c>
    </row>
    <row r="44" spans="1:42">
      <c r="A44" t="s">
        <v>86</v>
      </c>
      <c r="B44" s="203">
        <v>0</v>
      </c>
      <c r="C44" s="203">
        <v>15.45</v>
      </c>
      <c r="D44" s="203">
        <v>3.23</v>
      </c>
      <c r="E44" s="203">
        <v>0</v>
      </c>
      <c r="F44" s="203">
        <v>22.9</v>
      </c>
      <c r="G44" s="203">
        <v>7.63</v>
      </c>
      <c r="H44" s="203">
        <v>0</v>
      </c>
      <c r="I44" s="203">
        <v>25.51</v>
      </c>
      <c r="J44" s="203">
        <v>0.96</v>
      </c>
      <c r="K44" s="203">
        <v>4.8899999999999997</v>
      </c>
      <c r="L44" s="203">
        <v>3.86</v>
      </c>
      <c r="M44" s="203">
        <v>0.97</v>
      </c>
      <c r="N44" s="203">
        <v>1.58</v>
      </c>
      <c r="O44" s="203">
        <v>2.23</v>
      </c>
      <c r="P44" s="203">
        <v>0.75</v>
      </c>
      <c r="Q44" s="203">
        <v>0.28999999999999998</v>
      </c>
      <c r="R44" s="203">
        <v>0.56000000000000005</v>
      </c>
      <c r="S44" s="203">
        <v>0.35</v>
      </c>
      <c r="T44" s="203">
        <v>0</v>
      </c>
      <c r="U44" s="203">
        <v>1.57</v>
      </c>
      <c r="V44" s="203">
        <v>0.28000000000000003</v>
      </c>
      <c r="W44" s="203">
        <v>0.45</v>
      </c>
      <c r="X44" s="203">
        <v>1.97</v>
      </c>
      <c r="Y44" s="203">
        <v>0</v>
      </c>
      <c r="Z44" s="203">
        <v>3.13</v>
      </c>
      <c r="AA44" s="203">
        <v>0.91</v>
      </c>
      <c r="AB44" s="203">
        <v>0</v>
      </c>
      <c r="AC44" s="203">
        <v>21.59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51.58</v>
      </c>
      <c r="AJ44" s="203">
        <v>0</v>
      </c>
      <c r="AK44" s="203">
        <v>2.4900000000000002</v>
      </c>
      <c r="AL44" s="203">
        <v>0</v>
      </c>
      <c r="AM44" s="203">
        <v>0</v>
      </c>
      <c r="AN44" s="203">
        <v>0</v>
      </c>
      <c r="AO44" s="203">
        <v>295.74</v>
      </c>
      <c r="AP44" s="203">
        <v>0</v>
      </c>
    </row>
    <row r="45" spans="1:42">
      <c r="A45" t="s">
        <v>87</v>
      </c>
      <c r="B45" s="203">
        <v>0</v>
      </c>
      <c r="C45" s="203">
        <v>15.45</v>
      </c>
      <c r="D45" s="203">
        <v>3.23</v>
      </c>
      <c r="E45" s="203">
        <v>0</v>
      </c>
      <c r="F45" s="203">
        <v>22.9</v>
      </c>
      <c r="G45" s="203">
        <v>7.63</v>
      </c>
      <c r="H45" s="203">
        <v>0</v>
      </c>
      <c r="I45" s="203">
        <v>25.51</v>
      </c>
      <c r="J45" s="203">
        <v>0.96</v>
      </c>
      <c r="K45" s="203">
        <v>4.8899999999999997</v>
      </c>
      <c r="L45" s="203">
        <v>3.86</v>
      </c>
      <c r="M45" s="203">
        <v>0.97</v>
      </c>
      <c r="N45" s="203">
        <v>1.58</v>
      </c>
      <c r="O45" s="203">
        <v>2.23</v>
      </c>
      <c r="P45" s="203">
        <v>0.75</v>
      </c>
      <c r="Q45" s="203">
        <v>0.28999999999999998</v>
      </c>
      <c r="R45" s="203">
        <v>0.56000000000000005</v>
      </c>
      <c r="S45" s="203">
        <v>0.35</v>
      </c>
      <c r="T45" s="203">
        <v>0</v>
      </c>
      <c r="U45" s="203">
        <v>1.57</v>
      </c>
      <c r="V45" s="203">
        <v>0.28000000000000003</v>
      </c>
      <c r="W45" s="203">
        <v>0.47</v>
      </c>
      <c r="X45" s="203">
        <v>1.97</v>
      </c>
      <c r="Y45" s="203">
        <v>0</v>
      </c>
      <c r="Z45" s="203">
        <v>3.13</v>
      </c>
      <c r="AA45" s="203">
        <v>0.91</v>
      </c>
      <c r="AB45" s="203">
        <v>0</v>
      </c>
      <c r="AC45" s="203">
        <v>21.59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51.58</v>
      </c>
      <c r="AJ45" s="203">
        <v>0</v>
      </c>
      <c r="AK45" s="203">
        <v>2.4900000000000002</v>
      </c>
      <c r="AL45" s="203">
        <v>0</v>
      </c>
      <c r="AM45" s="203">
        <v>0</v>
      </c>
      <c r="AN45" s="203">
        <v>0</v>
      </c>
      <c r="AO45" s="203">
        <v>295.74</v>
      </c>
      <c r="AP45" s="203">
        <v>0</v>
      </c>
    </row>
    <row r="46" spans="1:42">
      <c r="A46" t="s">
        <v>88</v>
      </c>
      <c r="B46" s="203">
        <v>0</v>
      </c>
      <c r="C46" s="203">
        <v>15.45</v>
      </c>
      <c r="D46" s="203">
        <v>3.23</v>
      </c>
      <c r="E46" s="203">
        <v>0</v>
      </c>
      <c r="F46" s="203">
        <v>22.9</v>
      </c>
      <c r="G46" s="203">
        <v>7.63</v>
      </c>
      <c r="H46" s="203">
        <v>0</v>
      </c>
      <c r="I46" s="203">
        <v>25.51</v>
      </c>
      <c r="J46" s="203">
        <v>0.96</v>
      </c>
      <c r="K46" s="203">
        <v>4.8899999999999997</v>
      </c>
      <c r="L46" s="203">
        <v>3.86</v>
      </c>
      <c r="M46" s="203">
        <v>0.97</v>
      </c>
      <c r="N46" s="203">
        <v>1.58</v>
      </c>
      <c r="O46" s="203">
        <v>2.23</v>
      </c>
      <c r="P46" s="203">
        <v>0.75</v>
      </c>
      <c r="Q46" s="203">
        <v>0.28999999999999998</v>
      </c>
      <c r="R46" s="203">
        <v>0.56000000000000005</v>
      </c>
      <c r="S46" s="203">
        <v>0.35</v>
      </c>
      <c r="T46" s="203">
        <v>0</v>
      </c>
      <c r="U46" s="203">
        <v>1.57</v>
      </c>
      <c r="V46" s="203">
        <v>0.28000000000000003</v>
      </c>
      <c r="W46" s="203">
        <v>0.47</v>
      </c>
      <c r="X46" s="203">
        <v>1.97</v>
      </c>
      <c r="Y46" s="203">
        <v>0</v>
      </c>
      <c r="Z46" s="203">
        <v>3.13</v>
      </c>
      <c r="AA46" s="203">
        <v>0.91</v>
      </c>
      <c r="AB46" s="203">
        <v>0</v>
      </c>
      <c r="AC46" s="203">
        <v>21.59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51.58</v>
      </c>
      <c r="AJ46" s="203">
        <v>0</v>
      </c>
      <c r="AK46" s="203">
        <v>2.4900000000000002</v>
      </c>
      <c r="AL46" s="203">
        <v>0</v>
      </c>
      <c r="AM46" s="203">
        <v>0</v>
      </c>
      <c r="AN46" s="203">
        <v>0</v>
      </c>
      <c r="AO46" s="203">
        <v>295.74</v>
      </c>
      <c r="AP46" s="203">
        <v>0</v>
      </c>
    </row>
    <row r="47" spans="1:42">
      <c r="A47" t="s">
        <v>89</v>
      </c>
      <c r="B47" s="203">
        <v>0</v>
      </c>
      <c r="C47" s="203">
        <v>15.45</v>
      </c>
      <c r="D47" s="203">
        <v>3.23</v>
      </c>
      <c r="E47" s="203">
        <v>0</v>
      </c>
      <c r="F47" s="203">
        <v>22.9</v>
      </c>
      <c r="G47" s="203">
        <v>7.63</v>
      </c>
      <c r="H47" s="203">
        <v>0</v>
      </c>
      <c r="I47" s="203">
        <v>25.51</v>
      </c>
      <c r="J47" s="203">
        <v>0.96</v>
      </c>
      <c r="K47" s="203">
        <v>4.8899999999999997</v>
      </c>
      <c r="L47" s="203">
        <v>3.86</v>
      </c>
      <c r="M47" s="203">
        <v>0.97</v>
      </c>
      <c r="N47" s="203">
        <v>1.58</v>
      </c>
      <c r="O47" s="203">
        <v>2.23</v>
      </c>
      <c r="P47" s="203">
        <v>0.75</v>
      </c>
      <c r="Q47" s="203">
        <v>0.28999999999999998</v>
      </c>
      <c r="R47" s="203">
        <v>0.56000000000000005</v>
      </c>
      <c r="S47" s="203">
        <v>0.35</v>
      </c>
      <c r="T47" s="203">
        <v>0</v>
      </c>
      <c r="U47" s="203">
        <v>1.57</v>
      </c>
      <c r="V47" s="203">
        <v>0.28000000000000003</v>
      </c>
      <c r="W47" s="203">
        <v>0.47</v>
      </c>
      <c r="X47" s="203">
        <v>1.97</v>
      </c>
      <c r="Y47" s="203">
        <v>0</v>
      </c>
      <c r="Z47" s="203">
        <v>3.13</v>
      </c>
      <c r="AA47" s="203">
        <v>0.91</v>
      </c>
      <c r="AB47" s="203">
        <v>0</v>
      </c>
      <c r="AC47" s="203">
        <v>21.59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51.58</v>
      </c>
      <c r="AJ47" s="203">
        <v>0</v>
      </c>
      <c r="AK47" s="203">
        <v>2.4900000000000002</v>
      </c>
      <c r="AL47" s="203">
        <v>0</v>
      </c>
      <c r="AM47" s="203">
        <v>0</v>
      </c>
      <c r="AN47" s="203">
        <v>0</v>
      </c>
      <c r="AO47" s="203">
        <v>295.74</v>
      </c>
      <c r="AP47" s="203">
        <v>0</v>
      </c>
    </row>
    <row r="48" spans="1:42">
      <c r="A48" t="s">
        <v>90</v>
      </c>
      <c r="B48" s="203">
        <v>0</v>
      </c>
      <c r="C48" s="203">
        <v>15.45</v>
      </c>
      <c r="D48" s="203">
        <v>3.23</v>
      </c>
      <c r="E48" s="203">
        <v>0</v>
      </c>
      <c r="F48" s="203">
        <v>22.9</v>
      </c>
      <c r="G48" s="203">
        <v>7.63</v>
      </c>
      <c r="H48" s="203">
        <v>0</v>
      </c>
      <c r="I48" s="203">
        <v>25.51</v>
      </c>
      <c r="J48" s="203">
        <v>0.96</v>
      </c>
      <c r="K48" s="203">
        <v>4.8899999999999997</v>
      </c>
      <c r="L48" s="203">
        <v>3.86</v>
      </c>
      <c r="M48" s="203">
        <v>0.97</v>
      </c>
      <c r="N48" s="203">
        <v>1.58</v>
      </c>
      <c r="O48" s="203">
        <v>2.23</v>
      </c>
      <c r="P48" s="203">
        <v>0.75</v>
      </c>
      <c r="Q48" s="203">
        <v>0.28999999999999998</v>
      </c>
      <c r="R48" s="203">
        <v>0.56000000000000005</v>
      </c>
      <c r="S48" s="203">
        <v>0.35</v>
      </c>
      <c r="T48" s="203">
        <v>0</v>
      </c>
      <c r="U48" s="203">
        <v>1.57</v>
      </c>
      <c r="V48" s="203">
        <v>0.28000000000000003</v>
      </c>
      <c r="W48" s="203">
        <v>0.47</v>
      </c>
      <c r="X48" s="203">
        <v>1.97</v>
      </c>
      <c r="Y48" s="203">
        <v>0</v>
      </c>
      <c r="Z48" s="203">
        <v>3.13</v>
      </c>
      <c r="AA48" s="203">
        <v>0.91</v>
      </c>
      <c r="AB48" s="203">
        <v>0</v>
      </c>
      <c r="AC48" s="203">
        <v>21.59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51.58</v>
      </c>
      <c r="AJ48" s="203">
        <v>0</v>
      </c>
      <c r="AK48" s="203">
        <v>2.4900000000000002</v>
      </c>
      <c r="AL48" s="203">
        <v>0</v>
      </c>
      <c r="AM48" s="203">
        <v>0</v>
      </c>
      <c r="AN48" s="203">
        <v>0</v>
      </c>
      <c r="AO48" s="203">
        <v>295.74</v>
      </c>
      <c r="AP48" s="203">
        <v>0</v>
      </c>
    </row>
    <row r="49" spans="1:42">
      <c r="A49" t="s">
        <v>91</v>
      </c>
      <c r="B49" s="203">
        <v>0</v>
      </c>
      <c r="C49" s="203">
        <v>15.45</v>
      </c>
      <c r="D49" s="203">
        <v>3.23</v>
      </c>
      <c r="E49" s="203">
        <v>0</v>
      </c>
      <c r="F49" s="203">
        <v>22.9</v>
      </c>
      <c r="G49" s="203">
        <v>7.63</v>
      </c>
      <c r="H49" s="203">
        <v>0</v>
      </c>
      <c r="I49" s="203">
        <v>25.51</v>
      </c>
      <c r="J49" s="203">
        <v>0.96</v>
      </c>
      <c r="K49" s="203">
        <v>4.8899999999999997</v>
      </c>
      <c r="L49" s="203">
        <v>3.86</v>
      </c>
      <c r="M49" s="203">
        <v>0.97</v>
      </c>
      <c r="N49" s="203">
        <v>1.58</v>
      </c>
      <c r="O49" s="203">
        <v>2.23</v>
      </c>
      <c r="P49" s="203">
        <v>0.75</v>
      </c>
      <c r="Q49" s="203">
        <v>0.28999999999999998</v>
      </c>
      <c r="R49" s="203">
        <v>0.56000000000000005</v>
      </c>
      <c r="S49" s="203">
        <v>0.35</v>
      </c>
      <c r="T49" s="203">
        <v>0</v>
      </c>
      <c r="U49" s="203">
        <v>1.57</v>
      </c>
      <c r="V49" s="203">
        <v>0.28000000000000003</v>
      </c>
      <c r="W49" s="203">
        <v>0.47</v>
      </c>
      <c r="X49" s="203">
        <v>1.97</v>
      </c>
      <c r="Y49" s="203">
        <v>0</v>
      </c>
      <c r="Z49" s="203">
        <v>3.13</v>
      </c>
      <c r="AA49" s="203">
        <v>0.91</v>
      </c>
      <c r="AB49" s="203">
        <v>0</v>
      </c>
      <c r="AC49" s="203">
        <v>21.59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51.75</v>
      </c>
      <c r="AJ49" s="203">
        <v>0</v>
      </c>
      <c r="AK49" s="203">
        <v>2.4900000000000002</v>
      </c>
      <c r="AL49" s="203">
        <v>0</v>
      </c>
      <c r="AM49" s="203">
        <v>0</v>
      </c>
      <c r="AN49" s="203">
        <v>0</v>
      </c>
      <c r="AO49" s="203">
        <v>295.74</v>
      </c>
      <c r="AP49" s="203">
        <v>0</v>
      </c>
    </row>
    <row r="50" spans="1:42">
      <c r="A50" t="s">
        <v>92</v>
      </c>
      <c r="B50" s="203">
        <v>0</v>
      </c>
      <c r="C50" s="203">
        <v>15.45</v>
      </c>
      <c r="D50" s="203">
        <v>3.23</v>
      </c>
      <c r="E50" s="203">
        <v>0</v>
      </c>
      <c r="F50" s="203">
        <v>22.9</v>
      </c>
      <c r="G50" s="203">
        <v>7.63</v>
      </c>
      <c r="H50" s="203">
        <v>0</v>
      </c>
      <c r="I50" s="203">
        <v>25.51</v>
      </c>
      <c r="J50" s="203">
        <v>0.96</v>
      </c>
      <c r="K50" s="203">
        <v>4.8899999999999997</v>
      </c>
      <c r="L50" s="203">
        <v>3.86</v>
      </c>
      <c r="M50" s="203">
        <v>0.97</v>
      </c>
      <c r="N50" s="203">
        <v>1.58</v>
      </c>
      <c r="O50" s="203">
        <v>2.23</v>
      </c>
      <c r="P50" s="203">
        <v>0.75</v>
      </c>
      <c r="Q50" s="203">
        <v>0.28999999999999998</v>
      </c>
      <c r="R50" s="203">
        <v>0.56999999999999995</v>
      </c>
      <c r="S50" s="203">
        <v>0.35</v>
      </c>
      <c r="T50" s="203">
        <v>0</v>
      </c>
      <c r="U50" s="203">
        <v>1.57</v>
      </c>
      <c r="V50" s="203">
        <v>0.28000000000000003</v>
      </c>
      <c r="W50" s="203">
        <v>0.47</v>
      </c>
      <c r="X50" s="203">
        <v>1.97</v>
      </c>
      <c r="Y50" s="203">
        <v>0</v>
      </c>
      <c r="Z50" s="203">
        <v>3.13</v>
      </c>
      <c r="AA50" s="203">
        <v>0.91</v>
      </c>
      <c r="AB50" s="203">
        <v>0</v>
      </c>
      <c r="AC50" s="203">
        <v>21.59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51.58</v>
      </c>
      <c r="AJ50" s="203">
        <v>0</v>
      </c>
      <c r="AK50" s="203">
        <v>2.4900000000000002</v>
      </c>
      <c r="AL50" s="203">
        <v>0</v>
      </c>
      <c r="AM50" s="203">
        <v>0</v>
      </c>
      <c r="AN50" s="203">
        <v>0</v>
      </c>
      <c r="AO50" s="203">
        <v>295.74</v>
      </c>
      <c r="AP50" s="203">
        <v>0</v>
      </c>
    </row>
    <row r="51" spans="1:42">
      <c r="A51" t="s">
        <v>93</v>
      </c>
      <c r="B51" s="203">
        <v>0</v>
      </c>
      <c r="C51" s="203">
        <v>15.45</v>
      </c>
      <c r="D51" s="203">
        <v>3.23</v>
      </c>
      <c r="E51" s="203">
        <v>0</v>
      </c>
      <c r="F51" s="203">
        <v>22.9</v>
      </c>
      <c r="G51" s="203">
        <v>7.63</v>
      </c>
      <c r="H51" s="203">
        <v>0</v>
      </c>
      <c r="I51" s="203">
        <v>25.51</v>
      </c>
      <c r="J51" s="203">
        <v>0.96</v>
      </c>
      <c r="K51" s="203">
        <v>4.8899999999999997</v>
      </c>
      <c r="L51" s="203">
        <v>3.86</v>
      </c>
      <c r="M51" s="203">
        <v>0.97</v>
      </c>
      <c r="N51" s="203">
        <v>1.58</v>
      </c>
      <c r="O51" s="203">
        <v>2.23</v>
      </c>
      <c r="P51" s="203">
        <v>0.75</v>
      </c>
      <c r="Q51" s="203">
        <v>0.28999999999999998</v>
      </c>
      <c r="R51" s="203">
        <v>0.56999999999999995</v>
      </c>
      <c r="S51" s="203">
        <v>0.35</v>
      </c>
      <c r="T51" s="203">
        <v>0</v>
      </c>
      <c r="U51" s="203">
        <v>1.57</v>
      </c>
      <c r="V51" s="203">
        <v>0.28000000000000003</v>
      </c>
      <c r="W51" s="203">
        <v>0.45</v>
      </c>
      <c r="X51" s="203">
        <v>1.97</v>
      </c>
      <c r="Y51" s="203">
        <v>0</v>
      </c>
      <c r="Z51" s="203">
        <v>3.13</v>
      </c>
      <c r="AA51" s="203">
        <v>0.91</v>
      </c>
      <c r="AB51" s="203">
        <v>0</v>
      </c>
      <c r="AC51" s="203">
        <v>21.59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51.77</v>
      </c>
      <c r="AJ51" s="203">
        <v>0</v>
      </c>
      <c r="AK51" s="203">
        <v>4.0599999999999996</v>
      </c>
      <c r="AL51" s="203">
        <v>0</v>
      </c>
      <c r="AM51" s="203">
        <v>0</v>
      </c>
      <c r="AN51" s="203">
        <v>0</v>
      </c>
      <c r="AO51" s="203">
        <v>289.51</v>
      </c>
      <c r="AP51" s="203">
        <v>0</v>
      </c>
    </row>
    <row r="52" spans="1:42">
      <c r="A52" t="s">
        <v>94</v>
      </c>
      <c r="B52" s="203">
        <v>0</v>
      </c>
      <c r="C52" s="203">
        <v>15.45</v>
      </c>
      <c r="D52" s="203">
        <v>3.23</v>
      </c>
      <c r="E52" s="203">
        <v>0</v>
      </c>
      <c r="F52" s="203">
        <v>22.9</v>
      </c>
      <c r="G52" s="203">
        <v>7.63</v>
      </c>
      <c r="H52" s="203">
        <v>0</v>
      </c>
      <c r="I52" s="203">
        <v>25.51</v>
      </c>
      <c r="J52" s="203">
        <v>0.96</v>
      </c>
      <c r="K52" s="203">
        <v>4.8899999999999997</v>
      </c>
      <c r="L52" s="203">
        <v>3.86</v>
      </c>
      <c r="M52" s="203">
        <v>0.97</v>
      </c>
      <c r="N52" s="203">
        <v>1.58</v>
      </c>
      <c r="O52" s="203">
        <v>2.23</v>
      </c>
      <c r="P52" s="203">
        <v>0.75</v>
      </c>
      <c r="Q52" s="203">
        <v>0.28999999999999998</v>
      </c>
      <c r="R52" s="203">
        <v>0.56999999999999995</v>
      </c>
      <c r="S52" s="203">
        <v>0.35</v>
      </c>
      <c r="T52" s="203">
        <v>0</v>
      </c>
      <c r="U52" s="203">
        <v>1.57</v>
      </c>
      <c r="V52" s="203">
        <v>0.28000000000000003</v>
      </c>
      <c r="W52" s="203">
        <v>0.45</v>
      </c>
      <c r="X52" s="203">
        <v>1.97</v>
      </c>
      <c r="Y52" s="203">
        <v>0</v>
      </c>
      <c r="Z52" s="203">
        <v>3.13</v>
      </c>
      <c r="AA52" s="203">
        <v>0.91</v>
      </c>
      <c r="AB52" s="203">
        <v>0</v>
      </c>
      <c r="AC52" s="203">
        <v>21.59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51.77</v>
      </c>
      <c r="AJ52" s="203">
        <v>0</v>
      </c>
      <c r="AK52" s="203">
        <v>4.0599999999999996</v>
      </c>
      <c r="AL52" s="203">
        <v>0</v>
      </c>
      <c r="AM52" s="203">
        <v>0</v>
      </c>
      <c r="AN52" s="203">
        <v>0</v>
      </c>
      <c r="AO52" s="203">
        <v>289.51</v>
      </c>
      <c r="AP52" s="203">
        <v>0</v>
      </c>
    </row>
    <row r="53" spans="1:42">
      <c r="A53" t="s">
        <v>95</v>
      </c>
      <c r="B53" s="203">
        <v>0</v>
      </c>
      <c r="C53" s="203">
        <v>15.45</v>
      </c>
      <c r="D53" s="203">
        <v>3.23</v>
      </c>
      <c r="E53" s="203">
        <v>0</v>
      </c>
      <c r="F53" s="203">
        <v>22.9</v>
      </c>
      <c r="G53" s="203">
        <v>7.63</v>
      </c>
      <c r="H53" s="203">
        <v>0</v>
      </c>
      <c r="I53" s="203">
        <v>25.51</v>
      </c>
      <c r="J53" s="203">
        <v>0.96</v>
      </c>
      <c r="K53" s="203">
        <v>4.8899999999999997</v>
      </c>
      <c r="L53" s="203">
        <v>3.86</v>
      </c>
      <c r="M53" s="203">
        <v>0.97</v>
      </c>
      <c r="N53" s="203">
        <v>1.58</v>
      </c>
      <c r="O53" s="203">
        <v>2.23</v>
      </c>
      <c r="P53" s="203">
        <v>0.71</v>
      </c>
      <c r="Q53" s="203">
        <v>0.28999999999999998</v>
      </c>
      <c r="R53" s="203">
        <v>0.56999999999999995</v>
      </c>
      <c r="S53" s="203">
        <v>0.35</v>
      </c>
      <c r="T53" s="203">
        <v>0</v>
      </c>
      <c r="U53" s="203">
        <v>1.57</v>
      </c>
      <c r="V53" s="203">
        <v>0.28000000000000003</v>
      </c>
      <c r="W53" s="203">
        <v>0.47</v>
      </c>
      <c r="X53" s="203">
        <v>1.97</v>
      </c>
      <c r="Y53" s="203">
        <v>0</v>
      </c>
      <c r="Z53" s="203">
        <v>2.8</v>
      </c>
      <c r="AA53" s="203">
        <v>0.91</v>
      </c>
      <c r="AB53" s="203">
        <v>0</v>
      </c>
      <c r="AC53" s="203">
        <v>21.59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51.77</v>
      </c>
      <c r="AJ53" s="203">
        <v>0</v>
      </c>
      <c r="AK53" s="203">
        <v>4.0599999999999996</v>
      </c>
      <c r="AL53" s="203">
        <v>0</v>
      </c>
      <c r="AM53" s="203">
        <v>0</v>
      </c>
      <c r="AN53" s="203">
        <v>0</v>
      </c>
      <c r="AO53" s="203">
        <v>289.51</v>
      </c>
      <c r="AP53" s="203">
        <v>0</v>
      </c>
    </row>
    <row r="54" spans="1:42">
      <c r="A54" t="s">
        <v>96</v>
      </c>
      <c r="B54" s="203">
        <v>0</v>
      </c>
      <c r="C54" s="203">
        <v>15.45</v>
      </c>
      <c r="D54" s="203">
        <v>3.23</v>
      </c>
      <c r="E54" s="203">
        <v>0</v>
      </c>
      <c r="F54" s="203">
        <v>22.9</v>
      </c>
      <c r="G54" s="203">
        <v>7.63</v>
      </c>
      <c r="H54" s="203">
        <v>0</v>
      </c>
      <c r="I54" s="203">
        <v>25.51</v>
      </c>
      <c r="J54" s="203">
        <v>0.96</v>
      </c>
      <c r="K54" s="203">
        <v>4.8899999999999997</v>
      </c>
      <c r="L54" s="203">
        <v>3.86</v>
      </c>
      <c r="M54" s="203">
        <v>0.97</v>
      </c>
      <c r="N54" s="203">
        <v>1.58</v>
      </c>
      <c r="O54" s="203">
        <v>2.23</v>
      </c>
      <c r="P54" s="203">
        <v>0.71</v>
      </c>
      <c r="Q54" s="203">
        <v>0.28999999999999998</v>
      </c>
      <c r="R54" s="203">
        <v>0.56999999999999995</v>
      </c>
      <c r="S54" s="203">
        <v>0.35</v>
      </c>
      <c r="T54" s="203">
        <v>0</v>
      </c>
      <c r="U54" s="203">
        <v>1.57</v>
      </c>
      <c r="V54" s="203">
        <v>0.28000000000000003</v>
      </c>
      <c r="W54" s="203">
        <v>0.47</v>
      </c>
      <c r="X54" s="203">
        <v>1.97</v>
      </c>
      <c r="Y54" s="203">
        <v>0</v>
      </c>
      <c r="Z54" s="203">
        <v>2.8</v>
      </c>
      <c r="AA54" s="203">
        <v>0.91</v>
      </c>
      <c r="AB54" s="203">
        <v>0</v>
      </c>
      <c r="AC54" s="203">
        <v>21.59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51.77</v>
      </c>
      <c r="AJ54" s="203">
        <v>0</v>
      </c>
      <c r="AK54" s="203">
        <v>4.0599999999999996</v>
      </c>
      <c r="AL54" s="203">
        <v>0</v>
      </c>
      <c r="AM54" s="203">
        <v>0</v>
      </c>
      <c r="AN54" s="203">
        <v>0</v>
      </c>
      <c r="AO54" s="203">
        <v>289.51</v>
      </c>
      <c r="AP54" s="203">
        <v>0</v>
      </c>
    </row>
    <row r="55" spans="1:42">
      <c r="A55" t="s">
        <v>97</v>
      </c>
      <c r="B55" s="203">
        <v>0</v>
      </c>
      <c r="C55" s="203">
        <v>15.45</v>
      </c>
      <c r="D55" s="203">
        <v>3.23</v>
      </c>
      <c r="E55" s="203">
        <v>0</v>
      </c>
      <c r="F55" s="203">
        <v>22.9</v>
      </c>
      <c r="G55" s="203">
        <v>7.63</v>
      </c>
      <c r="H55" s="203">
        <v>0</v>
      </c>
      <c r="I55" s="203">
        <v>25.51</v>
      </c>
      <c r="J55" s="203">
        <v>0.96</v>
      </c>
      <c r="K55" s="203">
        <v>4.8899999999999997</v>
      </c>
      <c r="L55" s="203">
        <v>3.86</v>
      </c>
      <c r="M55" s="203">
        <v>0.97</v>
      </c>
      <c r="N55" s="203">
        <v>1.58</v>
      </c>
      <c r="O55" s="203">
        <v>2.23</v>
      </c>
      <c r="P55" s="203">
        <v>0.71</v>
      </c>
      <c r="Q55" s="203">
        <v>0.28999999999999998</v>
      </c>
      <c r="R55" s="203">
        <v>0.56999999999999995</v>
      </c>
      <c r="S55" s="203">
        <v>0.35</v>
      </c>
      <c r="T55" s="203">
        <v>0</v>
      </c>
      <c r="U55" s="203">
        <v>1.57</v>
      </c>
      <c r="V55" s="203">
        <v>0.28000000000000003</v>
      </c>
      <c r="W55" s="203">
        <v>0.47</v>
      </c>
      <c r="X55" s="203">
        <v>1.97</v>
      </c>
      <c r="Y55" s="203">
        <v>0</v>
      </c>
      <c r="Z55" s="203">
        <v>2.8</v>
      </c>
      <c r="AA55" s="203">
        <v>0.91</v>
      </c>
      <c r="AB55" s="203">
        <v>0</v>
      </c>
      <c r="AC55" s="203">
        <v>21.59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52.61</v>
      </c>
      <c r="AJ55" s="203">
        <v>0</v>
      </c>
      <c r="AK55" s="203">
        <v>4.0599999999999996</v>
      </c>
      <c r="AL55" s="203">
        <v>0</v>
      </c>
      <c r="AM55" s="203">
        <v>0</v>
      </c>
      <c r="AN55" s="203">
        <v>0</v>
      </c>
      <c r="AO55" s="203">
        <v>289.51</v>
      </c>
      <c r="AP55" s="203">
        <v>0</v>
      </c>
    </row>
    <row r="56" spans="1:42">
      <c r="A56" t="s">
        <v>98</v>
      </c>
      <c r="B56" s="203">
        <v>0</v>
      </c>
      <c r="C56" s="203">
        <v>15.45</v>
      </c>
      <c r="D56" s="203">
        <v>3.23</v>
      </c>
      <c r="E56" s="203">
        <v>0</v>
      </c>
      <c r="F56" s="203">
        <v>22.9</v>
      </c>
      <c r="G56" s="203">
        <v>7.63</v>
      </c>
      <c r="H56" s="203">
        <v>0</v>
      </c>
      <c r="I56" s="203">
        <v>25.51</v>
      </c>
      <c r="J56" s="203">
        <v>0.96</v>
      </c>
      <c r="K56" s="203">
        <v>4.8899999999999997</v>
      </c>
      <c r="L56" s="203">
        <v>3.86</v>
      </c>
      <c r="M56" s="203">
        <v>0.97</v>
      </c>
      <c r="N56" s="203">
        <v>1.58</v>
      </c>
      <c r="O56" s="203">
        <v>2.23</v>
      </c>
      <c r="P56" s="203">
        <v>0.71</v>
      </c>
      <c r="Q56" s="203">
        <v>0.28999999999999998</v>
      </c>
      <c r="R56" s="203">
        <v>0.56999999999999995</v>
      </c>
      <c r="S56" s="203">
        <v>0.35</v>
      </c>
      <c r="T56" s="203">
        <v>0</v>
      </c>
      <c r="U56" s="203">
        <v>1.57</v>
      </c>
      <c r="V56" s="203">
        <v>0.28000000000000003</v>
      </c>
      <c r="W56" s="203">
        <v>0.47</v>
      </c>
      <c r="X56" s="203">
        <v>1.97</v>
      </c>
      <c r="Y56" s="203">
        <v>0</v>
      </c>
      <c r="Z56" s="203">
        <v>2.8</v>
      </c>
      <c r="AA56" s="203">
        <v>0.91</v>
      </c>
      <c r="AB56" s="203">
        <v>0</v>
      </c>
      <c r="AC56" s="203">
        <v>21.92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52.32</v>
      </c>
      <c r="AJ56" s="203">
        <v>0</v>
      </c>
      <c r="AK56" s="203">
        <v>4.0599999999999996</v>
      </c>
      <c r="AL56" s="203">
        <v>0</v>
      </c>
      <c r="AM56" s="203">
        <v>0</v>
      </c>
      <c r="AN56" s="203">
        <v>0</v>
      </c>
      <c r="AO56" s="203">
        <v>289.51</v>
      </c>
      <c r="AP56" s="203">
        <v>0</v>
      </c>
    </row>
    <row r="57" spans="1:42">
      <c r="A57" t="s">
        <v>99</v>
      </c>
      <c r="B57" s="203">
        <v>0</v>
      </c>
      <c r="C57" s="203">
        <v>15.45</v>
      </c>
      <c r="D57" s="203">
        <v>3.23</v>
      </c>
      <c r="E57" s="203">
        <v>0</v>
      </c>
      <c r="F57" s="203">
        <v>22.9</v>
      </c>
      <c r="G57" s="203">
        <v>7.63</v>
      </c>
      <c r="H57" s="203">
        <v>0</v>
      </c>
      <c r="I57" s="203">
        <v>25.51</v>
      </c>
      <c r="J57" s="203">
        <v>0.96</v>
      </c>
      <c r="K57" s="203">
        <v>4.8899999999999997</v>
      </c>
      <c r="L57" s="203">
        <v>3.86</v>
      </c>
      <c r="M57" s="203">
        <v>0.97</v>
      </c>
      <c r="N57" s="203">
        <v>1.58</v>
      </c>
      <c r="O57" s="203">
        <v>2.23</v>
      </c>
      <c r="P57" s="203">
        <v>0.71</v>
      </c>
      <c r="Q57" s="203">
        <v>0.28999999999999998</v>
      </c>
      <c r="R57" s="203">
        <v>0.56999999999999995</v>
      </c>
      <c r="S57" s="203">
        <v>0.35</v>
      </c>
      <c r="T57" s="203">
        <v>0</v>
      </c>
      <c r="U57" s="203">
        <v>1.57</v>
      </c>
      <c r="V57" s="203">
        <v>0.28000000000000003</v>
      </c>
      <c r="W57" s="203">
        <v>0.47</v>
      </c>
      <c r="X57" s="203">
        <v>1.97</v>
      </c>
      <c r="Y57" s="203">
        <v>0</v>
      </c>
      <c r="Z57" s="203">
        <v>2.8</v>
      </c>
      <c r="AA57" s="203">
        <v>0.91</v>
      </c>
      <c r="AB57" s="203">
        <v>0</v>
      </c>
      <c r="AC57" s="203">
        <v>21.92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52.32</v>
      </c>
      <c r="AJ57" s="203">
        <v>0</v>
      </c>
      <c r="AK57" s="203">
        <v>4.0599999999999996</v>
      </c>
      <c r="AL57" s="203">
        <v>0</v>
      </c>
      <c r="AM57" s="203">
        <v>0</v>
      </c>
      <c r="AN57" s="203">
        <v>0</v>
      </c>
      <c r="AO57" s="203">
        <v>289.51</v>
      </c>
      <c r="AP57" s="203">
        <v>0</v>
      </c>
    </row>
    <row r="58" spans="1:42">
      <c r="A58" t="s">
        <v>100</v>
      </c>
      <c r="B58" s="203">
        <v>0</v>
      </c>
      <c r="C58" s="203">
        <v>15.45</v>
      </c>
      <c r="D58" s="203">
        <v>3.23</v>
      </c>
      <c r="E58" s="203">
        <v>0</v>
      </c>
      <c r="F58" s="203">
        <v>22.9</v>
      </c>
      <c r="G58" s="203">
        <v>7.63</v>
      </c>
      <c r="H58" s="203">
        <v>0</v>
      </c>
      <c r="I58" s="203">
        <v>25.51</v>
      </c>
      <c r="J58" s="203">
        <v>0.96</v>
      </c>
      <c r="K58" s="203">
        <v>4.8899999999999997</v>
      </c>
      <c r="L58" s="203">
        <v>3.86</v>
      </c>
      <c r="M58" s="203">
        <v>0.97</v>
      </c>
      <c r="N58" s="203">
        <v>1.58</v>
      </c>
      <c r="O58" s="203">
        <v>2.23</v>
      </c>
      <c r="P58" s="203">
        <v>0.71</v>
      </c>
      <c r="Q58" s="203">
        <v>0.28999999999999998</v>
      </c>
      <c r="R58" s="203">
        <v>0.56999999999999995</v>
      </c>
      <c r="S58" s="203">
        <v>0.35</v>
      </c>
      <c r="T58" s="203">
        <v>0</v>
      </c>
      <c r="U58" s="203">
        <v>1.57</v>
      </c>
      <c r="V58" s="203">
        <v>0.28000000000000003</v>
      </c>
      <c r="W58" s="203">
        <v>0.47</v>
      </c>
      <c r="X58" s="203">
        <v>1.97</v>
      </c>
      <c r="Y58" s="203">
        <v>0</v>
      </c>
      <c r="Z58" s="203">
        <v>2.8</v>
      </c>
      <c r="AA58" s="203">
        <v>0.91</v>
      </c>
      <c r="AB58" s="203">
        <v>0</v>
      </c>
      <c r="AC58" s="203">
        <v>21.92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52.32</v>
      </c>
      <c r="AJ58" s="203">
        <v>0</v>
      </c>
      <c r="AK58" s="203">
        <v>4.0599999999999996</v>
      </c>
      <c r="AL58" s="203">
        <v>0</v>
      </c>
      <c r="AM58" s="203">
        <v>0</v>
      </c>
      <c r="AN58" s="203">
        <v>0</v>
      </c>
      <c r="AO58" s="203">
        <v>289.51</v>
      </c>
      <c r="AP58" s="203">
        <v>0</v>
      </c>
    </row>
    <row r="59" spans="1:42">
      <c r="A59" t="s">
        <v>101</v>
      </c>
      <c r="B59" s="203">
        <v>0</v>
      </c>
      <c r="C59" s="203">
        <v>15.45</v>
      </c>
      <c r="D59" s="203">
        <v>3.23</v>
      </c>
      <c r="E59" s="203">
        <v>0</v>
      </c>
      <c r="F59" s="203">
        <v>22.9</v>
      </c>
      <c r="G59" s="203">
        <v>7.63</v>
      </c>
      <c r="H59" s="203">
        <v>0</v>
      </c>
      <c r="I59" s="203">
        <v>25.51</v>
      </c>
      <c r="J59" s="203">
        <v>0.96</v>
      </c>
      <c r="K59" s="203">
        <v>4.8899999999999997</v>
      </c>
      <c r="L59" s="203">
        <v>3.86</v>
      </c>
      <c r="M59" s="203">
        <v>0.97</v>
      </c>
      <c r="N59" s="203">
        <v>1.58</v>
      </c>
      <c r="O59" s="203">
        <v>2.23</v>
      </c>
      <c r="P59" s="203">
        <v>0.71</v>
      </c>
      <c r="Q59" s="203">
        <v>0.28999999999999998</v>
      </c>
      <c r="R59" s="203">
        <v>0.56999999999999995</v>
      </c>
      <c r="S59" s="203">
        <v>0.35</v>
      </c>
      <c r="T59" s="203">
        <v>0</v>
      </c>
      <c r="U59" s="203">
        <v>1.57</v>
      </c>
      <c r="V59" s="203">
        <v>0.28000000000000003</v>
      </c>
      <c r="W59" s="203">
        <v>0.47</v>
      </c>
      <c r="X59" s="203">
        <v>1.97</v>
      </c>
      <c r="Y59" s="203">
        <v>0</v>
      </c>
      <c r="Z59" s="203">
        <v>2.8</v>
      </c>
      <c r="AA59" s="203">
        <v>0.91</v>
      </c>
      <c r="AB59" s="203">
        <v>0</v>
      </c>
      <c r="AC59" s="203">
        <v>26.95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54.56</v>
      </c>
      <c r="AJ59" s="203">
        <v>0</v>
      </c>
      <c r="AK59" s="203">
        <v>2.73</v>
      </c>
      <c r="AL59" s="203">
        <v>0</v>
      </c>
      <c r="AM59" s="203">
        <v>0</v>
      </c>
      <c r="AN59" s="203">
        <v>0</v>
      </c>
      <c r="AO59" s="203">
        <v>289.51</v>
      </c>
      <c r="AP59" s="203">
        <v>0</v>
      </c>
    </row>
    <row r="60" spans="1:42">
      <c r="A60" t="s">
        <v>102</v>
      </c>
      <c r="B60" s="203">
        <v>0</v>
      </c>
      <c r="C60" s="203">
        <v>15.45</v>
      </c>
      <c r="D60" s="203">
        <v>3.23</v>
      </c>
      <c r="E60" s="203">
        <v>0</v>
      </c>
      <c r="F60" s="203">
        <v>22.9</v>
      </c>
      <c r="G60" s="203">
        <v>7.63</v>
      </c>
      <c r="H60" s="203">
        <v>0</v>
      </c>
      <c r="I60" s="203">
        <v>25.51</v>
      </c>
      <c r="J60" s="203">
        <v>0.96</v>
      </c>
      <c r="K60" s="203">
        <v>4.8899999999999997</v>
      </c>
      <c r="L60" s="203">
        <v>3.86</v>
      </c>
      <c r="M60" s="203">
        <v>0.97</v>
      </c>
      <c r="N60" s="203">
        <v>1.58</v>
      </c>
      <c r="O60" s="203">
        <v>2.23</v>
      </c>
      <c r="P60" s="203">
        <v>0.71</v>
      </c>
      <c r="Q60" s="203">
        <v>0.28999999999999998</v>
      </c>
      <c r="R60" s="203">
        <v>0.56999999999999995</v>
      </c>
      <c r="S60" s="203">
        <v>0.35</v>
      </c>
      <c r="T60" s="203">
        <v>0</v>
      </c>
      <c r="U60" s="203">
        <v>1.57</v>
      </c>
      <c r="V60" s="203">
        <v>0.28000000000000003</v>
      </c>
      <c r="W60" s="203">
        <v>0.47</v>
      </c>
      <c r="X60" s="203">
        <v>1.97</v>
      </c>
      <c r="Y60" s="203">
        <v>0</v>
      </c>
      <c r="Z60" s="203">
        <v>2.8</v>
      </c>
      <c r="AA60" s="203">
        <v>0.91</v>
      </c>
      <c r="AB60" s="203">
        <v>0</v>
      </c>
      <c r="AC60" s="203">
        <v>26.95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54.56</v>
      </c>
      <c r="AJ60" s="203">
        <v>0</v>
      </c>
      <c r="AK60" s="203">
        <v>2.73</v>
      </c>
      <c r="AL60" s="203">
        <v>0</v>
      </c>
      <c r="AM60" s="203">
        <v>0</v>
      </c>
      <c r="AN60" s="203">
        <v>0</v>
      </c>
      <c r="AO60" s="203">
        <v>289.51</v>
      </c>
      <c r="AP60" s="203">
        <v>0</v>
      </c>
    </row>
    <row r="61" spans="1:42">
      <c r="A61" t="s">
        <v>103</v>
      </c>
      <c r="B61" s="203">
        <v>0</v>
      </c>
      <c r="C61" s="203">
        <v>15.45</v>
      </c>
      <c r="D61" s="203">
        <v>3.23</v>
      </c>
      <c r="E61" s="203">
        <v>0</v>
      </c>
      <c r="F61" s="203">
        <v>22.9</v>
      </c>
      <c r="G61" s="203">
        <v>7.63</v>
      </c>
      <c r="H61" s="203">
        <v>0</v>
      </c>
      <c r="I61" s="203">
        <v>25.51</v>
      </c>
      <c r="J61" s="203">
        <v>0.96</v>
      </c>
      <c r="K61" s="203">
        <v>4.8899999999999997</v>
      </c>
      <c r="L61" s="203">
        <v>3.86</v>
      </c>
      <c r="M61" s="203">
        <v>0.97</v>
      </c>
      <c r="N61" s="203">
        <v>1.58</v>
      </c>
      <c r="O61" s="203">
        <v>2.23</v>
      </c>
      <c r="P61" s="203">
        <v>0.71</v>
      </c>
      <c r="Q61" s="203">
        <v>0.28999999999999998</v>
      </c>
      <c r="R61" s="203">
        <v>0.56999999999999995</v>
      </c>
      <c r="S61" s="203">
        <v>0.35</v>
      </c>
      <c r="T61" s="203">
        <v>0</v>
      </c>
      <c r="U61" s="203">
        <v>1.57</v>
      </c>
      <c r="V61" s="203">
        <v>0.28000000000000003</v>
      </c>
      <c r="W61" s="203">
        <v>0.47</v>
      </c>
      <c r="X61" s="203">
        <v>1.97</v>
      </c>
      <c r="Y61" s="203">
        <v>0</v>
      </c>
      <c r="Z61" s="203">
        <v>2.8</v>
      </c>
      <c r="AA61" s="203">
        <v>0.91</v>
      </c>
      <c r="AB61" s="203">
        <v>0</v>
      </c>
      <c r="AC61" s="203">
        <v>26.95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54.63</v>
      </c>
      <c r="AJ61" s="203">
        <v>0</v>
      </c>
      <c r="AK61" s="203">
        <v>2.73</v>
      </c>
      <c r="AL61" s="203">
        <v>0</v>
      </c>
      <c r="AM61" s="203">
        <v>0</v>
      </c>
      <c r="AN61" s="203">
        <v>0</v>
      </c>
      <c r="AO61" s="203">
        <v>289.51</v>
      </c>
      <c r="AP61" s="203">
        <v>0</v>
      </c>
    </row>
    <row r="62" spans="1:42">
      <c r="A62" t="s">
        <v>104</v>
      </c>
      <c r="B62" s="203">
        <v>0</v>
      </c>
      <c r="C62" s="203">
        <v>15.45</v>
      </c>
      <c r="D62" s="203">
        <v>3.23</v>
      </c>
      <c r="E62" s="203">
        <v>0</v>
      </c>
      <c r="F62" s="203">
        <v>22.9</v>
      </c>
      <c r="G62" s="203">
        <v>7.63</v>
      </c>
      <c r="H62" s="203">
        <v>0</v>
      </c>
      <c r="I62" s="203">
        <v>25.51</v>
      </c>
      <c r="J62" s="203">
        <v>0.96</v>
      </c>
      <c r="K62" s="203">
        <v>4.8899999999999997</v>
      </c>
      <c r="L62" s="203">
        <v>3.86</v>
      </c>
      <c r="M62" s="203">
        <v>0.97</v>
      </c>
      <c r="N62" s="203">
        <v>1.58</v>
      </c>
      <c r="O62" s="203">
        <v>2.23</v>
      </c>
      <c r="P62" s="203">
        <v>0.71</v>
      </c>
      <c r="Q62" s="203">
        <v>0.28999999999999998</v>
      </c>
      <c r="R62" s="203">
        <v>0.56999999999999995</v>
      </c>
      <c r="S62" s="203">
        <v>0.35</v>
      </c>
      <c r="T62" s="203">
        <v>0</v>
      </c>
      <c r="U62" s="203">
        <v>1.57</v>
      </c>
      <c r="V62" s="203">
        <v>0.28000000000000003</v>
      </c>
      <c r="W62" s="203">
        <v>0.47</v>
      </c>
      <c r="X62" s="203">
        <v>1.97</v>
      </c>
      <c r="Y62" s="203">
        <v>0</v>
      </c>
      <c r="Z62" s="203">
        <v>2.8</v>
      </c>
      <c r="AA62" s="203">
        <v>0.91</v>
      </c>
      <c r="AB62" s="203">
        <v>0</v>
      </c>
      <c r="AC62" s="203">
        <v>26.95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54.56</v>
      </c>
      <c r="AJ62" s="203">
        <v>0</v>
      </c>
      <c r="AK62" s="203">
        <v>2.73</v>
      </c>
      <c r="AL62" s="203">
        <v>0</v>
      </c>
      <c r="AM62" s="203">
        <v>0</v>
      </c>
      <c r="AN62" s="203">
        <v>0</v>
      </c>
      <c r="AO62" s="203">
        <v>289.51</v>
      </c>
      <c r="AP62" s="203">
        <v>0</v>
      </c>
    </row>
    <row r="63" spans="1:42">
      <c r="A63" t="s">
        <v>105</v>
      </c>
      <c r="B63" s="203">
        <v>0</v>
      </c>
      <c r="C63" s="203">
        <v>15.45</v>
      </c>
      <c r="D63" s="203">
        <v>3.23</v>
      </c>
      <c r="E63" s="203">
        <v>0</v>
      </c>
      <c r="F63" s="203">
        <v>22.9</v>
      </c>
      <c r="G63" s="203">
        <v>7.63</v>
      </c>
      <c r="H63" s="203">
        <v>0</v>
      </c>
      <c r="I63" s="203">
        <v>25.51</v>
      </c>
      <c r="J63" s="203">
        <v>0.96</v>
      </c>
      <c r="K63" s="203">
        <v>4.8899999999999997</v>
      </c>
      <c r="L63" s="203">
        <v>3.86</v>
      </c>
      <c r="M63" s="203">
        <v>0.97</v>
      </c>
      <c r="N63" s="203">
        <v>1.58</v>
      </c>
      <c r="O63" s="203">
        <v>2.23</v>
      </c>
      <c r="P63" s="203">
        <v>0.71</v>
      </c>
      <c r="Q63" s="203">
        <v>0.28999999999999998</v>
      </c>
      <c r="R63" s="203">
        <v>0.56999999999999995</v>
      </c>
      <c r="S63" s="203">
        <v>0.35</v>
      </c>
      <c r="T63" s="203">
        <v>0</v>
      </c>
      <c r="U63" s="203">
        <v>1.57</v>
      </c>
      <c r="V63" s="203">
        <v>0.28000000000000003</v>
      </c>
      <c r="W63" s="203">
        <v>0.47</v>
      </c>
      <c r="X63" s="203">
        <v>1.97</v>
      </c>
      <c r="Y63" s="203">
        <v>0</v>
      </c>
      <c r="Z63" s="203">
        <v>2.8</v>
      </c>
      <c r="AA63" s="203">
        <v>0.91</v>
      </c>
      <c r="AB63" s="203">
        <v>0</v>
      </c>
      <c r="AC63" s="203">
        <v>26.95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54.56</v>
      </c>
      <c r="AJ63" s="203">
        <v>0</v>
      </c>
      <c r="AK63" s="203">
        <v>2.73</v>
      </c>
      <c r="AL63" s="203">
        <v>0</v>
      </c>
      <c r="AM63" s="203">
        <v>0</v>
      </c>
      <c r="AN63" s="203">
        <v>0</v>
      </c>
      <c r="AO63" s="203">
        <v>289.51</v>
      </c>
      <c r="AP63" s="203">
        <v>0</v>
      </c>
    </row>
    <row r="64" spans="1:42">
      <c r="A64" t="s">
        <v>106</v>
      </c>
      <c r="B64" s="203">
        <v>0</v>
      </c>
      <c r="C64" s="203">
        <v>15.45</v>
      </c>
      <c r="D64" s="203">
        <v>3.23</v>
      </c>
      <c r="E64" s="203">
        <v>0</v>
      </c>
      <c r="F64" s="203">
        <v>22.9</v>
      </c>
      <c r="G64" s="203">
        <v>7.63</v>
      </c>
      <c r="H64" s="203">
        <v>0</v>
      </c>
      <c r="I64" s="203">
        <v>25.51</v>
      </c>
      <c r="J64" s="203">
        <v>0.96</v>
      </c>
      <c r="K64" s="203">
        <v>4.8899999999999997</v>
      </c>
      <c r="L64" s="203">
        <v>3.86</v>
      </c>
      <c r="M64" s="203">
        <v>0.97</v>
      </c>
      <c r="N64" s="203">
        <v>1.58</v>
      </c>
      <c r="O64" s="203">
        <v>2.23</v>
      </c>
      <c r="P64" s="203">
        <v>0.71</v>
      </c>
      <c r="Q64" s="203">
        <v>0.28999999999999998</v>
      </c>
      <c r="R64" s="203">
        <v>0.56999999999999995</v>
      </c>
      <c r="S64" s="203">
        <v>0.35</v>
      </c>
      <c r="T64" s="203">
        <v>0</v>
      </c>
      <c r="U64" s="203">
        <v>1.57</v>
      </c>
      <c r="V64" s="203">
        <v>0.28000000000000003</v>
      </c>
      <c r="W64" s="203">
        <v>0.47</v>
      </c>
      <c r="X64" s="203">
        <v>1.97</v>
      </c>
      <c r="Y64" s="203">
        <v>0</v>
      </c>
      <c r="Z64" s="203">
        <v>2.8</v>
      </c>
      <c r="AA64" s="203">
        <v>0.91</v>
      </c>
      <c r="AB64" s="203">
        <v>0</v>
      </c>
      <c r="AC64" s="203">
        <v>26.95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54.56</v>
      </c>
      <c r="AJ64" s="203">
        <v>0</v>
      </c>
      <c r="AK64" s="203">
        <v>2.73</v>
      </c>
      <c r="AL64" s="203">
        <v>0</v>
      </c>
      <c r="AM64" s="203">
        <v>0</v>
      </c>
      <c r="AN64" s="203">
        <v>0</v>
      </c>
      <c r="AO64" s="203">
        <v>289.51</v>
      </c>
      <c r="AP64" s="203">
        <v>0</v>
      </c>
    </row>
    <row r="65" spans="1:42">
      <c r="A65" t="s">
        <v>107</v>
      </c>
      <c r="B65" s="203">
        <v>0</v>
      </c>
      <c r="C65" s="203">
        <v>15.45</v>
      </c>
      <c r="D65" s="203">
        <v>3.23</v>
      </c>
      <c r="E65" s="203">
        <v>0</v>
      </c>
      <c r="F65" s="203">
        <v>22.9</v>
      </c>
      <c r="G65" s="203">
        <v>7.63</v>
      </c>
      <c r="H65" s="203">
        <v>0</v>
      </c>
      <c r="I65" s="203">
        <v>25.51</v>
      </c>
      <c r="J65" s="203">
        <v>0.96</v>
      </c>
      <c r="K65" s="203">
        <v>4.8899999999999997</v>
      </c>
      <c r="L65" s="203">
        <v>3.86</v>
      </c>
      <c r="M65" s="203">
        <v>0.97</v>
      </c>
      <c r="N65" s="203">
        <v>1.58</v>
      </c>
      <c r="O65" s="203">
        <v>2.23</v>
      </c>
      <c r="P65" s="203">
        <v>0.71</v>
      </c>
      <c r="Q65" s="203">
        <v>0.28999999999999998</v>
      </c>
      <c r="R65" s="203">
        <v>0.56999999999999995</v>
      </c>
      <c r="S65" s="203">
        <v>0.35</v>
      </c>
      <c r="T65" s="203">
        <v>0</v>
      </c>
      <c r="U65" s="203">
        <v>1.57</v>
      </c>
      <c r="V65" s="203">
        <v>0.28000000000000003</v>
      </c>
      <c r="W65" s="203">
        <v>0.47</v>
      </c>
      <c r="X65" s="203">
        <v>1.97</v>
      </c>
      <c r="Y65" s="203">
        <v>0</v>
      </c>
      <c r="Z65" s="203">
        <v>2.8</v>
      </c>
      <c r="AA65" s="203">
        <v>0.91</v>
      </c>
      <c r="AB65" s="203">
        <v>0</v>
      </c>
      <c r="AC65" s="203">
        <v>26.95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54.56</v>
      </c>
      <c r="AJ65" s="203">
        <v>0</v>
      </c>
      <c r="AK65" s="203">
        <v>2.73</v>
      </c>
      <c r="AL65" s="203">
        <v>0</v>
      </c>
      <c r="AM65" s="203">
        <v>0</v>
      </c>
      <c r="AN65" s="203">
        <v>0</v>
      </c>
      <c r="AO65" s="203">
        <v>289.51</v>
      </c>
      <c r="AP65" s="203">
        <v>0</v>
      </c>
    </row>
    <row r="66" spans="1:42">
      <c r="A66" t="s">
        <v>108</v>
      </c>
      <c r="B66" s="203">
        <v>0</v>
      </c>
      <c r="C66" s="203">
        <v>15.45</v>
      </c>
      <c r="D66" s="203">
        <v>3.23</v>
      </c>
      <c r="E66" s="203">
        <v>0</v>
      </c>
      <c r="F66" s="203">
        <v>22.9</v>
      </c>
      <c r="G66" s="203">
        <v>7.63</v>
      </c>
      <c r="H66" s="203">
        <v>0</v>
      </c>
      <c r="I66" s="203">
        <v>25.51</v>
      </c>
      <c r="J66" s="203">
        <v>0.96</v>
      </c>
      <c r="K66" s="203">
        <v>4.8899999999999997</v>
      </c>
      <c r="L66" s="203">
        <v>3.86</v>
      </c>
      <c r="M66" s="203">
        <v>0.97</v>
      </c>
      <c r="N66" s="203">
        <v>1.58</v>
      </c>
      <c r="O66" s="203">
        <v>2.23</v>
      </c>
      <c r="P66" s="203">
        <v>0.71</v>
      </c>
      <c r="Q66" s="203">
        <v>0.28999999999999998</v>
      </c>
      <c r="R66" s="203">
        <v>0.56999999999999995</v>
      </c>
      <c r="S66" s="203">
        <v>0.35</v>
      </c>
      <c r="T66" s="203">
        <v>0</v>
      </c>
      <c r="U66" s="203">
        <v>1.57</v>
      </c>
      <c r="V66" s="203">
        <v>0.28000000000000003</v>
      </c>
      <c r="W66" s="203">
        <v>0.47</v>
      </c>
      <c r="X66" s="203">
        <v>1.97</v>
      </c>
      <c r="Y66" s="203">
        <v>0</v>
      </c>
      <c r="Z66" s="203">
        <v>2.8</v>
      </c>
      <c r="AA66" s="203">
        <v>0.91</v>
      </c>
      <c r="AB66" s="203">
        <v>0</v>
      </c>
      <c r="AC66" s="203">
        <v>26.95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54.56</v>
      </c>
      <c r="AJ66" s="203">
        <v>0</v>
      </c>
      <c r="AK66" s="203">
        <v>2.73</v>
      </c>
      <c r="AL66" s="203">
        <v>0</v>
      </c>
      <c r="AM66" s="203">
        <v>0</v>
      </c>
      <c r="AN66" s="203">
        <v>0</v>
      </c>
      <c r="AO66" s="203">
        <v>289.51</v>
      </c>
      <c r="AP66" s="203">
        <v>0</v>
      </c>
    </row>
    <row r="67" spans="1:42">
      <c r="A67" t="s">
        <v>109</v>
      </c>
      <c r="B67" s="203">
        <v>0</v>
      </c>
      <c r="C67" s="203">
        <v>15.45</v>
      </c>
      <c r="D67" s="203">
        <v>3.23</v>
      </c>
      <c r="E67" s="203">
        <v>0</v>
      </c>
      <c r="F67" s="203">
        <v>22.9</v>
      </c>
      <c r="G67" s="203">
        <v>7.63</v>
      </c>
      <c r="H67" s="203">
        <v>0</v>
      </c>
      <c r="I67" s="203">
        <v>25.51</v>
      </c>
      <c r="J67" s="203">
        <v>0.96</v>
      </c>
      <c r="K67" s="203">
        <v>4.8899999999999997</v>
      </c>
      <c r="L67" s="203">
        <v>3.86</v>
      </c>
      <c r="M67" s="203">
        <v>0.97</v>
      </c>
      <c r="N67" s="203">
        <v>1.58</v>
      </c>
      <c r="O67" s="203">
        <v>2.23</v>
      </c>
      <c r="P67" s="203">
        <v>0.71</v>
      </c>
      <c r="Q67" s="203">
        <v>0.28999999999999998</v>
      </c>
      <c r="R67" s="203">
        <v>0.56999999999999995</v>
      </c>
      <c r="S67" s="203">
        <v>0.35</v>
      </c>
      <c r="T67" s="203">
        <v>0</v>
      </c>
      <c r="U67" s="203">
        <v>1.57</v>
      </c>
      <c r="V67" s="203">
        <v>0.28000000000000003</v>
      </c>
      <c r="W67" s="203">
        <v>0.47</v>
      </c>
      <c r="X67" s="203">
        <v>1.97</v>
      </c>
      <c r="Y67" s="203">
        <v>0</v>
      </c>
      <c r="Z67" s="203">
        <v>2.8</v>
      </c>
      <c r="AA67" s="203">
        <v>0.91</v>
      </c>
      <c r="AB67" s="203">
        <v>0</v>
      </c>
      <c r="AC67" s="203">
        <v>26.95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54.63</v>
      </c>
      <c r="AJ67" s="203">
        <v>0</v>
      </c>
      <c r="AK67" s="203">
        <v>2.73</v>
      </c>
      <c r="AL67" s="203">
        <v>0</v>
      </c>
      <c r="AM67" s="203">
        <v>0</v>
      </c>
      <c r="AN67" s="203">
        <v>0</v>
      </c>
      <c r="AO67" s="203">
        <v>289.51</v>
      </c>
      <c r="AP67" s="203">
        <v>0</v>
      </c>
    </row>
    <row r="68" spans="1:42">
      <c r="A68" t="s">
        <v>110</v>
      </c>
      <c r="B68" s="203">
        <v>0</v>
      </c>
      <c r="C68" s="203">
        <v>15.45</v>
      </c>
      <c r="D68" s="203">
        <v>3.23</v>
      </c>
      <c r="E68" s="203">
        <v>0</v>
      </c>
      <c r="F68" s="203">
        <v>22.9</v>
      </c>
      <c r="G68" s="203">
        <v>7.63</v>
      </c>
      <c r="H68" s="203">
        <v>0</v>
      </c>
      <c r="I68" s="203">
        <v>25.51</v>
      </c>
      <c r="J68" s="203">
        <v>0.96</v>
      </c>
      <c r="K68" s="203">
        <v>4.8899999999999997</v>
      </c>
      <c r="L68" s="203">
        <v>3.86</v>
      </c>
      <c r="M68" s="203">
        <v>0.97</v>
      </c>
      <c r="N68" s="203">
        <v>1.58</v>
      </c>
      <c r="O68" s="203">
        <v>2.23</v>
      </c>
      <c r="P68" s="203">
        <v>0.71</v>
      </c>
      <c r="Q68" s="203">
        <v>0.28999999999999998</v>
      </c>
      <c r="R68" s="203">
        <v>0.56999999999999995</v>
      </c>
      <c r="S68" s="203">
        <v>0.35</v>
      </c>
      <c r="T68" s="203">
        <v>0</v>
      </c>
      <c r="U68" s="203">
        <v>1.57</v>
      </c>
      <c r="V68" s="203">
        <v>0.28000000000000003</v>
      </c>
      <c r="W68" s="203">
        <v>0.47</v>
      </c>
      <c r="X68" s="203">
        <v>1.97</v>
      </c>
      <c r="Y68" s="203">
        <v>0</v>
      </c>
      <c r="Z68" s="203">
        <v>2.8</v>
      </c>
      <c r="AA68" s="203">
        <v>0.91</v>
      </c>
      <c r="AB68" s="203">
        <v>0</v>
      </c>
      <c r="AC68" s="203">
        <v>26.95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54.56</v>
      </c>
      <c r="AJ68" s="203">
        <v>0</v>
      </c>
      <c r="AK68" s="203">
        <v>2.73</v>
      </c>
      <c r="AL68" s="203">
        <v>0</v>
      </c>
      <c r="AM68" s="203">
        <v>0</v>
      </c>
      <c r="AN68" s="203">
        <v>0</v>
      </c>
      <c r="AO68" s="203">
        <v>289.51</v>
      </c>
      <c r="AP68" s="203">
        <v>0</v>
      </c>
    </row>
    <row r="69" spans="1:42">
      <c r="A69" t="s">
        <v>111</v>
      </c>
      <c r="B69" s="203">
        <v>0</v>
      </c>
      <c r="C69" s="203">
        <v>15.45</v>
      </c>
      <c r="D69" s="203">
        <v>3.23</v>
      </c>
      <c r="E69" s="203">
        <v>0</v>
      </c>
      <c r="F69" s="203">
        <v>22.9</v>
      </c>
      <c r="G69" s="203">
        <v>7.63</v>
      </c>
      <c r="H69" s="203">
        <v>0</v>
      </c>
      <c r="I69" s="203">
        <v>25.51</v>
      </c>
      <c r="J69" s="203">
        <v>0.96</v>
      </c>
      <c r="K69" s="203">
        <v>4.8899999999999997</v>
      </c>
      <c r="L69" s="203">
        <v>3.86</v>
      </c>
      <c r="M69" s="203">
        <v>0.97</v>
      </c>
      <c r="N69" s="203">
        <v>1.58</v>
      </c>
      <c r="O69" s="203">
        <v>2.23</v>
      </c>
      <c r="P69" s="203">
        <v>0.71</v>
      </c>
      <c r="Q69" s="203">
        <v>0.28999999999999998</v>
      </c>
      <c r="R69" s="203">
        <v>0.56999999999999995</v>
      </c>
      <c r="S69" s="203">
        <v>0.35</v>
      </c>
      <c r="T69" s="203">
        <v>0</v>
      </c>
      <c r="U69" s="203">
        <v>1.57</v>
      </c>
      <c r="V69" s="203">
        <v>0.28000000000000003</v>
      </c>
      <c r="W69" s="203">
        <v>0.47</v>
      </c>
      <c r="X69" s="203">
        <v>1.97</v>
      </c>
      <c r="Y69" s="203">
        <v>0</v>
      </c>
      <c r="Z69" s="203">
        <v>2.8</v>
      </c>
      <c r="AA69" s="203">
        <v>0.91</v>
      </c>
      <c r="AB69" s="203">
        <v>0</v>
      </c>
      <c r="AC69" s="203">
        <v>26.95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54.56</v>
      </c>
      <c r="AJ69" s="203">
        <v>0</v>
      </c>
      <c r="AK69" s="203">
        <v>2.73</v>
      </c>
      <c r="AL69" s="203">
        <v>0</v>
      </c>
      <c r="AM69" s="203">
        <v>0</v>
      </c>
      <c r="AN69" s="203">
        <v>0</v>
      </c>
      <c r="AO69" s="203">
        <v>289.51</v>
      </c>
      <c r="AP69" s="203">
        <v>0</v>
      </c>
    </row>
    <row r="70" spans="1:42">
      <c r="A70" t="s">
        <v>112</v>
      </c>
      <c r="B70" s="203">
        <v>0</v>
      </c>
      <c r="C70" s="203">
        <v>15.45</v>
      </c>
      <c r="D70" s="203">
        <v>3.23</v>
      </c>
      <c r="E70" s="203">
        <v>0</v>
      </c>
      <c r="F70" s="203">
        <v>22.9</v>
      </c>
      <c r="G70" s="203">
        <v>7.63</v>
      </c>
      <c r="H70" s="203">
        <v>0</v>
      </c>
      <c r="I70" s="203">
        <v>25.51</v>
      </c>
      <c r="J70" s="203">
        <v>0.96</v>
      </c>
      <c r="K70" s="203">
        <v>4.8899999999999997</v>
      </c>
      <c r="L70" s="203">
        <v>3.86</v>
      </c>
      <c r="M70" s="203">
        <v>0.97</v>
      </c>
      <c r="N70" s="203">
        <v>1.58</v>
      </c>
      <c r="O70" s="203">
        <v>2.23</v>
      </c>
      <c r="P70" s="203">
        <v>0.71</v>
      </c>
      <c r="Q70" s="203">
        <v>0.28999999999999998</v>
      </c>
      <c r="R70" s="203">
        <v>0.56999999999999995</v>
      </c>
      <c r="S70" s="203">
        <v>0.35</v>
      </c>
      <c r="T70" s="203">
        <v>0</v>
      </c>
      <c r="U70" s="203">
        <v>1.57</v>
      </c>
      <c r="V70" s="203">
        <v>0.28000000000000003</v>
      </c>
      <c r="W70" s="203">
        <v>0.47</v>
      </c>
      <c r="X70" s="203">
        <v>1.97</v>
      </c>
      <c r="Y70" s="203">
        <v>0</v>
      </c>
      <c r="Z70" s="203">
        <v>2.8</v>
      </c>
      <c r="AA70" s="203">
        <v>0.91</v>
      </c>
      <c r="AB70" s="203">
        <v>0</v>
      </c>
      <c r="AC70" s="203">
        <v>26.95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54.56</v>
      </c>
      <c r="AJ70" s="203">
        <v>0</v>
      </c>
      <c r="AK70" s="203">
        <v>2.73</v>
      </c>
      <c r="AL70" s="203">
        <v>0</v>
      </c>
      <c r="AM70" s="203">
        <v>0</v>
      </c>
      <c r="AN70" s="203">
        <v>0</v>
      </c>
      <c r="AO70" s="203">
        <v>289.51</v>
      </c>
      <c r="AP70" s="203">
        <v>0</v>
      </c>
    </row>
    <row r="71" spans="1:42">
      <c r="A71" t="s">
        <v>113</v>
      </c>
      <c r="B71" s="203">
        <v>0</v>
      </c>
      <c r="C71" s="203">
        <v>15.45</v>
      </c>
      <c r="D71" s="203">
        <v>3.23</v>
      </c>
      <c r="E71" s="203">
        <v>0</v>
      </c>
      <c r="F71" s="203">
        <v>22.9</v>
      </c>
      <c r="G71" s="203">
        <v>7.63</v>
      </c>
      <c r="H71" s="203">
        <v>0</v>
      </c>
      <c r="I71" s="203">
        <v>25.51</v>
      </c>
      <c r="J71" s="203">
        <v>0.96</v>
      </c>
      <c r="K71" s="203">
        <v>4.8899999999999997</v>
      </c>
      <c r="L71" s="203">
        <v>3.86</v>
      </c>
      <c r="M71" s="203">
        <v>0.97</v>
      </c>
      <c r="N71" s="203">
        <v>1.58</v>
      </c>
      <c r="O71" s="203">
        <v>2.23</v>
      </c>
      <c r="P71" s="203">
        <v>0.71</v>
      </c>
      <c r="Q71" s="203">
        <v>0.28999999999999998</v>
      </c>
      <c r="R71" s="203">
        <v>0.56999999999999995</v>
      </c>
      <c r="S71" s="203">
        <v>0.35</v>
      </c>
      <c r="T71" s="203">
        <v>0</v>
      </c>
      <c r="U71" s="203">
        <v>1.57</v>
      </c>
      <c r="V71" s="203">
        <v>0.28000000000000003</v>
      </c>
      <c r="W71" s="203">
        <v>0.47</v>
      </c>
      <c r="X71" s="203">
        <v>1.97</v>
      </c>
      <c r="Y71" s="203">
        <v>0</v>
      </c>
      <c r="Z71" s="203">
        <v>2.8</v>
      </c>
      <c r="AA71" s="203">
        <v>0.91</v>
      </c>
      <c r="AB71" s="203">
        <v>0</v>
      </c>
      <c r="AC71" s="203">
        <v>26.95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54.47</v>
      </c>
      <c r="AJ71" s="203">
        <v>0</v>
      </c>
      <c r="AK71" s="203">
        <v>2.73</v>
      </c>
      <c r="AL71" s="203">
        <v>0</v>
      </c>
      <c r="AM71" s="203">
        <v>0</v>
      </c>
      <c r="AN71" s="203">
        <v>0</v>
      </c>
      <c r="AO71" s="203">
        <v>289.51</v>
      </c>
      <c r="AP71" s="203">
        <v>0</v>
      </c>
    </row>
    <row r="72" spans="1:42">
      <c r="A72" t="s">
        <v>114</v>
      </c>
      <c r="B72" s="203">
        <v>0</v>
      </c>
      <c r="C72" s="203">
        <v>15.45</v>
      </c>
      <c r="D72" s="203">
        <v>3.23</v>
      </c>
      <c r="E72" s="203">
        <v>0</v>
      </c>
      <c r="F72" s="203">
        <v>23.37</v>
      </c>
      <c r="G72" s="203">
        <v>7.15</v>
      </c>
      <c r="H72" s="203">
        <v>0</v>
      </c>
      <c r="I72" s="203">
        <v>25.51</v>
      </c>
      <c r="J72" s="203">
        <v>0.96</v>
      </c>
      <c r="K72" s="203">
        <v>4.8899999999999997</v>
      </c>
      <c r="L72" s="203">
        <v>3.86</v>
      </c>
      <c r="M72" s="203">
        <v>0.97</v>
      </c>
      <c r="N72" s="203">
        <v>1.58</v>
      </c>
      <c r="O72" s="203">
        <v>2.23</v>
      </c>
      <c r="P72" s="203">
        <v>0.71</v>
      </c>
      <c r="Q72" s="203">
        <v>0.28999999999999998</v>
      </c>
      <c r="R72" s="203">
        <v>0.56999999999999995</v>
      </c>
      <c r="S72" s="203">
        <v>0.35</v>
      </c>
      <c r="T72" s="203">
        <v>0</v>
      </c>
      <c r="U72" s="203">
        <v>1.57</v>
      </c>
      <c r="V72" s="203">
        <v>0.28000000000000003</v>
      </c>
      <c r="W72" s="203">
        <v>0.47</v>
      </c>
      <c r="X72" s="203">
        <v>1.97</v>
      </c>
      <c r="Y72" s="203">
        <v>0</v>
      </c>
      <c r="Z72" s="203">
        <v>2.8</v>
      </c>
      <c r="AA72" s="203">
        <v>0.91</v>
      </c>
      <c r="AB72" s="203">
        <v>0</v>
      </c>
      <c r="AC72" s="203">
        <v>26.95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54.47</v>
      </c>
      <c r="AJ72" s="203">
        <v>0</v>
      </c>
      <c r="AK72" s="203">
        <v>2.73</v>
      </c>
      <c r="AL72" s="203">
        <v>0</v>
      </c>
      <c r="AM72" s="203">
        <v>0</v>
      </c>
      <c r="AN72" s="203">
        <v>0</v>
      </c>
      <c r="AO72" s="203">
        <v>289.51</v>
      </c>
      <c r="AP72" s="203">
        <v>0</v>
      </c>
    </row>
    <row r="73" spans="1:42">
      <c r="A73" t="s">
        <v>115</v>
      </c>
      <c r="B73" s="203">
        <v>0</v>
      </c>
      <c r="C73" s="203">
        <v>15.45</v>
      </c>
      <c r="D73" s="203">
        <v>3.23</v>
      </c>
      <c r="E73" s="203">
        <v>0</v>
      </c>
      <c r="F73" s="203">
        <v>22.9</v>
      </c>
      <c r="G73" s="203">
        <v>7.63</v>
      </c>
      <c r="H73" s="203">
        <v>0</v>
      </c>
      <c r="I73" s="203">
        <v>25.51</v>
      </c>
      <c r="J73" s="203">
        <v>0.96</v>
      </c>
      <c r="K73" s="203">
        <v>4.8899999999999997</v>
      </c>
      <c r="L73" s="203">
        <v>3.86</v>
      </c>
      <c r="M73" s="203">
        <v>0.97</v>
      </c>
      <c r="N73" s="203">
        <v>1.58</v>
      </c>
      <c r="O73" s="203">
        <v>2.23</v>
      </c>
      <c r="P73" s="203">
        <v>0.71</v>
      </c>
      <c r="Q73" s="203">
        <v>0.28999999999999998</v>
      </c>
      <c r="R73" s="203">
        <v>0.56999999999999995</v>
      </c>
      <c r="S73" s="203">
        <v>0.35</v>
      </c>
      <c r="T73" s="203">
        <v>0</v>
      </c>
      <c r="U73" s="203">
        <v>1.57</v>
      </c>
      <c r="V73" s="203">
        <v>0.28000000000000003</v>
      </c>
      <c r="W73" s="203">
        <v>0.47</v>
      </c>
      <c r="X73" s="203">
        <v>1.97</v>
      </c>
      <c r="Y73" s="203">
        <v>0</v>
      </c>
      <c r="Z73" s="203">
        <v>2.8</v>
      </c>
      <c r="AA73" s="203">
        <v>0.91</v>
      </c>
      <c r="AB73" s="203">
        <v>0</v>
      </c>
      <c r="AC73" s="203">
        <v>26.95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54.55</v>
      </c>
      <c r="AJ73" s="203">
        <v>0</v>
      </c>
      <c r="AK73" s="203">
        <v>2.73</v>
      </c>
      <c r="AL73" s="203">
        <v>0</v>
      </c>
      <c r="AM73" s="203">
        <v>0</v>
      </c>
      <c r="AN73" s="203">
        <v>0</v>
      </c>
      <c r="AO73" s="203">
        <v>289.51</v>
      </c>
      <c r="AP73" s="203">
        <v>0</v>
      </c>
    </row>
    <row r="74" spans="1:42">
      <c r="A74" t="s">
        <v>116</v>
      </c>
      <c r="B74" s="203">
        <v>0</v>
      </c>
      <c r="C74" s="203">
        <v>15.45</v>
      </c>
      <c r="D74" s="203">
        <v>3.23</v>
      </c>
      <c r="E74" s="203">
        <v>0</v>
      </c>
      <c r="F74" s="203">
        <v>22.9</v>
      </c>
      <c r="G74" s="203">
        <v>7.63</v>
      </c>
      <c r="H74" s="203">
        <v>0</v>
      </c>
      <c r="I74" s="203">
        <v>25.51</v>
      </c>
      <c r="J74" s="203">
        <v>0.96</v>
      </c>
      <c r="K74" s="203">
        <v>4.8899999999999997</v>
      </c>
      <c r="L74" s="203">
        <v>3.86</v>
      </c>
      <c r="M74" s="203">
        <v>0.97</v>
      </c>
      <c r="N74" s="203">
        <v>1.58</v>
      </c>
      <c r="O74" s="203">
        <v>2.23</v>
      </c>
      <c r="P74" s="203">
        <v>0.71</v>
      </c>
      <c r="Q74" s="203">
        <v>0.28999999999999998</v>
      </c>
      <c r="R74" s="203">
        <v>0.56999999999999995</v>
      </c>
      <c r="S74" s="203">
        <v>0.35</v>
      </c>
      <c r="T74" s="203">
        <v>0</v>
      </c>
      <c r="U74" s="203">
        <v>1.57</v>
      </c>
      <c r="V74" s="203">
        <v>0.28000000000000003</v>
      </c>
      <c r="W74" s="203">
        <v>0.47</v>
      </c>
      <c r="X74" s="203">
        <v>1.97</v>
      </c>
      <c r="Y74" s="203">
        <v>0</v>
      </c>
      <c r="Z74" s="203">
        <v>2.8</v>
      </c>
      <c r="AA74" s="203">
        <v>0.91</v>
      </c>
      <c r="AB74" s="203">
        <v>0</v>
      </c>
      <c r="AC74" s="203">
        <v>26.95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54.47</v>
      </c>
      <c r="AJ74" s="203">
        <v>0</v>
      </c>
      <c r="AK74" s="203">
        <v>2.73</v>
      </c>
      <c r="AL74" s="203">
        <v>0</v>
      </c>
      <c r="AM74" s="203">
        <v>0</v>
      </c>
      <c r="AN74" s="203">
        <v>0</v>
      </c>
      <c r="AO74" s="203">
        <v>289.51</v>
      </c>
      <c r="AP74" s="203">
        <v>0</v>
      </c>
    </row>
    <row r="75" spans="1:42">
      <c r="A75" t="s">
        <v>117</v>
      </c>
      <c r="B75" s="203">
        <v>0</v>
      </c>
      <c r="C75" s="203">
        <v>15.45</v>
      </c>
      <c r="D75" s="203">
        <v>3.23</v>
      </c>
      <c r="E75" s="203">
        <v>0</v>
      </c>
      <c r="F75" s="203">
        <v>22.9</v>
      </c>
      <c r="G75" s="203">
        <v>7.63</v>
      </c>
      <c r="H75" s="203">
        <v>0</v>
      </c>
      <c r="I75" s="203">
        <v>25.51</v>
      </c>
      <c r="J75" s="203">
        <v>0.96</v>
      </c>
      <c r="K75" s="203">
        <v>4.8899999999999997</v>
      </c>
      <c r="L75" s="203">
        <v>3.86</v>
      </c>
      <c r="M75" s="203">
        <v>0.97</v>
      </c>
      <c r="N75" s="203">
        <v>1.58</v>
      </c>
      <c r="O75" s="203">
        <v>2.23</v>
      </c>
      <c r="P75" s="203">
        <v>0.71</v>
      </c>
      <c r="Q75" s="203">
        <v>0.28999999999999998</v>
      </c>
      <c r="R75" s="203">
        <v>0.56999999999999995</v>
      </c>
      <c r="S75" s="203">
        <v>0.35</v>
      </c>
      <c r="T75" s="203">
        <v>0</v>
      </c>
      <c r="U75" s="203">
        <v>1.57</v>
      </c>
      <c r="V75" s="203">
        <v>0.28000000000000003</v>
      </c>
      <c r="W75" s="203">
        <v>0.47</v>
      </c>
      <c r="X75" s="203">
        <v>1.97</v>
      </c>
      <c r="Y75" s="203">
        <v>0</v>
      </c>
      <c r="Z75" s="203">
        <v>2.8</v>
      </c>
      <c r="AA75" s="203">
        <v>0.91</v>
      </c>
      <c r="AB75" s="203">
        <v>0</v>
      </c>
      <c r="AC75" s="203">
        <v>26.71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54.3</v>
      </c>
      <c r="AJ75" s="203">
        <v>0</v>
      </c>
      <c r="AK75" s="203">
        <v>1.25</v>
      </c>
      <c r="AL75" s="203">
        <v>0</v>
      </c>
      <c r="AM75" s="203">
        <v>0</v>
      </c>
      <c r="AN75" s="203">
        <v>0</v>
      </c>
      <c r="AO75" s="203">
        <v>295.74</v>
      </c>
      <c r="AP75" s="203">
        <v>0</v>
      </c>
    </row>
    <row r="76" spans="1:42">
      <c r="A76" t="s">
        <v>118</v>
      </c>
      <c r="B76" s="203">
        <v>0</v>
      </c>
      <c r="C76" s="203">
        <v>15.91</v>
      </c>
      <c r="D76" s="203">
        <v>2.77</v>
      </c>
      <c r="E76" s="203">
        <v>0</v>
      </c>
      <c r="F76" s="203">
        <v>22.9</v>
      </c>
      <c r="G76" s="203">
        <v>7.63</v>
      </c>
      <c r="H76" s="203">
        <v>0</v>
      </c>
      <c r="I76" s="203">
        <v>25.51</v>
      </c>
      <c r="J76" s="203">
        <v>0.96</v>
      </c>
      <c r="K76" s="203">
        <v>4.8899999999999997</v>
      </c>
      <c r="L76" s="203">
        <v>3.86</v>
      </c>
      <c r="M76" s="203">
        <v>0.97</v>
      </c>
      <c r="N76" s="203">
        <v>1.58</v>
      </c>
      <c r="O76" s="203">
        <v>2.23</v>
      </c>
      <c r="P76" s="203">
        <v>0.71</v>
      </c>
      <c r="Q76" s="203">
        <v>0.28999999999999998</v>
      </c>
      <c r="R76" s="203">
        <v>0.56999999999999995</v>
      </c>
      <c r="S76" s="203">
        <v>0.35</v>
      </c>
      <c r="T76" s="203">
        <v>0</v>
      </c>
      <c r="U76" s="203">
        <v>1.57</v>
      </c>
      <c r="V76" s="203">
        <v>0.28000000000000003</v>
      </c>
      <c r="W76" s="203">
        <v>0.47</v>
      </c>
      <c r="X76" s="203">
        <v>1.97</v>
      </c>
      <c r="Y76" s="203">
        <v>0</v>
      </c>
      <c r="Z76" s="203">
        <v>2.8</v>
      </c>
      <c r="AA76" s="203">
        <v>0.91</v>
      </c>
      <c r="AB76" s="203">
        <v>0</v>
      </c>
      <c r="AC76" s="203">
        <v>26.71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54.3</v>
      </c>
      <c r="AJ76" s="203">
        <v>0</v>
      </c>
      <c r="AK76" s="203">
        <v>1.25</v>
      </c>
      <c r="AL76" s="203">
        <v>0</v>
      </c>
      <c r="AM76" s="203">
        <v>0</v>
      </c>
      <c r="AN76" s="203">
        <v>0</v>
      </c>
      <c r="AO76" s="203">
        <v>295.74</v>
      </c>
      <c r="AP76" s="203">
        <v>0</v>
      </c>
    </row>
    <row r="77" spans="1:42">
      <c r="A77" t="s">
        <v>119</v>
      </c>
      <c r="B77" s="203">
        <v>0</v>
      </c>
      <c r="C77" s="203">
        <v>15.91</v>
      </c>
      <c r="D77" s="203">
        <v>2.77</v>
      </c>
      <c r="E77" s="203">
        <v>0</v>
      </c>
      <c r="F77" s="203">
        <v>22.9</v>
      </c>
      <c r="G77" s="203">
        <v>7.63</v>
      </c>
      <c r="H77" s="203">
        <v>0</v>
      </c>
      <c r="I77" s="203">
        <v>25.51</v>
      </c>
      <c r="J77" s="203">
        <v>0.96</v>
      </c>
      <c r="K77" s="203">
        <v>4.8899999999999997</v>
      </c>
      <c r="L77" s="203">
        <v>3.86</v>
      </c>
      <c r="M77" s="203">
        <v>0.97</v>
      </c>
      <c r="N77" s="203">
        <v>1.58</v>
      </c>
      <c r="O77" s="203">
        <v>2.23</v>
      </c>
      <c r="P77" s="203">
        <v>0.75</v>
      </c>
      <c r="Q77" s="203">
        <v>0.28999999999999998</v>
      </c>
      <c r="R77" s="203">
        <v>0.56999999999999995</v>
      </c>
      <c r="S77" s="203">
        <v>0.35</v>
      </c>
      <c r="T77" s="203">
        <v>0</v>
      </c>
      <c r="U77" s="203">
        <v>1.57</v>
      </c>
      <c r="V77" s="203">
        <v>0.28000000000000003</v>
      </c>
      <c r="W77" s="203">
        <v>0.47</v>
      </c>
      <c r="X77" s="203">
        <v>1.97</v>
      </c>
      <c r="Y77" s="203">
        <v>0</v>
      </c>
      <c r="Z77" s="203">
        <v>2.8</v>
      </c>
      <c r="AA77" s="203">
        <v>0.91</v>
      </c>
      <c r="AB77" s="203">
        <v>0</v>
      </c>
      <c r="AC77" s="203">
        <v>26.71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54.3</v>
      </c>
      <c r="AJ77" s="203">
        <v>0</v>
      </c>
      <c r="AK77" s="203">
        <v>1.25</v>
      </c>
      <c r="AL77" s="203">
        <v>0</v>
      </c>
      <c r="AM77" s="203">
        <v>0</v>
      </c>
      <c r="AN77" s="203">
        <v>0</v>
      </c>
      <c r="AO77" s="203">
        <v>295.74</v>
      </c>
      <c r="AP77" s="203">
        <v>0</v>
      </c>
    </row>
    <row r="78" spans="1:42">
      <c r="A78" t="s">
        <v>120</v>
      </c>
      <c r="B78" s="203">
        <v>0</v>
      </c>
      <c r="C78" s="203">
        <v>15.91</v>
      </c>
      <c r="D78" s="203">
        <v>2.77</v>
      </c>
      <c r="E78" s="203">
        <v>0</v>
      </c>
      <c r="F78" s="203">
        <v>22.9</v>
      </c>
      <c r="G78" s="203">
        <v>7.63</v>
      </c>
      <c r="H78" s="203">
        <v>0</v>
      </c>
      <c r="I78" s="203">
        <v>25.51</v>
      </c>
      <c r="J78" s="203">
        <v>0.96</v>
      </c>
      <c r="K78" s="203">
        <v>4.8899999999999997</v>
      </c>
      <c r="L78" s="203">
        <v>3.86</v>
      </c>
      <c r="M78" s="203">
        <v>0.97</v>
      </c>
      <c r="N78" s="203">
        <v>1.58</v>
      </c>
      <c r="O78" s="203">
        <v>2.23</v>
      </c>
      <c r="P78" s="203">
        <v>0.75</v>
      </c>
      <c r="Q78" s="203">
        <v>0.28999999999999998</v>
      </c>
      <c r="R78" s="203">
        <v>0.56999999999999995</v>
      </c>
      <c r="S78" s="203">
        <v>0.35</v>
      </c>
      <c r="T78" s="203">
        <v>0</v>
      </c>
      <c r="U78" s="203">
        <v>1.57</v>
      </c>
      <c r="V78" s="203">
        <v>0.28000000000000003</v>
      </c>
      <c r="W78" s="203">
        <v>0.47</v>
      </c>
      <c r="X78" s="203">
        <v>1.97</v>
      </c>
      <c r="Y78" s="203">
        <v>0</v>
      </c>
      <c r="Z78" s="203">
        <v>2.8</v>
      </c>
      <c r="AA78" s="203">
        <v>0.91</v>
      </c>
      <c r="AB78" s="203">
        <v>0</v>
      </c>
      <c r="AC78" s="203">
        <v>26.71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54.3</v>
      </c>
      <c r="AJ78" s="203">
        <v>0</v>
      </c>
      <c r="AK78" s="203">
        <v>1.25</v>
      </c>
      <c r="AL78" s="203">
        <v>0</v>
      </c>
      <c r="AM78" s="203">
        <v>0</v>
      </c>
      <c r="AN78" s="203">
        <v>0</v>
      </c>
      <c r="AO78" s="203">
        <v>295.74</v>
      </c>
      <c r="AP78" s="203">
        <v>0</v>
      </c>
    </row>
    <row r="79" spans="1:42">
      <c r="A79" t="s">
        <v>121</v>
      </c>
      <c r="B79" s="203">
        <v>0</v>
      </c>
      <c r="C79" s="203">
        <v>15.91</v>
      </c>
      <c r="D79" s="203">
        <v>2.77</v>
      </c>
      <c r="E79" s="203">
        <v>0</v>
      </c>
      <c r="F79" s="203">
        <v>20.99</v>
      </c>
      <c r="G79" s="203">
        <v>9.5399999999999991</v>
      </c>
      <c r="H79" s="203">
        <v>0</v>
      </c>
      <c r="I79" s="203">
        <v>25.51</v>
      </c>
      <c r="J79" s="203">
        <v>0.96</v>
      </c>
      <c r="K79" s="203">
        <v>4.8899999999999997</v>
      </c>
      <c r="L79" s="203">
        <v>3.86</v>
      </c>
      <c r="M79" s="203">
        <v>0.97</v>
      </c>
      <c r="N79" s="203">
        <v>1.58</v>
      </c>
      <c r="O79" s="203">
        <v>2.23</v>
      </c>
      <c r="P79" s="203">
        <v>0.75</v>
      </c>
      <c r="Q79" s="203">
        <v>0.28999999999999998</v>
      </c>
      <c r="R79" s="203">
        <v>0.56999999999999995</v>
      </c>
      <c r="S79" s="203">
        <v>0.35</v>
      </c>
      <c r="T79" s="203">
        <v>0</v>
      </c>
      <c r="U79" s="203">
        <v>1.57</v>
      </c>
      <c r="V79" s="203">
        <v>0.28000000000000003</v>
      </c>
      <c r="W79" s="203">
        <v>0.47</v>
      </c>
      <c r="X79" s="203">
        <v>1.97</v>
      </c>
      <c r="Y79" s="203">
        <v>0</v>
      </c>
      <c r="Z79" s="203">
        <v>2.8</v>
      </c>
      <c r="AA79" s="203">
        <v>0.91</v>
      </c>
      <c r="AB79" s="203">
        <v>0</v>
      </c>
      <c r="AC79" s="203">
        <v>26.71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32.99</v>
      </c>
      <c r="AJ79" s="203">
        <v>0</v>
      </c>
      <c r="AK79" s="203">
        <v>1.25</v>
      </c>
      <c r="AL79" s="203">
        <v>0</v>
      </c>
      <c r="AM79" s="203">
        <v>0</v>
      </c>
      <c r="AN79" s="203">
        <v>0</v>
      </c>
      <c r="AO79" s="203">
        <v>295.74</v>
      </c>
      <c r="AP79" s="203">
        <v>0</v>
      </c>
    </row>
    <row r="80" spans="1:42">
      <c r="A80" t="s">
        <v>122</v>
      </c>
      <c r="B80" s="203">
        <v>0</v>
      </c>
      <c r="C80" s="203">
        <v>15.91</v>
      </c>
      <c r="D80" s="203">
        <v>2.77</v>
      </c>
      <c r="E80" s="203">
        <v>0</v>
      </c>
      <c r="F80" s="203">
        <v>20.99</v>
      </c>
      <c r="G80" s="203">
        <v>9.5399999999999991</v>
      </c>
      <c r="H80" s="203">
        <v>0</v>
      </c>
      <c r="I80" s="203">
        <v>25.51</v>
      </c>
      <c r="J80" s="203">
        <v>0.96</v>
      </c>
      <c r="K80" s="203">
        <v>4.8899999999999997</v>
      </c>
      <c r="L80" s="203">
        <v>3.86</v>
      </c>
      <c r="M80" s="203">
        <v>0.97</v>
      </c>
      <c r="N80" s="203">
        <v>1.58</v>
      </c>
      <c r="O80" s="203">
        <v>2.23</v>
      </c>
      <c r="P80" s="203">
        <v>0.75</v>
      </c>
      <c r="Q80" s="203">
        <v>0.28999999999999998</v>
      </c>
      <c r="R80" s="203">
        <v>0.56999999999999995</v>
      </c>
      <c r="S80" s="203">
        <v>0.35</v>
      </c>
      <c r="T80" s="203">
        <v>0</v>
      </c>
      <c r="U80" s="203">
        <v>1.57</v>
      </c>
      <c r="V80" s="203">
        <v>0.28000000000000003</v>
      </c>
      <c r="W80" s="203">
        <v>0.47</v>
      </c>
      <c r="X80" s="203">
        <v>1.97</v>
      </c>
      <c r="Y80" s="203">
        <v>0</v>
      </c>
      <c r="Z80" s="203">
        <v>2.8</v>
      </c>
      <c r="AA80" s="203">
        <v>0.91</v>
      </c>
      <c r="AB80" s="203">
        <v>0</v>
      </c>
      <c r="AC80" s="203">
        <v>26.71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19.5</v>
      </c>
      <c r="AJ80" s="203">
        <v>0</v>
      </c>
      <c r="AK80" s="203">
        <v>1.25</v>
      </c>
      <c r="AL80" s="203">
        <v>0</v>
      </c>
      <c r="AM80" s="203">
        <v>0</v>
      </c>
      <c r="AN80" s="203">
        <v>0</v>
      </c>
      <c r="AO80" s="203">
        <v>295.74</v>
      </c>
      <c r="AP80" s="203">
        <v>0</v>
      </c>
    </row>
    <row r="81" spans="1:42">
      <c r="A81" t="s">
        <v>123</v>
      </c>
      <c r="B81" s="203">
        <v>0</v>
      </c>
      <c r="C81" s="203">
        <v>15.91</v>
      </c>
      <c r="D81" s="203">
        <v>2.77</v>
      </c>
      <c r="E81" s="203">
        <v>0</v>
      </c>
      <c r="F81" s="203">
        <v>20.99</v>
      </c>
      <c r="G81" s="203">
        <v>9.5399999999999991</v>
      </c>
      <c r="H81" s="203">
        <v>0</v>
      </c>
      <c r="I81" s="203">
        <v>25.51</v>
      </c>
      <c r="J81" s="203">
        <v>0.96</v>
      </c>
      <c r="K81" s="203">
        <v>4.8899999999999997</v>
      </c>
      <c r="L81" s="203">
        <v>3.86</v>
      </c>
      <c r="M81" s="203">
        <v>0.97</v>
      </c>
      <c r="N81" s="203">
        <v>1.58</v>
      </c>
      <c r="O81" s="203">
        <v>2.23</v>
      </c>
      <c r="P81" s="203">
        <v>0.75</v>
      </c>
      <c r="Q81" s="203">
        <v>0.28999999999999998</v>
      </c>
      <c r="R81" s="203">
        <v>0.56999999999999995</v>
      </c>
      <c r="S81" s="203">
        <v>0.35</v>
      </c>
      <c r="T81" s="203">
        <v>0</v>
      </c>
      <c r="U81" s="203">
        <v>1.57</v>
      </c>
      <c r="V81" s="203">
        <v>0.28000000000000003</v>
      </c>
      <c r="W81" s="203">
        <v>0.47</v>
      </c>
      <c r="X81" s="203">
        <v>1.97</v>
      </c>
      <c r="Y81" s="203">
        <v>0</v>
      </c>
      <c r="Z81" s="203">
        <v>2.8</v>
      </c>
      <c r="AA81" s="203">
        <v>0.91</v>
      </c>
      <c r="AB81" s="203">
        <v>0</v>
      </c>
      <c r="AC81" s="203">
        <v>26.71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53.95</v>
      </c>
      <c r="AJ81" s="203">
        <v>0</v>
      </c>
      <c r="AK81" s="203">
        <v>1.88</v>
      </c>
      <c r="AL81" s="203">
        <v>0</v>
      </c>
      <c r="AM81" s="203">
        <v>0</v>
      </c>
      <c r="AN81" s="203">
        <v>0</v>
      </c>
      <c r="AO81" s="203">
        <v>295.74</v>
      </c>
      <c r="AP81" s="203">
        <v>0</v>
      </c>
    </row>
    <row r="82" spans="1:42">
      <c r="A82" t="s">
        <v>124</v>
      </c>
      <c r="B82" s="203">
        <v>0</v>
      </c>
      <c r="C82" s="203">
        <v>15.91</v>
      </c>
      <c r="D82" s="203">
        <v>2.77</v>
      </c>
      <c r="E82" s="203">
        <v>0</v>
      </c>
      <c r="F82" s="203">
        <v>20.99</v>
      </c>
      <c r="G82" s="203">
        <v>9.5399999999999991</v>
      </c>
      <c r="H82" s="203">
        <v>0</v>
      </c>
      <c r="I82" s="203">
        <v>25.51</v>
      </c>
      <c r="J82" s="203">
        <v>0.96</v>
      </c>
      <c r="K82" s="203">
        <v>4.8899999999999997</v>
      </c>
      <c r="L82" s="203">
        <v>3.86</v>
      </c>
      <c r="M82" s="203">
        <v>0.97</v>
      </c>
      <c r="N82" s="203">
        <v>1.58</v>
      </c>
      <c r="O82" s="203">
        <v>2.23</v>
      </c>
      <c r="P82" s="203">
        <v>0.75</v>
      </c>
      <c r="Q82" s="203">
        <v>0.28999999999999998</v>
      </c>
      <c r="R82" s="203">
        <v>0.56999999999999995</v>
      </c>
      <c r="S82" s="203">
        <v>0.35</v>
      </c>
      <c r="T82" s="203">
        <v>0</v>
      </c>
      <c r="U82" s="203">
        <v>1.57</v>
      </c>
      <c r="V82" s="203">
        <v>0.28000000000000003</v>
      </c>
      <c r="W82" s="203">
        <v>0.47</v>
      </c>
      <c r="X82" s="203">
        <v>1.97</v>
      </c>
      <c r="Y82" s="203">
        <v>0</v>
      </c>
      <c r="Z82" s="203">
        <v>2.8</v>
      </c>
      <c r="AA82" s="203">
        <v>0.91</v>
      </c>
      <c r="AB82" s="203">
        <v>0</v>
      </c>
      <c r="AC82" s="203">
        <v>26.71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53.95</v>
      </c>
      <c r="AJ82" s="203">
        <v>0</v>
      </c>
      <c r="AK82" s="203">
        <v>1.88</v>
      </c>
      <c r="AL82" s="203">
        <v>0</v>
      </c>
      <c r="AM82" s="203">
        <v>0</v>
      </c>
      <c r="AN82" s="203">
        <v>0</v>
      </c>
      <c r="AO82" s="203">
        <v>295.74</v>
      </c>
      <c r="AP82" s="203">
        <v>0</v>
      </c>
    </row>
    <row r="83" spans="1:42">
      <c r="A83" t="s">
        <v>125</v>
      </c>
      <c r="B83" s="203">
        <v>0</v>
      </c>
      <c r="C83" s="203">
        <v>15.91</v>
      </c>
      <c r="D83" s="203">
        <v>2.77</v>
      </c>
      <c r="E83" s="203">
        <v>0</v>
      </c>
      <c r="F83" s="203">
        <v>20.99</v>
      </c>
      <c r="G83" s="203">
        <v>9.5399999999999991</v>
      </c>
      <c r="H83" s="203">
        <v>0</v>
      </c>
      <c r="I83" s="203">
        <v>25.51</v>
      </c>
      <c r="J83" s="203">
        <v>0.96</v>
      </c>
      <c r="K83" s="203">
        <v>4.8899999999999997</v>
      </c>
      <c r="L83" s="203">
        <v>3.86</v>
      </c>
      <c r="M83" s="203">
        <v>0.97</v>
      </c>
      <c r="N83" s="203">
        <v>1.58</v>
      </c>
      <c r="O83" s="203">
        <v>2.23</v>
      </c>
      <c r="P83" s="203">
        <v>0.75</v>
      </c>
      <c r="Q83" s="203">
        <v>0.28999999999999998</v>
      </c>
      <c r="R83" s="203">
        <v>0.56999999999999995</v>
      </c>
      <c r="S83" s="203">
        <v>0.35</v>
      </c>
      <c r="T83" s="203">
        <v>0</v>
      </c>
      <c r="U83" s="203">
        <v>1.57</v>
      </c>
      <c r="V83" s="203">
        <v>0.28000000000000003</v>
      </c>
      <c r="W83" s="203">
        <v>0.47</v>
      </c>
      <c r="X83" s="203">
        <v>1.97</v>
      </c>
      <c r="Y83" s="203">
        <v>0</v>
      </c>
      <c r="Z83" s="203">
        <v>2.8</v>
      </c>
      <c r="AA83" s="203">
        <v>0.91</v>
      </c>
      <c r="AB83" s="203">
        <v>0</v>
      </c>
      <c r="AC83" s="203">
        <v>26.71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53.95</v>
      </c>
      <c r="AJ83" s="203">
        <v>0</v>
      </c>
      <c r="AK83" s="203">
        <v>2.52</v>
      </c>
      <c r="AL83" s="203">
        <v>0</v>
      </c>
      <c r="AM83" s="203">
        <v>0</v>
      </c>
      <c r="AN83" s="203">
        <v>0</v>
      </c>
      <c r="AO83" s="203">
        <v>295.74</v>
      </c>
      <c r="AP83" s="203">
        <v>0</v>
      </c>
    </row>
    <row r="84" spans="1:42">
      <c r="A84" t="s">
        <v>126</v>
      </c>
      <c r="B84" s="203">
        <v>0</v>
      </c>
      <c r="C84" s="203">
        <v>15.91</v>
      </c>
      <c r="D84" s="203">
        <v>2.77</v>
      </c>
      <c r="E84" s="203">
        <v>0</v>
      </c>
      <c r="F84" s="203">
        <v>20.99</v>
      </c>
      <c r="G84" s="203">
        <v>9.5399999999999991</v>
      </c>
      <c r="H84" s="203">
        <v>0</v>
      </c>
      <c r="I84" s="203">
        <v>25.51</v>
      </c>
      <c r="J84" s="203">
        <v>0.96</v>
      </c>
      <c r="K84" s="203">
        <v>4.8899999999999997</v>
      </c>
      <c r="L84" s="203">
        <v>3.86</v>
      </c>
      <c r="M84" s="203">
        <v>0.97</v>
      </c>
      <c r="N84" s="203">
        <v>1.58</v>
      </c>
      <c r="O84" s="203">
        <v>2.23</v>
      </c>
      <c r="P84" s="203">
        <v>0.75</v>
      </c>
      <c r="Q84" s="203">
        <v>0.28999999999999998</v>
      </c>
      <c r="R84" s="203">
        <v>0.56999999999999995</v>
      </c>
      <c r="S84" s="203">
        <v>0.35</v>
      </c>
      <c r="T84" s="203">
        <v>0</v>
      </c>
      <c r="U84" s="203">
        <v>1.57</v>
      </c>
      <c r="V84" s="203">
        <v>0.28000000000000003</v>
      </c>
      <c r="W84" s="203">
        <v>0.47</v>
      </c>
      <c r="X84" s="203">
        <v>1.97</v>
      </c>
      <c r="Y84" s="203">
        <v>0</v>
      </c>
      <c r="Z84" s="203">
        <v>2.8</v>
      </c>
      <c r="AA84" s="203">
        <v>0.91</v>
      </c>
      <c r="AB84" s="203">
        <v>0</v>
      </c>
      <c r="AC84" s="203">
        <v>26.71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53.95</v>
      </c>
      <c r="AJ84" s="203">
        <v>0</v>
      </c>
      <c r="AK84" s="203">
        <v>2.52</v>
      </c>
      <c r="AL84" s="203">
        <v>0</v>
      </c>
      <c r="AM84" s="203">
        <v>0</v>
      </c>
      <c r="AN84" s="203">
        <v>0</v>
      </c>
      <c r="AO84" s="203">
        <v>295.74</v>
      </c>
      <c r="AP84" s="203">
        <v>0</v>
      </c>
    </row>
    <row r="85" spans="1:42">
      <c r="A85" t="s">
        <v>127</v>
      </c>
      <c r="B85" s="203">
        <v>0</v>
      </c>
      <c r="C85" s="203">
        <v>15.91</v>
      </c>
      <c r="D85" s="203">
        <v>2.77</v>
      </c>
      <c r="E85" s="203">
        <v>0</v>
      </c>
      <c r="F85" s="203">
        <v>20.99</v>
      </c>
      <c r="G85" s="203">
        <v>9.5399999999999991</v>
      </c>
      <c r="H85" s="203">
        <v>0</v>
      </c>
      <c r="I85" s="203">
        <v>25.51</v>
      </c>
      <c r="J85" s="203">
        <v>0.96</v>
      </c>
      <c r="K85" s="203">
        <v>4.8899999999999997</v>
      </c>
      <c r="L85" s="203">
        <v>3.86</v>
      </c>
      <c r="M85" s="203">
        <v>0.97</v>
      </c>
      <c r="N85" s="203">
        <v>1.58</v>
      </c>
      <c r="O85" s="203">
        <v>2.23</v>
      </c>
      <c r="P85" s="203">
        <v>0.82</v>
      </c>
      <c r="Q85" s="203">
        <v>0.28999999999999998</v>
      </c>
      <c r="R85" s="203">
        <v>0.56999999999999995</v>
      </c>
      <c r="S85" s="203">
        <v>0.35</v>
      </c>
      <c r="T85" s="203">
        <v>0</v>
      </c>
      <c r="U85" s="203">
        <v>1.57</v>
      </c>
      <c r="V85" s="203">
        <v>0.28000000000000003</v>
      </c>
      <c r="W85" s="203">
        <v>0.47</v>
      </c>
      <c r="X85" s="203">
        <v>1.97</v>
      </c>
      <c r="Y85" s="203">
        <v>0</v>
      </c>
      <c r="Z85" s="203">
        <v>2.8</v>
      </c>
      <c r="AA85" s="203">
        <v>0.91</v>
      </c>
      <c r="AB85" s="203">
        <v>0</v>
      </c>
      <c r="AC85" s="203">
        <v>26.71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54.37</v>
      </c>
      <c r="AJ85" s="203">
        <v>0</v>
      </c>
      <c r="AK85" s="203">
        <v>2.52</v>
      </c>
      <c r="AL85" s="203">
        <v>0</v>
      </c>
      <c r="AM85" s="203">
        <v>0</v>
      </c>
      <c r="AN85" s="203">
        <v>0</v>
      </c>
      <c r="AO85" s="203">
        <v>295.74</v>
      </c>
      <c r="AP85" s="203">
        <v>0</v>
      </c>
    </row>
    <row r="86" spans="1:42">
      <c r="A86" t="s">
        <v>128</v>
      </c>
      <c r="B86" s="203">
        <v>0</v>
      </c>
      <c r="C86" s="203">
        <v>15.91</v>
      </c>
      <c r="D86" s="203">
        <v>2.77</v>
      </c>
      <c r="E86" s="203">
        <v>0</v>
      </c>
      <c r="F86" s="203">
        <v>20.99</v>
      </c>
      <c r="G86" s="203">
        <v>9.5399999999999991</v>
      </c>
      <c r="H86" s="203">
        <v>0</v>
      </c>
      <c r="I86" s="203">
        <v>25.51</v>
      </c>
      <c r="J86" s="203">
        <v>0.96</v>
      </c>
      <c r="K86" s="203">
        <v>4.8899999999999997</v>
      </c>
      <c r="L86" s="203">
        <v>3.86</v>
      </c>
      <c r="M86" s="203">
        <v>0.97</v>
      </c>
      <c r="N86" s="203">
        <v>1.58</v>
      </c>
      <c r="O86" s="203">
        <v>2.23</v>
      </c>
      <c r="P86" s="203">
        <v>0.82</v>
      </c>
      <c r="Q86" s="203">
        <v>0.28999999999999998</v>
      </c>
      <c r="R86" s="203">
        <v>0.56999999999999995</v>
      </c>
      <c r="S86" s="203">
        <v>0.35</v>
      </c>
      <c r="T86" s="203">
        <v>0</v>
      </c>
      <c r="U86" s="203">
        <v>1.57</v>
      </c>
      <c r="V86" s="203">
        <v>0.28000000000000003</v>
      </c>
      <c r="W86" s="203">
        <v>0.47</v>
      </c>
      <c r="X86" s="203">
        <v>1.97</v>
      </c>
      <c r="Y86" s="203">
        <v>0</v>
      </c>
      <c r="Z86" s="203">
        <v>2.8</v>
      </c>
      <c r="AA86" s="203">
        <v>0.91</v>
      </c>
      <c r="AB86" s="203">
        <v>0</v>
      </c>
      <c r="AC86" s="203">
        <v>26.71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53.95</v>
      </c>
      <c r="AJ86" s="203">
        <v>0</v>
      </c>
      <c r="AK86" s="203">
        <v>2.52</v>
      </c>
      <c r="AL86" s="203">
        <v>0</v>
      </c>
      <c r="AM86" s="203">
        <v>0</v>
      </c>
      <c r="AN86" s="203">
        <v>0</v>
      </c>
      <c r="AO86" s="203">
        <v>295.74</v>
      </c>
      <c r="AP86" s="203">
        <v>0</v>
      </c>
    </row>
    <row r="87" spans="1:42">
      <c r="A87" t="s">
        <v>129</v>
      </c>
      <c r="B87" s="203">
        <v>0</v>
      </c>
      <c r="C87" s="203">
        <v>15.91</v>
      </c>
      <c r="D87" s="203">
        <v>2.77</v>
      </c>
      <c r="E87" s="203">
        <v>0</v>
      </c>
      <c r="F87" s="203">
        <v>20.99</v>
      </c>
      <c r="G87" s="203">
        <v>9.5399999999999991</v>
      </c>
      <c r="H87" s="203">
        <v>0</v>
      </c>
      <c r="I87" s="203">
        <v>25.51</v>
      </c>
      <c r="J87" s="203">
        <v>0.96</v>
      </c>
      <c r="K87" s="203">
        <v>4.8899999999999997</v>
      </c>
      <c r="L87" s="203">
        <v>3.86</v>
      </c>
      <c r="M87" s="203">
        <v>0.97</v>
      </c>
      <c r="N87" s="203">
        <v>1.58</v>
      </c>
      <c r="O87" s="203">
        <v>2.23</v>
      </c>
      <c r="P87" s="203">
        <v>0.82</v>
      </c>
      <c r="Q87" s="203">
        <v>0.28999999999999998</v>
      </c>
      <c r="R87" s="203">
        <v>0.56999999999999995</v>
      </c>
      <c r="S87" s="203">
        <v>0.35</v>
      </c>
      <c r="T87" s="203">
        <v>0</v>
      </c>
      <c r="U87" s="203">
        <v>1.57</v>
      </c>
      <c r="V87" s="203">
        <v>0.28000000000000003</v>
      </c>
      <c r="W87" s="203">
        <v>0.47</v>
      </c>
      <c r="X87" s="203">
        <v>1.97</v>
      </c>
      <c r="Y87" s="203">
        <v>0</v>
      </c>
      <c r="Z87" s="203">
        <v>2.8</v>
      </c>
      <c r="AA87" s="203">
        <v>0.91</v>
      </c>
      <c r="AB87" s="203">
        <v>0</v>
      </c>
      <c r="AC87" s="203">
        <v>26.71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53.95</v>
      </c>
      <c r="AJ87" s="203">
        <v>0</v>
      </c>
      <c r="AK87" s="203">
        <v>2.52</v>
      </c>
      <c r="AL87" s="203">
        <v>0</v>
      </c>
      <c r="AM87" s="203">
        <v>0</v>
      </c>
      <c r="AN87" s="203">
        <v>0</v>
      </c>
      <c r="AO87" s="203">
        <v>295.74</v>
      </c>
      <c r="AP87" s="203">
        <v>0</v>
      </c>
    </row>
    <row r="88" spans="1:42">
      <c r="A88" t="s">
        <v>130</v>
      </c>
      <c r="B88" s="203">
        <v>0</v>
      </c>
      <c r="C88" s="203">
        <v>15.91</v>
      </c>
      <c r="D88" s="203">
        <v>2.77</v>
      </c>
      <c r="E88" s="203">
        <v>0</v>
      </c>
      <c r="F88" s="203">
        <v>20.99</v>
      </c>
      <c r="G88" s="203">
        <v>9.5399999999999991</v>
      </c>
      <c r="H88" s="203">
        <v>0</v>
      </c>
      <c r="I88" s="203">
        <v>25.51</v>
      </c>
      <c r="J88" s="203">
        <v>0.96</v>
      </c>
      <c r="K88" s="203">
        <v>4.8899999999999997</v>
      </c>
      <c r="L88" s="203">
        <v>3.86</v>
      </c>
      <c r="M88" s="203">
        <v>0.97</v>
      </c>
      <c r="N88" s="203">
        <v>1.58</v>
      </c>
      <c r="O88" s="203">
        <v>2.23</v>
      </c>
      <c r="P88" s="203">
        <v>0.82</v>
      </c>
      <c r="Q88" s="203">
        <v>0.28999999999999998</v>
      </c>
      <c r="R88" s="203">
        <v>0.56999999999999995</v>
      </c>
      <c r="S88" s="203">
        <v>0.35</v>
      </c>
      <c r="T88" s="203">
        <v>0</v>
      </c>
      <c r="U88" s="203">
        <v>1.57</v>
      </c>
      <c r="V88" s="203">
        <v>0.28000000000000003</v>
      </c>
      <c r="W88" s="203">
        <v>0.47</v>
      </c>
      <c r="X88" s="203">
        <v>1.97</v>
      </c>
      <c r="Y88" s="203">
        <v>0</v>
      </c>
      <c r="Z88" s="203">
        <v>2.8</v>
      </c>
      <c r="AA88" s="203">
        <v>0.91</v>
      </c>
      <c r="AB88" s="203">
        <v>0</v>
      </c>
      <c r="AC88" s="203">
        <v>26.71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53.95</v>
      </c>
      <c r="AJ88" s="203">
        <v>0</v>
      </c>
      <c r="AK88" s="203">
        <v>2.52</v>
      </c>
      <c r="AL88" s="203">
        <v>0</v>
      </c>
      <c r="AM88" s="203">
        <v>0</v>
      </c>
      <c r="AN88" s="203">
        <v>0</v>
      </c>
      <c r="AO88" s="203">
        <v>295.74</v>
      </c>
      <c r="AP88" s="203">
        <v>0</v>
      </c>
    </row>
    <row r="89" spans="1:42">
      <c r="A89" t="s">
        <v>131</v>
      </c>
      <c r="B89" s="203">
        <v>0</v>
      </c>
      <c r="C89" s="203">
        <v>15.91</v>
      </c>
      <c r="D89" s="203">
        <v>2.77</v>
      </c>
      <c r="E89" s="203">
        <v>0</v>
      </c>
      <c r="F89" s="203">
        <v>20.99</v>
      </c>
      <c r="G89" s="203">
        <v>9.5399999999999991</v>
      </c>
      <c r="H89" s="203">
        <v>0</v>
      </c>
      <c r="I89" s="203">
        <v>25.51</v>
      </c>
      <c r="J89" s="203">
        <v>0.96</v>
      </c>
      <c r="K89" s="203">
        <v>4.8899999999999997</v>
      </c>
      <c r="L89" s="203">
        <v>3.86</v>
      </c>
      <c r="M89" s="203">
        <v>0.97</v>
      </c>
      <c r="N89" s="203">
        <v>1.58</v>
      </c>
      <c r="O89" s="203">
        <v>2.23</v>
      </c>
      <c r="P89" s="203">
        <v>0.82</v>
      </c>
      <c r="Q89" s="203">
        <v>0.28999999999999998</v>
      </c>
      <c r="R89" s="203">
        <v>0.56999999999999995</v>
      </c>
      <c r="S89" s="203">
        <v>0.35</v>
      </c>
      <c r="T89" s="203">
        <v>0</v>
      </c>
      <c r="U89" s="203">
        <v>1.57</v>
      </c>
      <c r="V89" s="203">
        <v>0.28000000000000003</v>
      </c>
      <c r="W89" s="203">
        <v>0.47</v>
      </c>
      <c r="X89" s="203">
        <v>1.97</v>
      </c>
      <c r="Y89" s="203">
        <v>0</v>
      </c>
      <c r="Z89" s="203">
        <v>2.8</v>
      </c>
      <c r="AA89" s="203">
        <v>0.91</v>
      </c>
      <c r="AB89" s="203">
        <v>0</v>
      </c>
      <c r="AC89" s="203">
        <v>26.71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53.95</v>
      </c>
      <c r="AJ89" s="203">
        <v>0</v>
      </c>
      <c r="AK89" s="203">
        <v>1.88</v>
      </c>
      <c r="AL89" s="203">
        <v>0</v>
      </c>
      <c r="AM89" s="203">
        <v>0</v>
      </c>
      <c r="AN89" s="203">
        <v>0</v>
      </c>
      <c r="AO89" s="203">
        <v>295.74</v>
      </c>
      <c r="AP89" s="203">
        <v>0</v>
      </c>
    </row>
    <row r="90" spans="1:42">
      <c r="A90" t="s">
        <v>132</v>
      </c>
      <c r="B90" s="203">
        <v>0</v>
      </c>
      <c r="C90" s="203">
        <v>15.91</v>
      </c>
      <c r="D90" s="203">
        <v>2.77</v>
      </c>
      <c r="E90" s="203">
        <v>0</v>
      </c>
      <c r="F90" s="203">
        <v>20.99</v>
      </c>
      <c r="G90" s="203">
        <v>9.5399999999999991</v>
      </c>
      <c r="H90" s="203">
        <v>0</v>
      </c>
      <c r="I90" s="203">
        <v>25.51</v>
      </c>
      <c r="J90" s="203">
        <v>0.96</v>
      </c>
      <c r="K90" s="203">
        <v>4.8899999999999997</v>
      </c>
      <c r="L90" s="203">
        <v>3.86</v>
      </c>
      <c r="M90" s="203">
        <v>0.97</v>
      </c>
      <c r="N90" s="203">
        <v>1.58</v>
      </c>
      <c r="O90" s="203">
        <v>2.23</v>
      </c>
      <c r="P90" s="203">
        <v>0.82</v>
      </c>
      <c r="Q90" s="203">
        <v>0.28999999999999998</v>
      </c>
      <c r="R90" s="203">
        <v>0.56999999999999995</v>
      </c>
      <c r="S90" s="203">
        <v>0.35</v>
      </c>
      <c r="T90" s="203">
        <v>0</v>
      </c>
      <c r="U90" s="203">
        <v>1.57</v>
      </c>
      <c r="V90" s="203">
        <v>0.28000000000000003</v>
      </c>
      <c r="W90" s="203">
        <v>0.47</v>
      </c>
      <c r="X90" s="203">
        <v>1.97</v>
      </c>
      <c r="Y90" s="203">
        <v>0</v>
      </c>
      <c r="Z90" s="203">
        <v>2.8</v>
      </c>
      <c r="AA90" s="203">
        <v>0.91</v>
      </c>
      <c r="AB90" s="203">
        <v>0</v>
      </c>
      <c r="AC90" s="203">
        <v>26.71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53.95</v>
      </c>
      <c r="AJ90" s="203">
        <v>0</v>
      </c>
      <c r="AK90" s="203">
        <v>1.88</v>
      </c>
      <c r="AL90" s="203">
        <v>0</v>
      </c>
      <c r="AM90" s="203">
        <v>0</v>
      </c>
      <c r="AN90" s="203">
        <v>0</v>
      </c>
      <c r="AO90" s="203">
        <v>295.74</v>
      </c>
      <c r="AP90" s="203">
        <v>0</v>
      </c>
    </row>
    <row r="91" spans="1:42">
      <c r="A91" t="s">
        <v>133</v>
      </c>
      <c r="B91" s="203">
        <v>0</v>
      </c>
      <c r="C91" s="203">
        <v>15.91</v>
      </c>
      <c r="D91" s="203">
        <v>2.77</v>
      </c>
      <c r="E91" s="203">
        <v>0</v>
      </c>
      <c r="F91" s="203">
        <v>20.99</v>
      </c>
      <c r="G91" s="203">
        <v>9.5399999999999991</v>
      </c>
      <c r="H91" s="203">
        <v>0</v>
      </c>
      <c r="I91" s="203">
        <v>25.51</v>
      </c>
      <c r="J91" s="203">
        <v>0.96</v>
      </c>
      <c r="K91" s="203">
        <v>4.8899999999999997</v>
      </c>
      <c r="L91" s="203">
        <v>3.86</v>
      </c>
      <c r="M91" s="203">
        <v>0.97</v>
      </c>
      <c r="N91" s="203">
        <v>1.58</v>
      </c>
      <c r="O91" s="203">
        <v>2.23</v>
      </c>
      <c r="P91" s="203">
        <v>0.82</v>
      </c>
      <c r="Q91" s="203">
        <v>0.28999999999999998</v>
      </c>
      <c r="R91" s="203">
        <v>0.56999999999999995</v>
      </c>
      <c r="S91" s="203">
        <v>0.35</v>
      </c>
      <c r="T91" s="203">
        <v>0</v>
      </c>
      <c r="U91" s="203">
        <v>1.57</v>
      </c>
      <c r="V91" s="203">
        <v>0.28000000000000003</v>
      </c>
      <c r="W91" s="203">
        <v>0.47</v>
      </c>
      <c r="X91" s="203">
        <v>1.97</v>
      </c>
      <c r="Y91" s="203">
        <v>0</v>
      </c>
      <c r="Z91" s="203">
        <v>2.8</v>
      </c>
      <c r="AA91" s="203">
        <v>0.91</v>
      </c>
      <c r="AB91" s="203">
        <v>0</v>
      </c>
      <c r="AC91" s="203">
        <v>26.71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54.27</v>
      </c>
      <c r="AJ91" s="203">
        <v>0</v>
      </c>
      <c r="AK91" s="203">
        <v>1.88</v>
      </c>
      <c r="AL91" s="203">
        <v>0</v>
      </c>
      <c r="AM91" s="203">
        <v>0</v>
      </c>
      <c r="AN91" s="203">
        <v>0</v>
      </c>
      <c r="AO91" s="203">
        <v>295.74</v>
      </c>
      <c r="AP91" s="203">
        <v>0</v>
      </c>
    </row>
    <row r="92" spans="1:42">
      <c r="A92" t="s">
        <v>134</v>
      </c>
      <c r="B92" s="203">
        <v>0</v>
      </c>
      <c r="C92" s="203">
        <v>15.91</v>
      </c>
      <c r="D92" s="203">
        <v>2.77</v>
      </c>
      <c r="E92" s="203">
        <v>0</v>
      </c>
      <c r="F92" s="203">
        <v>20.99</v>
      </c>
      <c r="G92" s="203">
        <v>9.5399999999999991</v>
      </c>
      <c r="H92" s="203">
        <v>0</v>
      </c>
      <c r="I92" s="203">
        <v>25.51</v>
      </c>
      <c r="J92" s="203">
        <v>0.96</v>
      </c>
      <c r="K92" s="203">
        <v>4.8899999999999997</v>
      </c>
      <c r="L92" s="203">
        <v>3.86</v>
      </c>
      <c r="M92" s="203">
        <v>0.97</v>
      </c>
      <c r="N92" s="203">
        <v>1.58</v>
      </c>
      <c r="O92" s="203">
        <v>2.23</v>
      </c>
      <c r="P92" s="203">
        <v>0.82</v>
      </c>
      <c r="Q92" s="203">
        <v>0.28999999999999998</v>
      </c>
      <c r="R92" s="203">
        <v>0.56999999999999995</v>
      </c>
      <c r="S92" s="203">
        <v>0.35</v>
      </c>
      <c r="T92" s="203">
        <v>0</v>
      </c>
      <c r="U92" s="203">
        <v>1.57</v>
      </c>
      <c r="V92" s="203">
        <v>0.28000000000000003</v>
      </c>
      <c r="W92" s="203">
        <v>0.47</v>
      </c>
      <c r="X92" s="203">
        <v>1.97</v>
      </c>
      <c r="Y92" s="203">
        <v>0</v>
      </c>
      <c r="Z92" s="203">
        <v>2.8</v>
      </c>
      <c r="AA92" s="203">
        <v>0.91</v>
      </c>
      <c r="AB92" s="203">
        <v>0</v>
      </c>
      <c r="AC92" s="203">
        <v>26.71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53.95</v>
      </c>
      <c r="AJ92" s="203">
        <v>0</v>
      </c>
      <c r="AK92" s="203">
        <v>1.88</v>
      </c>
      <c r="AL92" s="203">
        <v>0</v>
      </c>
      <c r="AM92" s="203">
        <v>0</v>
      </c>
      <c r="AN92" s="203">
        <v>0</v>
      </c>
      <c r="AO92" s="203">
        <v>295.74</v>
      </c>
      <c r="AP92" s="203">
        <v>0</v>
      </c>
    </row>
    <row r="93" spans="1:42">
      <c r="A93" t="s">
        <v>135</v>
      </c>
      <c r="B93" s="203">
        <v>0</v>
      </c>
      <c r="C93" s="203">
        <v>15.91</v>
      </c>
      <c r="D93" s="203">
        <v>2.77</v>
      </c>
      <c r="E93" s="203">
        <v>0</v>
      </c>
      <c r="F93" s="203">
        <v>23.37</v>
      </c>
      <c r="G93" s="203">
        <v>7.15</v>
      </c>
      <c r="H93" s="203">
        <v>0</v>
      </c>
      <c r="I93" s="203">
        <v>25.51</v>
      </c>
      <c r="J93" s="203">
        <v>0.96</v>
      </c>
      <c r="K93" s="203">
        <v>4.8899999999999997</v>
      </c>
      <c r="L93" s="203">
        <v>3.86</v>
      </c>
      <c r="M93" s="203">
        <v>0.97</v>
      </c>
      <c r="N93" s="203">
        <v>1.58</v>
      </c>
      <c r="O93" s="203">
        <v>2.23</v>
      </c>
      <c r="P93" s="203">
        <v>0.82</v>
      </c>
      <c r="Q93" s="203">
        <v>0.28999999999999998</v>
      </c>
      <c r="R93" s="203">
        <v>0.56999999999999995</v>
      </c>
      <c r="S93" s="203">
        <v>0.35</v>
      </c>
      <c r="T93" s="203">
        <v>0</v>
      </c>
      <c r="U93" s="203">
        <v>1.57</v>
      </c>
      <c r="V93" s="203">
        <v>0.28000000000000003</v>
      </c>
      <c r="W93" s="203">
        <v>0.47</v>
      </c>
      <c r="X93" s="203">
        <v>1.97</v>
      </c>
      <c r="Y93" s="203">
        <v>0</v>
      </c>
      <c r="Z93" s="203">
        <v>2.8</v>
      </c>
      <c r="AA93" s="203">
        <v>0.91</v>
      </c>
      <c r="AB93" s="203">
        <v>0</v>
      </c>
      <c r="AC93" s="203">
        <v>26.71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53.95</v>
      </c>
      <c r="AJ93" s="203">
        <v>0</v>
      </c>
      <c r="AK93" s="203">
        <v>1.88</v>
      </c>
      <c r="AL93" s="203">
        <v>0</v>
      </c>
      <c r="AM93" s="203">
        <v>0</v>
      </c>
      <c r="AN93" s="203">
        <v>0</v>
      </c>
      <c r="AO93" s="203">
        <v>295.74</v>
      </c>
      <c r="AP93" s="203">
        <v>0</v>
      </c>
    </row>
    <row r="94" spans="1:42">
      <c r="A94" t="s">
        <v>136</v>
      </c>
      <c r="B94" s="203">
        <v>0</v>
      </c>
      <c r="C94" s="203">
        <v>15.91</v>
      </c>
      <c r="D94" s="203">
        <v>2.77</v>
      </c>
      <c r="E94" s="203">
        <v>0</v>
      </c>
      <c r="F94" s="203">
        <v>25.75</v>
      </c>
      <c r="G94" s="203">
        <v>4.7699999999999996</v>
      </c>
      <c r="H94" s="203">
        <v>0</v>
      </c>
      <c r="I94" s="203">
        <v>25.51</v>
      </c>
      <c r="J94" s="203">
        <v>0.96</v>
      </c>
      <c r="K94" s="203">
        <v>4.8899999999999997</v>
      </c>
      <c r="L94" s="203">
        <v>3.86</v>
      </c>
      <c r="M94" s="203">
        <v>0.97</v>
      </c>
      <c r="N94" s="203">
        <v>1.58</v>
      </c>
      <c r="O94" s="203">
        <v>2.23</v>
      </c>
      <c r="P94" s="203">
        <v>0.82</v>
      </c>
      <c r="Q94" s="203">
        <v>0.28999999999999998</v>
      </c>
      <c r="R94" s="203">
        <v>0.56999999999999995</v>
      </c>
      <c r="S94" s="203">
        <v>0.35</v>
      </c>
      <c r="T94" s="203">
        <v>0</v>
      </c>
      <c r="U94" s="203">
        <v>1.57</v>
      </c>
      <c r="V94" s="203">
        <v>0.28000000000000003</v>
      </c>
      <c r="W94" s="203">
        <v>0.47</v>
      </c>
      <c r="X94" s="203">
        <v>1.97</v>
      </c>
      <c r="Y94" s="203">
        <v>0</v>
      </c>
      <c r="Z94" s="203">
        <v>2.8</v>
      </c>
      <c r="AA94" s="203">
        <v>0.91</v>
      </c>
      <c r="AB94" s="203">
        <v>0</v>
      </c>
      <c r="AC94" s="203">
        <v>26.71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53.95</v>
      </c>
      <c r="AJ94" s="203">
        <v>0</v>
      </c>
      <c r="AK94" s="203">
        <v>1.88</v>
      </c>
      <c r="AL94" s="203">
        <v>0</v>
      </c>
      <c r="AM94" s="203">
        <v>0</v>
      </c>
      <c r="AN94" s="203">
        <v>0</v>
      </c>
      <c r="AO94" s="203">
        <v>295.74</v>
      </c>
      <c r="AP94" s="203">
        <v>0</v>
      </c>
    </row>
    <row r="95" spans="1:42">
      <c r="A95" t="s">
        <v>137</v>
      </c>
      <c r="B95" s="203">
        <v>0</v>
      </c>
      <c r="C95" s="203">
        <v>15.91</v>
      </c>
      <c r="D95" s="203">
        <v>2.77</v>
      </c>
      <c r="E95" s="203">
        <v>0</v>
      </c>
      <c r="F95" s="203">
        <v>27.67</v>
      </c>
      <c r="G95" s="203">
        <v>2.86</v>
      </c>
      <c r="H95" s="203">
        <v>0</v>
      </c>
      <c r="I95" s="203">
        <v>25.51</v>
      </c>
      <c r="J95" s="203">
        <v>0.96</v>
      </c>
      <c r="K95" s="203">
        <v>4.8899999999999997</v>
      </c>
      <c r="L95" s="203">
        <v>3.86</v>
      </c>
      <c r="M95" s="203">
        <v>0.97</v>
      </c>
      <c r="N95" s="203">
        <v>1.58</v>
      </c>
      <c r="O95" s="203">
        <v>2.23</v>
      </c>
      <c r="P95" s="203">
        <v>0.82</v>
      </c>
      <c r="Q95" s="203">
        <v>0.28999999999999998</v>
      </c>
      <c r="R95" s="203">
        <v>0.56999999999999995</v>
      </c>
      <c r="S95" s="203">
        <v>0.35</v>
      </c>
      <c r="T95" s="203">
        <v>0</v>
      </c>
      <c r="U95" s="203">
        <v>1.57</v>
      </c>
      <c r="V95" s="203">
        <v>0.28000000000000003</v>
      </c>
      <c r="W95" s="203">
        <v>0.47</v>
      </c>
      <c r="X95" s="203">
        <v>1.97</v>
      </c>
      <c r="Y95" s="203">
        <v>0</v>
      </c>
      <c r="Z95" s="203">
        <v>2.8</v>
      </c>
      <c r="AA95" s="203">
        <v>0.91</v>
      </c>
      <c r="AB95" s="203">
        <v>0</v>
      </c>
      <c r="AC95" s="203">
        <v>26.71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53.95</v>
      </c>
      <c r="AJ95" s="203">
        <v>0</v>
      </c>
      <c r="AK95" s="203">
        <v>0.61</v>
      </c>
      <c r="AL95" s="203">
        <v>0</v>
      </c>
      <c r="AM95" s="203">
        <v>0</v>
      </c>
      <c r="AN95" s="203">
        <v>0</v>
      </c>
      <c r="AO95" s="203">
        <v>295.74</v>
      </c>
      <c r="AP95" s="203">
        <v>0</v>
      </c>
    </row>
    <row r="96" spans="1:42">
      <c r="A96" t="s">
        <v>138</v>
      </c>
      <c r="B96" s="203">
        <v>0</v>
      </c>
      <c r="C96" s="203">
        <v>15.91</v>
      </c>
      <c r="D96" s="203">
        <v>1.84</v>
      </c>
      <c r="E96" s="203">
        <v>0</v>
      </c>
      <c r="F96" s="203">
        <v>30.05</v>
      </c>
      <c r="G96" s="203">
        <v>0.48</v>
      </c>
      <c r="H96" s="203">
        <v>0</v>
      </c>
      <c r="I96" s="203">
        <v>25.51</v>
      </c>
      <c r="J96" s="203">
        <v>0.96</v>
      </c>
      <c r="K96" s="203">
        <v>4.8899999999999997</v>
      </c>
      <c r="L96" s="203">
        <v>3.86</v>
      </c>
      <c r="M96" s="203">
        <v>0.97</v>
      </c>
      <c r="N96" s="203">
        <v>1.58</v>
      </c>
      <c r="O96" s="203">
        <v>2.23</v>
      </c>
      <c r="P96" s="203">
        <v>0.82</v>
      </c>
      <c r="Q96" s="203">
        <v>0.28999999999999998</v>
      </c>
      <c r="R96" s="203">
        <v>0.56999999999999995</v>
      </c>
      <c r="S96" s="203">
        <v>0.35</v>
      </c>
      <c r="T96" s="203">
        <v>0</v>
      </c>
      <c r="U96" s="203">
        <v>1.57</v>
      </c>
      <c r="V96" s="203">
        <v>0.28000000000000003</v>
      </c>
      <c r="W96" s="203">
        <v>0.47</v>
      </c>
      <c r="X96" s="203">
        <v>1.97</v>
      </c>
      <c r="Y96" s="203">
        <v>0</v>
      </c>
      <c r="Z96" s="203">
        <v>2.8</v>
      </c>
      <c r="AA96" s="203">
        <v>0.91</v>
      </c>
      <c r="AB96" s="203">
        <v>0</v>
      </c>
      <c r="AC96" s="203">
        <v>26.71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53.95</v>
      </c>
      <c r="AJ96" s="203">
        <v>0</v>
      </c>
      <c r="AK96" s="203">
        <v>0.61</v>
      </c>
      <c r="AL96" s="203">
        <v>0</v>
      </c>
      <c r="AM96" s="203">
        <v>0</v>
      </c>
      <c r="AN96" s="203">
        <v>0</v>
      </c>
      <c r="AO96" s="203">
        <v>295.74</v>
      </c>
      <c r="AP96" s="203">
        <v>0</v>
      </c>
    </row>
    <row r="97" spans="1:42">
      <c r="A97" t="s">
        <v>139</v>
      </c>
      <c r="B97" s="203">
        <v>0</v>
      </c>
      <c r="C97" s="203">
        <v>17.760000000000002</v>
      </c>
      <c r="D97" s="203">
        <v>0.92</v>
      </c>
      <c r="E97" s="203">
        <v>0</v>
      </c>
      <c r="F97" s="203">
        <v>30.52</v>
      </c>
      <c r="G97" s="203">
        <v>0</v>
      </c>
      <c r="H97" s="203">
        <v>0</v>
      </c>
      <c r="I97" s="203">
        <v>25.51</v>
      </c>
      <c r="J97" s="203">
        <v>0.96</v>
      </c>
      <c r="K97" s="203">
        <v>4.8899999999999997</v>
      </c>
      <c r="L97" s="203">
        <v>3.86</v>
      </c>
      <c r="M97" s="203">
        <v>0.97</v>
      </c>
      <c r="N97" s="203">
        <v>1.58</v>
      </c>
      <c r="O97" s="203">
        <v>2.23</v>
      </c>
      <c r="P97" s="203">
        <v>0.82</v>
      </c>
      <c r="Q97" s="203">
        <v>0.28999999999999998</v>
      </c>
      <c r="R97" s="203">
        <v>0.56999999999999995</v>
      </c>
      <c r="S97" s="203">
        <v>0.35</v>
      </c>
      <c r="T97" s="203">
        <v>0</v>
      </c>
      <c r="U97" s="203">
        <v>1.23</v>
      </c>
      <c r="V97" s="203">
        <v>0.28000000000000003</v>
      </c>
      <c r="W97" s="203">
        <v>0.47</v>
      </c>
      <c r="X97" s="203">
        <v>1.97</v>
      </c>
      <c r="Y97" s="203">
        <v>0</v>
      </c>
      <c r="Z97" s="203">
        <v>2.8</v>
      </c>
      <c r="AA97" s="203">
        <v>0.91</v>
      </c>
      <c r="AB97" s="203">
        <v>0</v>
      </c>
      <c r="AC97" s="203">
        <v>26.71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54.12</v>
      </c>
      <c r="AJ97" s="203">
        <v>0</v>
      </c>
      <c r="AK97" s="203">
        <v>0.61</v>
      </c>
      <c r="AL97" s="203">
        <v>0</v>
      </c>
      <c r="AM97" s="203">
        <v>0</v>
      </c>
      <c r="AN97" s="203">
        <v>0</v>
      </c>
      <c r="AO97" s="203">
        <v>295.74</v>
      </c>
      <c r="AP97" s="203">
        <v>0</v>
      </c>
    </row>
    <row r="98" spans="1:42">
      <c r="A98" t="s">
        <v>140</v>
      </c>
      <c r="B98" s="203">
        <v>0</v>
      </c>
      <c r="C98" s="203">
        <v>18.68</v>
      </c>
      <c r="D98" s="203">
        <v>0</v>
      </c>
      <c r="E98" s="203">
        <v>0</v>
      </c>
      <c r="F98" s="203">
        <v>30.52</v>
      </c>
      <c r="G98" s="203">
        <v>0</v>
      </c>
      <c r="H98" s="203">
        <v>0</v>
      </c>
      <c r="I98" s="203">
        <v>25.51</v>
      </c>
      <c r="J98" s="203">
        <v>0.96</v>
      </c>
      <c r="K98" s="203">
        <v>4.8899999999999997</v>
      </c>
      <c r="L98" s="203">
        <v>3.86</v>
      </c>
      <c r="M98" s="203">
        <v>0.97</v>
      </c>
      <c r="N98" s="203">
        <v>1.58</v>
      </c>
      <c r="O98" s="203">
        <v>2.23</v>
      </c>
      <c r="P98" s="203">
        <v>0.82</v>
      </c>
      <c r="Q98" s="203">
        <v>0.28999999999999998</v>
      </c>
      <c r="R98" s="203">
        <v>0.56999999999999995</v>
      </c>
      <c r="S98" s="203">
        <v>0.35</v>
      </c>
      <c r="T98" s="203">
        <v>0</v>
      </c>
      <c r="U98" s="203">
        <v>1.23</v>
      </c>
      <c r="V98" s="203">
        <v>0.28000000000000003</v>
      </c>
      <c r="W98" s="203">
        <v>0.47</v>
      </c>
      <c r="X98" s="203">
        <v>1.97</v>
      </c>
      <c r="Y98" s="203">
        <v>0</v>
      </c>
      <c r="Z98" s="203">
        <v>2.8</v>
      </c>
      <c r="AA98" s="203">
        <v>0.91</v>
      </c>
      <c r="AB98" s="203">
        <v>0</v>
      </c>
      <c r="AC98" s="203">
        <v>26.71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53.95</v>
      </c>
      <c r="AJ98" s="203">
        <v>0</v>
      </c>
      <c r="AK98" s="203">
        <v>0.61</v>
      </c>
      <c r="AL98" s="203">
        <v>0</v>
      </c>
      <c r="AM98" s="203">
        <v>0</v>
      </c>
      <c r="AN98" s="203">
        <v>0</v>
      </c>
      <c r="AO98" s="203">
        <v>295.74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0.39214000000000082</v>
      </c>
      <c r="D99">
        <f t="shared" si="0"/>
        <v>5.5947500000000032E-2</v>
      </c>
      <c r="E99">
        <f t="shared" si="0"/>
        <v>0</v>
      </c>
      <c r="F99">
        <f t="shared" si="0"/>
        <v>0.55065250000000066</v>
      </c>
      <c r="G99">
        <f t="shared" si="0"/>
        <v>0.1820549999999998</v>
      </c>
      <c r="H99">
        <f t="shared" si="0"/>
        <v>0</v>
      </c>
      <c r="I99">
        <f t="shared" si="0"/>
        <v>0.61224000000000067</v>
      </c>
      <c r="J99">
        <f t="shared" si="0"/>
        <v>2.3039999999999967E-2</v>
      </c>
      <c r="K99">
        <f t="shared" si="0"/>
        <v>0.11735999999999977</v>
      </c>
      <c r="L99">
        <f t="shared" si="0"/>
        <v>9.2640000000000208E-2</v>
      </c>
      <c r="M99">
        <f t="shared" si="0"/>
        <v>2.3279999999999981E-2</v>
      </c>
      <c r="N99">
        <f t="shared" si="0"/>
        <v>3.7920000000000016E-2</v>
      </c>
      <c r="O99">
        <f t="shared" si="0"/>
        <v>5.3519999999999915E-2</v>
      </c>
      <c r="P99">
        <f t="shared" si="0"/>
        <v>1.800499999999999E-2</v>
      </c>
      <c r="Q99">
        <f t="shared" si="0"/>
        <v>6.9599999999999862E-3</v>
      </c>
      <c r="R99">
        <f t="shared" si="0"/>
        <v>1.3652500000000001E-2</v>
      </c>
      <c r="S99">
        <f t="shared" si="0"/>
        <v>8.4000000000000151E-3</v>
      </c>
      <c r="T99">
        <f t="shared" si="0"/>
        <v>0</v>
      </c>
      <c r="U99">
        <f t="shared" si="0"/>
        <v>3.7509999999999905E-2</v>
      </c>
      <c r="V99">
        <f t="shared" si="0"/>
        <v>6.7150000000000074E-3</v>
      </c>
      <c r="W99">
        <f t="shared" si="0"/>
        <v>1.1209999999999986E-2</v>
      </c>
      <c r="X99">
        <f t="shared" si="0"/>
        <v>4.7279999999999982E-2</v>
      </c>
      <c r="Y99">
        <f t="shared" si="0"/>
        <v>0</v>
      </c>
      <c r="Z99">
        <f t="shared" si="0"/>
        <v>7.2075000000000097E-2</v>
      </c>
      <c r="AA99">
        <f t="shared" si="0"/>
        <v>2.183999999999995E-2</v>
      </c>
      <c r="AB99">
        <f t="shared" si="0"/>
        <v>0</v>
      </c>
      <c r="AC99">
        <f t="shared" si="0"/>
        <v>0.56741250000000043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1.2254049999999992</v>
      </c>
      <c r="AJ99">
        <f t="shared" si="0"/>
        <v>0</v>
      </c>
      <c r="AK99">
        <f t="shared" si="0"/>
        <v>4.8635000000000005E-2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7.0603800000000012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10.8</v>
      </c>
      <c r="D3" s="203">
        <v>0</v>
      </c>
      <c r="E3" s="203">
        <v>0</v>
      </c>
      <c r="F3" s="203">
        <v>13.24</v>
      </c>
      <c r="G3" s="203">
        <v>4.41</v>
      </c>
      <c r="H3" s="203">
        <v>0</v>
      </c>
      <c r="I3" s="203">
        <v>14.75</v>
      </c>
      <c r="J3" s="203">
        <v>0.56000000000000005</v>
      </c>
      <c r="K3" s="203">
        <v>1.57</v>
      </c>
      <c r="L3" s="203">
        <v>1.98</v>
      </c>
      <c r="M3" s="203">
        <v>0</v>
      </c>
      <c r="N3" s="203">
        <v>0.92</v>
      </c>
      <c r="O3" s="203">
        <v>1.53</v>
      </c>
      <c r="P3" s="203">
        <v>1.89</v>
      </c>
      <c r="Q3" s="203">
        <v>0.17</v>
      </c>
      <c r="R3" s="203">
        <v>0.33</v>
      </c>
      <c r="S3" s="203">
        <v>0.2</v>
      </c>
      <c r="T3" s="203">
        <v>0</v>
      </c>
      <c r="U3" s="203">
        <v>7.41</v>
      </c>
      <c r="V3" s="203">
        <v>0.16</v>
      </c>
      <c r="W3" s="203">
        <v>0.27</v>
      </c>
      <c r="X3" s="203">
        <v>1.1399999999999999</v>
      </c>
      <c r="Y3" s="203">
        <v>0</v>
      </c>
      <c r="Z3" s="203">
        <v>2.1</v>
      </c>
      <c r="AA3" s="203">
        <v>0.53</v>
      </c>
      <c r="AB3" s="203">
        <v>0</v>
      </c>
      <c r="AC3" s="203">
        <v>11.48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24.11</v>
      </c>
      <c r="AJ3" s="203">
        <v>0</v>
      </c>
      <c r="AK3" s="203">
        <v>0.46</v>
      </c>
      <c r="AL3" s="203">
        <v>0</v>
      </c>
      <c r="AM3" s="203">
        <v>0</v>
      </c>
      <c r="AN3" s="203">
        <v>0</v>
      </c>
      <c r="AO3" s="203">
        <v>148.19999999999999</v>
      </c>
      <c r="AP3" s="203">
        <v>0</v>
      </c>
    </row>
    <row r="4" spans="1:42">
      <c r="A4" t="s">
        <v>46</v>
      </c>
      <c r="B4" s="203">
        <v>0</v>
      </c>
      <c r="C4" s="203">
        <v>10.8</v>
      </c>
      <c r="D4" s="203">
        <v>0</v>
      </c>
      <c r="E4" s="203">
        <v>0</v>
      </c>
      <c r="F4" s="203">
        <v>13.24</v>
      </c>
      <c r="G4" s="203">
        <v>4.41</v>
      </c>
      <c r="H4" s="203">
        <v>0</v>
      </c>
      <c r="I4" s="203">
        <v>14.75</v>
      </c>
      <c r="J4" s="203">
        <v>0.56000000000000005</v>
      </c>
      <c r="K4" s="203">
        <v>1.57</v>
      </c>
      <c r="L4" s="203">
        <v>1.98</v>
      </c>
      <c r="M4" s="203">
        <v>0</v>
      </c>
      <c r="N4" s="203">
        <v>0.92</v>
      </c>
      <c r="O4" s="203">
        <v>1.53</v>
      </c>
      <c r="P4" s="203">
        <v>1.89</v>
      </c>
      <c r="Q4" s="203">
        <v>0.17</v>
      </c>
      <c r="R4" s="203">
        <v>0.33</v>
      </c>
      <c r="S4" s="203">
        <v>0.2</v>
      </c>
      <c r="T4" s="203">
        <v>0</v>
      </c>
      <c r="U4" s="203">
        <v>7.41</v>
      </c>
      <c r="V4" s="203">
        <v>0.16</v>
      </c>
      <c r="W4" s="203">
        <v>0.27</v>
      </c>
      <c r="X4" s="203">
        <v>1.1399999999999999</v>
      </c>
      <c r="Y4" s="203">
        <v>0</v>
      </c>
      <c r="Z4" s="203">
        <v>2.1</v>
      </c>
      <c r="AA4" s="203">
        <v>0.53</v>
      </c>
      <c r="AB4" s="203">
        <v>0</v>
      </c>
      <c r="AC4" s="203">
        <v>11.48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24.11</v>
      </c>
      <c r="AJ4" s="203">
        <v>0</v>
      </c>
      <c r="AK4" s="203">
        <v>0.46</v>
      </c>
      <c r="AL4" s="203">
        <v>0</v>
      </c>
      <c r="AM4" s="203">
        <v>0</v>
      </c>
      <c r="AN4" s="203">
        <v>0</v>
      </c>
      <c r="AO4" s="203">
        <v>148.19999999999999</v>
      </c>
      <c r="AP4" s="203">
        <v>0</v>
      </c>
    </row>
    <row r="5" spans="1:42">
      <c r="A5" t="s">
        <v>47</v>
      </c>
      <c r="B5" s="203">
        <v>0</v>
      </c>
      <c r="C5" s="203">
        <v>10.8</v>
      </c>
      <c r="D5" s="203">
        <v>0</v>
      </c>
      <c r="E5" s="203">
        <v>0</v>
      </c>
      <c r="F5" s="203">
        <v>13.24</v>
      </c>
      <c r="G5" s="203">
        <v>4.41</v>
      </c>
      <c r="H5" s="203">
        <v>0</v>
      </c>
      <c r="I5" s="203">
        <v>14.75</v>
      </c>
      <c r="J5" s="203">
        <v>0.56000000000000005</v>
      </c>
      <c r="K5" s="203">
        <v>1.57</v>
      </c>
      <c r="L5" s="203">
        <v>1.98</v>
      </c>
      <c r="M5" s="203">
        <v>0</v>
      </c>
      <c r="N5" s="203">
        <v>0.92</v>
      </c>
      <c r="O5" s="203">
        <v>1.53</v>
      </c>
      <c r="P5" s="203">
        <v>1.89</v>
      </c>
      <c r="Q5" s="203">
        <v>0.17</v>
      </c>
      <c r="R5" s="203">
        <v>0.33</v>
      </c>
      <c r="S5" s="203">
        <v>0.2</v>
      </c>
      <c r="T5" s="203">
        <v>0</v>
      </c>
      <c r="U5" s="203">
        <v>7.41</v>
      </c>
      <c r="V5" s="203">
        <v>0.16</v>
      </c>
      <c r="W5" s="203">
        <v>0.27</v>
      </c>
      <c r="X5" s="203">
        <v>1.1399999999999999</v>
      </c>
      <c r="Y5" s="203">
        <v>0</v>
      </c>
      <c r="Z5" s="203">
        <v>2.1</v>
      </c>
      <c r="AA5" s="203">
        <v>0.53</v>
      </c>
      <c r="AB5" s="203">
        <v>0</v>
      </c>
      <c r="AC5" s="203">
        <v>11.48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24.11</v>
      </c>
      <c r="AJ5" s="203">
        <v>0</v>
      </c>
      <c r="AK5" s="203">
        <v>0.46</v>
      </c>
      <c r="AL5" s="203">
        <v>0</v>
      </c>
      <c r="AM5" s="203">
        <v>0</v>
      </c>
      <c r="AN5" s="203">
        <v>0</v>
      </c>
      <c r="AO5" s="203">
        <v>148.19999999999999</v>
      </c>
      <c r="AP5" s="203">
        <v>0</v>
      </c>
    </row>
    <row r="6" spans="1:42">
      <c r="A6" t="s">
        <v>48</v>
      </c>
      <c r="B6" s="203">
        <v>0</v>
      </c>
      <c r="C6" s="203">
        <v>10.8</v>
      </c>
      <c r="D6" s="203">
        <v>0</v>
      </c>
      <c r="E6" s="203">
        <v>0</v>
      </c>
      <c r="F6" s="203">
        <v>13.24</v>
      </c>
      <c r="G6" s="203">
        <v>4.41</v>
      </c>
      <c r="H6" s="203">
        <v>0</v>
      </c>
      <c r="I6" s="203">
        <v>14.75</v>
      </c>
      <c r="J6" s="203">
        <v>0.56000000000000005</v>
      </c>
      <c r="K6" s="203">
        <v>1.57</v>
      </c>
      <c r="L6" s="203">
        <v>1.98</v>
      </c>
      <c r="M6" s="203">
        <v>0</v>
      </c>
      <c r="N6" s="203">
        <v>0.92</v>
      </c>
      <c r="O6" s="203">
        <v>1.53</v>
      </c>
      <c r="P6" s="203">
        <v>1.89</v>
      </c>
      <c r="Q6" s="203">
        <v>0.17</v>
      </c>
      <c r="R6" s="203">
        <v>0.33</v>
      </c>
      <c r="S6" s="203">
        <v>0.2</v>
      </c>
      <c r="T6" s="203">
        <v>0</v>
      </c>
      <c r="U6" s="203">
        <v>7.41</v>
      </c>
      <c r="V6" s="203">
        <v>0.16</v>
      </c>
      <c r="W6" s="203">
        <v>0.27</v>
      </c>
      <c r="X6" s="203">
        <v>1.1399999999999999</v>
      </c>
      <c r="Y6" s="203">
        <v>0</v>
      </c>
      <c r="Z6" s="203">
        <v>2.1</v>
      </c>
      <c r="AA6" s="203">
        <v>0.53</v>
      </c>
      <c r="AB6" s="203">
        <v>0</v>
      </c>
      <c r="AC6" s="203">
        <v>11.48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27.14</v>
      </c>
      <c r="AJ6" s="203">
        <v>0</v>
      </c>
      <c r="AK6" s="203">
        <v>0.46</v>
      </c>
      <c r="AL6" s="203">
        <v>0</v>
      </c>
      <c r="AM6" s="203">
        <v>0</v>
      </c>
      <c r="AN6" s="203">
        <v>0</v>
      </c>
      <c r="AO6" s="203">
        <v>148.19999999999999</v>
      </c>
      <c r="AP6" s="203">
        <v>0</v>
      </c>
    </row>
    <row r="7" spans="1:42">
      <c r="A7" t="s">
        <v>49</v>
      </c>
      <c r="B7" s="203">
        <v>0</v>
      </c>
      <c r="C7" s="203">
        <v>10.8</v>
      </c>
      <c r="D7" s="203">
        <v>0</v>
      </c>
      <c r="E7" s="203">
        <v>0</v>
      </c>
      <c r="F7" s="203">
        <v>13.24</v>
      </c>
      <c r="G7" s="203">
        <v>4.41</v>
      </c>
      <c r="H7" s="203">
        <v>0</v>
      </c>
      <c r="I7" s="203">
        <v>14.75</v>
      </c>
      <c r="J7" s="203">
        <v>0.56000000000000005</v>
      </c>
      <c r="K7" s="203">
        <v>1.57</v>
      </c>
      <c r="L7" s="203">
        <v>1.98</v>
      </c>
      <c r="M7" s="203">
        <v>0</v>
      </c>
      <c r="N7" s="203">
        <v>0.92</v>
      </c>
      <c r="O7" s="203">
        <v>1.53</v>
      </c>
      <c r="P7" s="203">
        <v>1.89</v>
      </c>
      <c r="Q7" s="203">
        <v>0.17</v>
      </c>
      <c r="R7" s="203">
        <v>0.33</v>
      </c>
      <c r="S7" s="203">
        <v>0.2</v>
      </c>
      <c r="T7" s="203">
        <v>0</v>
      </c>
      <c r="U7" s="203">
        <v>7.41</v>
      </c>
      <c r="V7" s="203">
        <v>0.16</v>
      </c>
      <c r="W7" s="203">
        <v>0.27</v>
      </c>
      <c r="X7" s="203">
        <v>1.1399999999999999</v>
      </c>
      <c r="Y7" s="203">
        <v>0</v>
      </c>
      <c r="Z7" s="203">
        <v>2.1</v>
      </c>
      <c r="AA7" s="203">
        <v>0.53</v>
      </c>
      <c r="AB7" s="203">
        <v>0</v>
      </c>
      <c r="AC7" s="203">
        <v>11.82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27.14</v>
      </c>
      <c r="AJ7" s="203">
        <v>0</v>
      </c>
      <c r="AK7" s="203">
        <v>0.46</v>
      </c>
      <c r="AL7" s="203">
        <v>0</v>
      </c>
      <c r="AM7" s="203">
        <v>0</v>
      </c>
      <c r="AN7" s="203">
        <v>0</v>
      </c>
      <c r="AO7" s="203">
        <v>148.19999999999999</v>
      </c>
      <c r="AP7" s="203">
        <v>0</v>
      </c>
    </row>
    <row r="8" spans="1:42">
      <c r="A8" t="s">
        <v>50</v>
      </c>
      <c r="B8" s="203">
        <v>0</v>
      </c>
      <c r="C8" s="203">
        <v>10.8</v>
      </c>
      <c r="D8" s="203">
        <v>0</v>
      </c>
      <c r="E8" s="203">
        <v>0</v>
      </c>
      <c r="F8" s="203">
        <v>13.24</v>
      </c>
      <c r="G8" s="203">
        <v>4.41</v>
      </c>
      <c r="H8" s="203">
        <v>0</v>
      </c>
      <c r="I8" s="203">
        <v>14.75</v>
      </c>
      <c r="J8" s="203">
        <v>0.56000000000000005</v>
      </c>
      <c r="K8" s="203">
        <v>1.57</v>
      </c>
      <c r="L8" s="203">
        <v>1.98</v>
      </c>
      <c r="M8" s="203">
        <v>0</v>
      </c>
      <c r="N8" s="203">
        <v>0.92</v>
      </c>
      <c r="O8" s="203">
        <v>1.53</v>
      </c>
      <c r="P8" s="203">
        <v>1.89</v>
      </c>
      <c r="Q8" s="203">
        <v>0.17</v>
      </c>
      <c r="R8" s="203">
        <v>0.33</v>
      </c>
      <c r="S8" s="203">
        <v>0.2</v>
      </c>
      <c r="T8" s="203">
        <v>0</v>
      </c>
      <c r="U8" s="203">
        <v>7.41</v>
      </c>
      <c r="V8" s="203">
        <v>0.16</v>
      </c>
      <c r="W8" s="203">
        <v>0.27</v>
      </c>
      <c r="X8" s="203">
        <v>1.1399999999999999</v>
      </c>
      <c r="Y8" s="203">
        <v>0</v>
      </c>
      <c r="Z8" s="203">
        <v>2.1</v>
      </c>
      <c r="AA8" s="203">
        <v>0.53</v>
      </c>
      <c r="AB8" s="203">
        <v>0</v>
      </c>
      <c r="AC8" s="203">
        <v>11.82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27.14</v>
      </c>
      <c r="AJ8" s="203">
        <v>0</v>
      </c>
      <c r="AK8" s="203">
        <v>0.46</v>
      </c>
      <c r="AL8" s="203">
        <v>0</v>
      </c>
      <c r="AM8" s="203">
        <v>0</v>
      </c>
      <c r="AN8" s="203">
        <v>0</v>
      </c>
      <c r="AO8" s="203">
        <v>148.19999999999999</v>
      </c>
      <c r="AP8" s="203">
        <v>0</v>
      </c>
    </row>
    <row r="9" spans="1:42">
      <c r="A9" t="s">
        <v>51</v>
      </c>
      <c r="B9" s="203">
        <v>0</v>
      </c>
      <c r="C9" s="203">
        <v>10.8</v>
      </c>
      <c r="D9" s="203">
        <v>0</v>
      </c>
      <c r="E9" s="203">
        <v>0</v>
      </c>
      <c r="F9" s="203">
        <v>13.24</v>
      </c>
      <c r="G9" s="203">
        <v>4.41</v>
      </c>
      <c r="H9" s="203">
        <v>0</v>
      </c>
      <c r="I9" s="203">
        <v>14.75</v>
      </c>
      <c r="J9" s="203">
        <v>0.56000000000000005</v>
      </c>
      <c r="K9" s="203">
        <v>1.57</v>
      </c>
      <c r="L9" s="203">
        <v>1.98</v>
      </c>
      <c r="M9" s="203">
        <v>0</v>
      </c>
      <c r="N9" s="203">
        <v>0.92</v>
      </c>
      <c r="O9" s="203">
        <v>1.53</v>
      </c>
      <c r="P9" s="203">
        <v>1.89</v>
      </c>
      <c r="Q9" s="203">
        <v>0.17</v>
      </c>
      <c r="R9" s="203">
        <v>0.33</v>
      </c>
      <c r="S9" s="203">
        <v>0.2</v>
      </c>
      <c r="T9" s="203">
        <v>0</v>
      </c>
      <c r="U9" s="203">
        <v>7.41</v>
      </c>
      <c r="V9" s="203">
        <v>0.16</v>
      </c>
      <c r="W9" s="203">
        <v>0.27</v>
      </c>
      <c r="X9" s="203">
        <v>1.1399999999999999</v>
      </c>
      <c r="Y9" s="203">
        <v>0</v>
      </c>
      <c r="Z9" s="203">
        <v>1.81</v>
      </c>
      <c r="AA9" s="203">
        <v>0.53</v>
      </c>
      <c r="AB9" s="203">
        <v>0</v>
      </c>
      <c r="AC9" s="203">
        <v>11.82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27.14</v>
      </c>
      <c r="AJ9" s="203">
        <v>0</v>
      </c>
      <c r="AK9" s="203">
        <v>0.46</v>
      </c>
      <c r="AL9" s="203">
        <v>0</v>
      </c>
      <c r="AM9" s="203">
        <v>0</v>
      </c>
      <c r="AN9" s="203">
        <v>0</v>
      </c>
      <c r="AO9" s="203">
        <v>148.19999999999999</v>
      </c>
      <c r="AP9" s="203">
        <v>0</v>
      </c>
    </row>
    <row r="10" spans="1:42">
      <c r="A10" t="s">
        <v>52</v>
      </c>
      <c r="B10" s="203">
        <v>0</v>
      </c>
      <c r="C10" s="203">
        <v>10.8</v>
      </c>
      <c r="D10" s="203">
        <v>0</v>
      </c>
      <c r="E10" s="203">
        <v>0</v>
      </c>
      <c r="F10" s="203">
        <v>13.24</v>
      </c>
      <c r="G10" s="203">
        <v>4.41</v>
      </c>
      <c r="H10" s="203">
        <v>0</v>
      </c>
      <c r="I10" s="203">
        <v>14.75</v>
      </c>
      <c r="J10" s="203">
        <v>0.56000000000000005</v>
      </c>
      <c r="K10" s="203">
        <v>1.57</v>
      </c>
      <c r="L10" s="203">
        <v>1.98</v>
      </c>
      <c r="M10" s="203">
        <v>0</v>
      </c>
      <c r="N10" s="203">
        <v>0.92</v>
      </c>
      <c r="O10" s="203">
        <v>1.53</v>
      </c>
      <c r="P10" s="203">
        <v>1.89</v>
      </c>
      <c r="Q10" s="203">
        <v>0.17</v>
      </c>
      <c r="R10" s="203">
        <v>0.33</v>
      </c>
      <c r="S10" s="203">
        <v>0.2</v>
      </c>
      <c r="T10" s="203">
        <v>0</v>
      </c>
      <c r="U10" s="203">
        <v>7.41</v>
      </c>
      <c r="V10" s="203">
        <v>0.16</v>
      </c>
      <c r="W10" s="203">
        <v>0.27</v>
      </c>
      <c r="X10" s="203">
        <v>1.1399999999999999</v>
      </c>
      <c r="Y10" s="203">
        <v>0</v>
      </c>
      <c r="Z10" s="203">
        <v>1.81</v>
      </c>
      <c r="AA10" s="203">
        <v>0.53</v>
      </c>
      <c r="AB10" s="203">
        <v>0</v>
      </c>
      <c r="AC10" s="203">
        <v>11.82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27.14</v>
      </c>
      <c r="AJ10" s="203">
        <v>0</v>
      </c>
      <c r="AK10" s="203">
        <v>0.46</v>
      </c>
      <c r="AL10" s="203">
        <v>0</v>
      </c>
      <c r="AM10" s="203">
        <v>0</v>
      </c>
      <c r="AN10" s="203">
        <v>0</v>
      </c>
      <c r="AO10" s="203">
        <v>148.19999999999999</v>
      </c>
      <c r="AP10" s="203">
        <v>0</v>
      </c>
    </row>
    <row r="11" spans="1:42">
      <c r="A11" t="s">
        <v>53</v>
      </c>
      <c r="B11" s="203">
        <v>0</v>
      </c>
      <c r="C11" s="203">
        <v>10.8</v>
      </c>
      <c r="D11" s="203">
        <v>0</v>
      </c>
      <c r="E11" s="203">
        <v>0</v>
      </c>
      <c r="F11" s="203">
        <v>13.24</v>
      </c>
      <c r="G11" s="203">
        <v>4.41</v>
      </c>
      <c r="H11" s="203">
        <v>0</v>
      </c>
      <c r="I11" s="203">
        <v>14.75</v>
      </c>
      <c r="J11" s="203">
        <v>0.56000000000000005</v>
      </c>
      <c r="K11" s="203">
        <v>1.57</v>
      </c>
      <c r="L11" s="203">
        <v>1.98</v>
      </c>
      <c r="M11" s="203">
        <v>0</v>
      </c>
      <c r="N11" s="203">
        <v>0.92</v>
      </c>
      <c r="O11" s="203">
        <v>1.53</v>
      </c>
      <c r="P11" s="203">
        <v>1.89</v>
      </c>
      <c r="Q11" s="203">
        <v>0.17</v>
      </c>
      <c r="R11" s="203">
        <v>0.33</v>
      </c>
      <c r="S11" s="203">
        <v>0.2</v>
      </c>
      <c r="T11" s="203">
        <v>0</v>
      </c>
      <c r="U11" s="203">
        <v>7.41</v>
      </c>
      <c r="V11" s="203">
        <v>0.16</v>
      </c>
      <c r="W11" s="203">
        <v>0.27</v>
      </c>
      <c r="X11" s="203">
        <v>1.1399999999999999</v>
      </c>
      <c r="Y11" s="203">
        <v>0</v>
      </c>
      <c r="Z11" s="203">
        <v>1.81</v>
      </c>
      <c r="AA11" s="203">
        <v>0.53</v>
      </c>
      <c r="AB11" s="203">
        <v>0</v>
      </c>
      <c r="AC11" s="203">
        <v>11.82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27.14</v>
      </c>
      <c r="AJ11" s="203">
        <v>0</v>
      </c>
      <c r="AK11" s="203">
        <v>0.46</v>
      </c>
      <c r="AL11" s="203">
        <v>0</v>
      </c>
      <c r="AM11" s="203">
        <v>0</v>
      </c>
      <c r="AN11" s="203">
        <v>0</v>
      </c>
      <c r="AO11" s="203">
        <v>148.19999999999999</v>
      </c>
      <c r="AP11" s="203">
        <v>0</v>
      </c>
    </row>
    <row r="12" spans="1:42">
      <c r="A12" t="s">
        <v>54</v>
      </c>
      <c r="B12" s="203">
        <v>0</v>
      </c>
      <c r="C12" s="203">
        <v>10.8</v>
      </c>
      <c r="D12" s="203">
        <v>0</v>
      </c>
      <c r="E12" s="203">
        <v>0</v>
      </c>
      <c r="F12" s="203">
        <v>13.24</v>
      </c>
      <c r="G12" s="203">
        <v>4.41</v>
      </c>
      <c r="H12" s="203">
        <v>0</v>
      </c>
      <c r="I12" s="203">
        <v>14.75</v>
      </c>
      <c r="J12" s="203">
        <v>0.56000000000000005</v>
      </c>
      <c r="K12" s="203">
        <v>1.57</v>
      </c>
      <c r="L12" s="203">
        <v>1.98</v>
      </c>
      <c r="M12" s="203">
        <v>0</v>
      </c>
      <c r="N12" s="203">
        <v>0.92</v>
      </c>
      <c r="O12" s="203">
        <v>1.53</v>
      </c>
      <c r="P12" s="203">
        <v>1.89</v>
      </c>
      <c r="Q12" s="203">
        <v>0.17</v>
      </c>
      <c r="R12" s="203">
        <v>0.33</v>
      </c>
      <c r="S12" s="203">
        <v>0.2</v>
      </c>
      <c r="T12" s="203">
        <v>0</v>
      </c>
      <c r="U12" s="203">
        <v>7.41</v>
      </c>
      <c r="V12" s="203">
        <v>0.16</v>
      </c>
      <c r="W12" s="203">
        <v>0.27</v>
      </c>
      <c r="X12" s="203">
        <v>1.1399999999999999</v>
      </c>
      <c r="Y12" s="203">
        <v>0</v>
      </c>
      <c r="Z12" s="203">
        <v>1.81</v>
      </c>
      <c r="AA12" s="203">
        <v>0.53</v>
      </c>
      <c r="AB12" s="203">
        <v>0</v>
      </c>
      <c r="AC12" s="203">
        <v>11.82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27.14</v>
      </c>
      <c r="AJ12" s="203">
        <v>0</v>
      </c>
      <c r="AK12" s="203">
        <v>0.46</v>
      </c>
      <c r="AL12" s="203">
        <v>0</v>
      </c>
      <c r="AM12" s="203">
        <v>0</v>
      </c>
      <c r="AN12" s="203">
        <v>0</v>
      </c>
      <c r="AO12" s="203">
        <v>148.19999999999999</v>
      </c>
      <c r="AP12" s="203">
        <v>0</v>
      </c>
    </row>
    <row r="13" spans="1:42">
      <c r="A13" t="s">
        <v>55</v>
      </c>
      <c r="B13" s="203">
        <v>0</v>
      </c>
      <c r="C13" s="203">
        <v>10.8</v>
      </c>
      <c r="D13" s="203">
        <v>0</v>
      </c>
      <c r="E13" s="203">
        <v>0</v>
      </c>
      <c r="F13" s="203">
        <v>13.24</v>
      </c>
      <c r="G13" s="203">
        <v>4.41</v>
      </c>
      <c r="H13" s="203">
        <v>0</v>
      </c>
      <c r="I13" s="203">
        <v>14.75</v>
      </c>
      <c r="J13" s="203">
        <v>0.56000000000000005</v>
      </c>
      <c r="K13" s="203">
        <v>1.57</v>
      </c>
      <c r="L13" s="203">
        <v>1.98</v>
      </c>
      <c r="M13" s="203">
        <v>0</v>
      </c>
      <c r="N13" s="203">
        <v>0.92</v>
      </c>
      <c r="O13" s="203">
        <v>1.53</v>
      </c>
      <c r="P13" s="203">
        <v>1.89</v>
      </c>
      <c r="Q13" s="203">
        <v>0.17</v>
      </c>
      <c r="R13" s="203">
        <v>0.33</v>
      </c>
      <c r="S13" s="203">
        <v>0.2</v>
      </c>
      <c r="T13" s="203">
        <v>0</v>
      </c>
      <c r="U13" s="203">
        <v>7.41</v>
      </c>
      <c r="V13" s="203">
        <v>0.16</v>
      </c>
      <c r="W13" s="203">
        <v>0.27</v>
      </c>
      <c r="X13" s="203">
        <v>1.1399999999999999</v>
      </c>
      <c r="Y13" s="203">
        <v>0</v>
      </c>
      <c r="Z13" s="203">
        <v>1.81</v>
      </c>
      <c r="AA13" s="203">
        <v>0.53</v>
      </c>
      <c r="AB13" s="203">
        <v>0</v>
      </c>
      <c r="AC13" s="203">
        <v>11.48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27.14</v>
      </c>
      <c r="AJ13" s="203">
        <v>0</v>
      </c>
      <c r="AK13" s="203">
        <v>0.46</v>
      </c>
      <c r="AL13" s="203">
        <v>0</v>
      </c>
      <c r="AM13" s="203">
        <v>0</v>
      </c>
      <c r="AN13" s="203">
        <v>0</v>
      </c>
      <c r="AO13" s="203">
        <v>148.19999999999999</v>
      </c>
      <c r="AP13" s="203">
        <v>0</v>
      </c>
    </row>
    <row r="14" spans="1:42">
      <c r="A14" t="s">
        <v>56</v>
      </c>
      <c r="B14" s="203">
        <v>0</v>
      </c>
      <c r="C14" s="203">
        <v>10.8</v>
      </c>
      <c r="D14" s="203">
        <v>0</v>
      </c>
      <c r="E14" s="203">
        <v>0</v>
      </c>
      <c r="F14" s="203">
        <v>13.24</v>
      </c>
      <c r="G14" s="203">
        <v>4.41</v>
      </c>
      <c r="H14" s="203">
        <v>0</v>
      </c>
      <c r="I14" s="203">
        <v>14.75</v>
      </c>
      <c r="J14" s="203">
        <v>0.56000000000000005</v>
      </c>
      <c r="K14" s="203">
        <v>1.57</v>
      </c>
      <c r="L14" s="203">
        <v>1.98</v>
      </c>
      <c r="M14" s="203">
        <v>0</v>
      </c>
      <c r="N14" s="203">
        <v>0.92</v>
      </c>
      <c r="O14" s="203">
        <v>1.53</v>
      </c>
      <c r="P14" s="203">
        <v>1.89</v>
      </c>
      <c r="Q14" s="203">
        <v>0.17</v>
      </c>
      <c r="R14" s="203">
        <v>0.33</v>
      </c>
      <c r="S14" s="203">
        <v>0.2</v>
      </c>
      <c r="T14" s="203">
        <v>0</v>
      </c>
      <c r="U14" s="203">
        <v>7.41</v>
      </c>
      <c r="V14" s="203">
        <v>0.16</v>
      </c>
      <c r="W14" s="203">
        <v>0.27</v>
      </c>
      <c r="X14" s="203">
        <v>1.1399999999999999</v>
      </c>
      <c r="Y14" s="203">
        <v>0</v>
      </c>
      <c r="Z14" s="203">
        <v>1.81</v>
      </c>
      <c r="AA14" s="203">
        <v>0.53</v>
      </c>
      <c r="AB14" s="203">
        <v>0</v>
      </c>
      <c r="AC14" s="203">
        <v>11.48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27.14</v>
      </c>
      <c r="AJ14" s="203">
        <v>0</v>
      </c>
      <c r="AK14" s="203">
        <v>0.46</v>
      </c>
      <c r="AL14" s="203">
        <v>0</v>
      </c>
      <c r="AM14" s="203">
        <v>0</v>
      </c>
      <c r="AN14" s="203">
        <v>0</v>
      </c>
      <c r="AO14" s="203">
        <v>148.19999999999999</v>
      </c>
      <c r="AP14" s="203">
        <v>0</v>
      </c>
    </row>
    <row r="15" spans="1:42">
      <c r="A15" t="s">
        <v>57</v>
      </c>
      <c r="B15" s="203">
        <v>0</v>
      </c>
      <c r="C15" s="203">
        <v>10.8</v>
      </c>
      <c r="D15" s="203">
        <v>0</v>
      </c>
      <c r="E15" s="203">
        <v>0</v>
      </c>
      <c r="F15" s="203">
        <v>13.24</v>
      </c>
      <c r="G15" s="203">
        <v>4.41</v>
      </c>
      <c r="H15" s="203">
        <v>0</v>
      </c>
      <c r="I15" s="203">
        <v>14.75</v>
      </c>
      <c r="J15" s="203">
        <v>0.56000000000000005</v>
      </c>
      <c r="K15" s="203">
        <v>1.57</v>
      </c>
      <c r="L15" s="203">
        <v>1.98</v>
      </c>
      <c r="M15" s="203">
        <v>0</v>
      </c>
      <c r="N15" s="203">
        <v>0.92</v>
      </c>
      <c r="O15" s="203">
        <v>1.53</v>
      </c>
      <c r="P15" s="203">
        <v>1.89</v>
      </c>
      <c r="Q15" s="203">
        <v>0.17</v>
      </c>
      <c r="R15" s="203">
        <v>0.33</v>
      </c>
      <c r="S15" s="203">
        <v>0.2</v>
      </c>
      <c r="T15" s="203">
        <v>0</v>
      </c>
      <c r="U15" s="203">
        <v>7.41</v>
      </c>
      <c r="V15" s="203">
        <v>0.16</v>
      </c>
      <c r="W15" s="203">
        <v>0.27</v>
      </c>
      <c r="X15" s="203">
        <v>1.1399999999999999</v>
      </c>
      <c r="Y15" s="203">
        <v>0</v>
      </c>
      <c r="Z15" s="203">
        <v>1.81</v>
      </c>
      <c r="AA15" s="203">
        <v>0.53</v>
      </c>
      <c r="AB15" s="203">
        <v>0</v>
      </c>
      <c r="AC15" s="203">
        <v>11.48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27.14</v>
      </c>
      <c r="AJ15" s="203">
        <v>0</v>
      </c>
      <c r="AK15" s="203">
        <v>0.46</v>
      </c>
      <c r="AL15" s="203">
        <v>0</v>
      </c>
      <c r="AM15" s="203">
        <v>0</v>
      </c>
      <c r="AN15" s="203">
        <v>0</v>
      </c>
      <c r="AO15" s="203">
        <v>148.19999999999999</v>
      </c>
      <c r="AP15" s="203">
        <v>0</v>
      </c>
    </row>
    <row r="16" spans="1:42">
      <c r="A16" t="s">
        <v>58</v>
      </c>
      <c r="B16" s="203">
        <v>0</v>
      </c>
      <c r="C16" s="203">
        <v>10.8</v>
      </c>
      <c r="D16" s="203">
        <v>0</v>
      </c>
      <c r="E16" s="203">
        <v>0</v>
      </c>
      <c r="F16" s="203">
        <v>13.24</v>
      </c>
      <c r="G16" s="203">
        <v>4.41</v>
      </c>
      <c r="H16" s="203">
        <v>0</v>
      </c>
      <c r="I16" s="203">
        <v>14.75</v>
      </c>
      <c r="J16" s="203">
        <v>0.56000000000000005</v>
      </c>
      <c r="K16" s="203">
        <v>1.57</v>
      </c>
      <c r="L16" s="203">
        <v>1.98</v>
      </c>
      <c r="M16" s="203">
        <v>0</v>
      </c>
      <c r="N16" s="203">
        <v>0.92</v>
      </c>
      <c r="O16" s="203">
        <v>1.53</v>
      </c>
      <c r="P16" s="203">
        <v>1.89</v>
      </c>
      <c r="Q16" s="203">
        <v>0.17</v>
      </c>
      <c r="R16" s="203">
        <v>0.33</v>
      </c>
      <c r="S16" s="203">
        <v>0.2</v>
      </c>
      <c r="T16" s="203">
        <v>0</v>
      </c>
      <c r="U16" s="203">
        <v>7.41</v>
      </c>
      <c r="V16" s="203">
        <v>0.16</v>
      </c>
      <c r="W16" s="203">
        <v>0.27</v>
      </c>
      <c r="X16" s="203">
        <v>1.1399999999999999</v>
      </c>
      <c r="Y16" s="203">
        <v>0</v>
      </c>
      <c r="Z16" s="203">
        <v>1.81</v>
      </c>
      <c r="AA16" s="203">
        <v>0.53</v>
      </c>
      <c r="AB16" s="203">
        <v>0</v>
      </c>
      <c r="AC16" s="203">
        <v>11.48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27.14</v>
      </c>
      <c r="AJ16" s="203">
        <v>0</v>
      </c>
      <c r="AK16" s="203">
        <v>0.46</v>
      </c>
      <c r="AL16" s="203">
        <v>0</v>
      </c>
      <c r="AM16" s="203">
        <v>0</v>
      </c>
      <c r="AN16" s="203">
        <v>0</v>
      </c>
      <c r="AO16" s="203">
        <v>148.19999999999999</v>
      </c>
      <c r="AP16" s="203">
        <v>0</v>
      </c>
    </row>
    <row r="17" spans="1:42">
      <c r="A17" t="s">
        <v>59</v>
      </c>
      <c r="B17" s="203">
        <v>0</v>
      </c>
      <c r="C17" s="203">
        <v>10.8</v>
      </c>
      <c r="D17" s="203">
        <v>0</v>
      </c>
      <c r="E17" s="203">
        <v>0</v>
      </c>
      <c r="F17" s="203">
        <v>13.24</v>
      </c>
      <c r="G17" s="203">
        <v>4.41</v>
      </c>
      <c r="H17" s="203">
        <v>0</v>
      </c>
      <c r="I17" s="203">
        <v>14.75</v>
      </c>
      <c r="J17" s="203">
        <v>0.56000000000000005</v>
      </c>
      <c r="K17" s="203">
        <v>1.57</v>
      </c>
      <c r="L17" s="203">
        <v>1.98</v>
      </c>
      <c r="M17" s="203">
        <v>0</v>
      </c>
      <c r="N17" s="203">
        <v>0.92</v>
      </c>
      <c r="O17" s="203">
        <v>1.53</v>
      </c>
      <c r="P17" s="203">
        <v>1.89</v>
      </c>
      <c r="Q17" s="203">
        <v>0.17</v>
      </c>
      <c r="R17" s="203">
        <v>0.33</v>
      </c>
      <c r="S17" s="203">
        <v>0.2</v>
      </c>
      <c r="T17" s="203">
        <v>0</v>
      </c>
      <c r="U17" s="203">
        <v>7.41</v>
      </c>
      <c r="V17" s="203">
        <v>0.16</v>
      </c>
      <c r="W17" s="203">
        <v>0.27</v>
      </c>
      <c r="X17" s="203">
        <v>1.1399999999999999</v>
      </c>
      <c r="Y17" s="203">
        <v>0</v>
      </c>
      <c r="Z17" s="203">
        <v>1.81</v>
      </c>
      <c r="AA17" s="203">
        <v>0.53</v>
      </c>
      <c r="AB17" s="203">
        <v>0</v>
      </c>
      <c r="AC17" s="203">
        <v>11.48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27.14</v>
      </c>
      <c r="AJ17" s="203">
        <v>0</v>
      </c>
      <c r="AK17" s="203">
        <v>0.46</v>
      </c>
      <c r="AL17" s="203">
        <v>0</v>
      </c>
      <c r="AM17" s="203">
        <v>0</v>
      </c>
      <c r="AN17" s="203">
        <v>0</v>
      </c>
      <c r="AO17" s="203">
        <v>148.19999999999999</v>
      </c>
      <c r="AP17" s="203">
        <v>0</v>
      </c>
    </row>
    <row r="18" spans="1:42">
      <c r="A18" t="s">
        <v>60</v>
      </c>
      <c r="B18" s="203">
        <v>0</v>
      </c>
      <c r="C18" s="203">
        <v>10.8</v>
      </c>
      <c r="D18" s="203">
        <v>0</v>
      </c>
      <c r="E18" s="203">
        <v>0</v>
      </c>
      <c r="F18" s="203">
        <v>13.24</v>
      </c>
      <c r="G18" s="203">
        <v>4.41</v>
      </c>
      <c r="H18" s="203">
        <v>0</v>
      </c>
      <c r="I18" s="203">
        <v>14.75</v>
      </c>
      <c r="J18" s="203">
        <v>0.56000000000000005</v>
      </c>
      <c r="K18" s="203">
        <v>1.57</v>
      </c>
      <c r="L18" s="203">
        <v>1.98</v>
      </c>
      <c r="M18" s="203">
        <v>0</v>
      </c>
      <c r="N18" s="203">
        <v>0.92</v>
      </c>
      <c r="O18" s="203">
        <v>1.53</v>
      </c>
      <c r="P18" s="203">
        <v>1.89</v>
      </c>
      <c r="Q18" s="203">
        <v>0.17</v>
      </c>
      <c r="R18" s="203">
        <v>0.33</v>
      </c>
      <c r="S18" s="203">
        <v>0.2</v>
      </c>
      <c r="T18" s="203">
        <v>0</v>
      </c>
      <c r="U18" s="203">
        <v>7.41</v>
      </c>
      <c r="V18" s="203">
        <v>0.16</v>
      </c>
      <c r="W18" s="203">
        <v>0.27</v>
      </c>
      <c r="X18" s="203">
        <v>1.1399999999999999</v>
      </c>
      <c r="Y18" s="203">
        <v>0</v>
      </c>
      <c r="Z18" s="203">
        <v>1.81</v>
      </c>
      <c r="AA18" s="203">
        <v>0.53</v>
      </c>
      <c r="AB18" s="203">
        <v>0</v>
      </c>
      <c r="AC18" s="203">
        <v>11.48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27.14</v>
      </c>
      <c r="AJ18" s="203">
        <v>0</v>
      </c>
      <c r="AK18" s="203">
        <v>0.46</v>
      </c>
      <c r="AL18" s="203">
        <v>0</v>
      </c>
      <c r="AM18" s="203">
        <v>0</v>
      </c>
      <c r="AN18" s="203">
        <v>0</v>
      </c>
      <c r="AO18" s="203">
        <v>148.19999999999999</v>
      </c>
      <c r="AP18" s="203">
        <v>0</v>
      </c>
    </row>
    <row r="19" spans="1:42">
      <c r="A19" t="s">
        <v>61</v>
      </c>
      <c r="B19" s="203">
        <v>0</v>
      </c>
      <c r="C19" s="203">
        <v>10.8</v>
      </c>
      <c r="D19" s="203">
        <v>0</v>
      </c>
      <c r="E19" s="203">
        <v>0</v>
      </c>
      <c r="F19" s="203">
        <v>13.24</v>
      </c>
      <c r="G19" s="203">
        <v>4.41</v>
      </c>
      <c r="H19" s="203">
        <v>0</v>
      </c>
      <c r="I19" s="203">
        <v>14.75</v>
      </c>
      <c r="J19" s="203">
        <v>0.56000000000000005</v>
      </c>
      <c r="K19" s="203">
        <v>1.57</v>
      </c>
      <c r="L19" s="203">
        <v>1.98</v>
      </c>
      <c r="M19" s="203">
        <v>0</v>
      </c>
      <c r="N19" s="203">
        <v>0.92</v>
      </c>
      <c r="O19" s="203">
        <v>1.53</v>
      </c>
      <c r="P19" s="203">
        <v>1.89</v>
      </c>
      <c r="Q19" s="203">
        <v>0.17</v>
      </c>
      <c r="R19" s="203">
        <v>0.33</v>
      </c>
      <c r="S19" s="203">
        <v>0.2</v>
      </c>
      <c r="T19" s="203">
        <v>0</v>
      </c>
      <c r="U19" s="203">
        <v>7.41</v>
      </c>
      <c r="V19" s="203">
        <v>0.16</v>
      </c>
      <c r="W19" s="203">
        <v>0.27</v>
      </c>
      <c r="X19" s="203">
        <v>1.1399999999999999</v>
      </c>
      <c r="Y19" s="203">
        <v>0</v>
      </c>
      <c r="Z19" s="203">
        <v>1.81</v>
      </c>
      <c r="AA19" s="203">
        <v>0.53</v>
      </c>
      <c r="AB19" s="203">
        <v>0</v>
      </c>
      <c r="AC19" s="203">
        <v>11.48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27.14</v>
      </c>
      <c r="AJ19" s="203">
        <v>0</v>
      </c>
      <c r="AK19" s="203">
        <v>0.46</v>
      </c>
      <c r="AL19" s="203">
        <v>0</v>
      </c>
      <c r="AM19" s="203">
        <v>0</v>
      </c>
      <c r="AN19" s="203">
        <v>0</v>
      </c>
      <c r="AO19" s="203">
        <v>148.19999999999999</v>
      </c>
      <c r="AP19" s="203">
        <v>0</v>
      </c>
    </row>
    <row r="20" spans="1:42">
      <c r="A20" t="s">
        <v>62</v>
      </c>
      <c r="B20" s="203">
        <v>0</v>
      </c>
      <c r="C20" s="203">
        <v>10.8</v>
      </c>
      <c r="D20" s="203">
        <v>0</v>
      </c>
      <c r="E20" s="203">
        <v>0</v>
      </c>
      <c r="F20" s="203">
        <v>13.24</v>
      </c>
      <c r="G20" s="203">
        <v>4.41</v>
      </c>
      <c r="H20" s="203">
        <v>0</v>
      </c>
      <c r="I20" s="203">
        <v>14.75</v>
      </c>
      <c r="J20" s="203">
        <v>0.56000000000000005</v>
      </c>
      <c r="K20" s="203">
        <v>1.57</v>
      </c>
      <c r="L20" s="203">
        <v>1.98</v>
      </c>
      <c r="M20" s="203">
        <v>0</v>
      </c>
      <c r="N20" s="203">
        <v>0.92</v>
      </c>
      <c r="O20" s="203">
        <v>1.53</v>
      </c>
      <c r="P20" s="203">
        <v>1.89</v>
      </c>
      <c r="Q20" s="203">
        <v>0.17</v>
      </c>
      <c r="R20" s="203">
        <v>0.33</v>
      </c>
      <c r="S20" s="203">
        <v>0.2</v>
      </c>
      <c r="T20" s="203">
        <v>0</v>
      </c>
      <c r="U20" s="203">
        <v>7.41</v>
      </c>
      <c r="V20" s="203">
        <v>0.16</v>
      </c>
      <c r="W20" s="203">
        <v>0.27</v>
      </c>
      <c r="X20" s="203">
        <v>1.1399999999999999</v>
      </c>
      <c r="Y20" s="203">
        <v>0</v>
      </c>
      <c r="Z20" s="203">
        <v>1.81</v>
      </c>
      <c r="AA20" s="203">
        <v>0.53</v>
      </c>
      <c r="AB20" s="203">
        <v>0</v>
      </c>
      <c r="AC20" s="203">
        <v>11.48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27.14</v>
      </c>
      <c r="AJ20" s="203">
        <v>0</v>
      </c>
      <c r="AK20" s="203">
        <v>0.46</v>
      </c>
      <c r="AL20" s="203">
        <v>0</v>
      </c>
      <c r="AM20" s="203">
        <v>0</v>
      </c>
      <c r="AN20" s="203">
        <v>0</v>
      </c>
      <c r="AO20" s="203">
        <v>148.19999999999999</v>
      </c>
      <c r="AP20" s="203">
        <v>0</v>
      </c>
    </row>
    <row r="21" spans="1:42">
      <c r="A21" t="s">
        <v>63</v>
      </c>
      <c r="B21" s="203">
        <v>0</v>
      </c>
      <c r="C21" s="203">
        <v>10.8</v>
      </c>
      <c r="D21" s="203">
        <v>0</v>
      </c>
      <c r="E21" s="203">
        <v>0</v>
      </c>
      <c r="F21" s="203">
        <v>13.24</v>
      </c>
      <c r="G21" s="203">
        <v>4.41</v>
      </c>
      <c r="H21" s="203">
        <v>0</v>
      </c>
      <c r="I21" s="203">
        <v>14.75</v>
      </c>
      <c r="J21" s="203">
        <v>0.56000000000000005</v>
      </c>
      <c r="K21" s="203">
        <v>1.57</v>
      </c>
      <c r="L21" s="203">
        <v>1.98</v>
      </c>
      <c r="M21" s="203">
        <v>0</v>
      </c>
      <c r="N21" s="203">
        <v>0.92</v>
      </c>
      <c r="O21" s="203">
        <v>1.53</v>
      </c>
      <c r="P21" s="203">
        <v>1.89</v>
      </c>
      <c r="Q21" s="203">
        <v>0.17</v>
      </c>
      <c r="R21" s="203">
        <v>0.33</v>
      </c>
      <c r="S21" s="203">
        <v>0.2</v>
      </c>
      <c r="T21" s="203">
        <v>0</v>
      </c>
      <c r="U21" s="203">
        <v>7.41</v>
      </c>
      <c r="V21" s="203">
        <v>0.16</v>
      </c>
      <c r="W21" s="203">
        <v>0.27</v>
      </c>
      <c r="X21" s="203">
        <v>1.1399999999999999</v>
      </c>
      <c r="Y21" s="203">
        <v>0</v>
      </c>
      <c r="Z21" s="203">
        <v>1.81</v>
      </c>
      <c r="AA21" s="203">
        <v>0.53</v>
      </c>
      <c r="AB21" s="203">
        <v>0</v>
      </c>
      <c r="AC21" s="203">
        <v>11.48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27.14</v>
      </c>
      <c r="AJ21" s="203">
        <v>0</v>
      </c>
      <c r="AK21" s="203">
        <v>0.78</v>
      </c>
      <c r="AL21" s="203">
        <v>0</v>
      </c>
      <c r="AM21" s="203">
        <v>0</v>
      </c>
      <c r="AN21" s="203">
        <v>0</v>
      </c>
      <c r="AO21" s="203">
        <v>148.19999999999999</v>
      </c>
      <c r="AP21" s="203">
        <v>0</v>
      </c>
    </row>
    <row r="22" spans="1:42">
      <c r="A22" t="s">
        <v>64</v>
      </c>
      <c r="B22" s="203">
        <v>0</v>
      </c>
      <c r="C22" s="203">
        <v>10.8</v>
      </c>
      <c r="D22" s="203">
        <v>0</v>
      </c>
      <c r="E22" s="203">
        <v>0</v>
      </c>
      <c r="F22" s="203">
        <v>13.24</v>
      </c>
      <c r="G22" s="203">
        <v>4.41</v>
      </c>
      <c r="H22" s="203">
        <v>0</v>
      </c>
      <c r="I22" s="203">
        <v>14.75</v>
      </c>
      <c r="J22" s="203">
        <v>0.56000000000000005</v>
      </c>
      <c r="K22" s="203">
        <v>1.57</v>
      </c>
      <c r="L22" s="203">
        <v>1.98</v>
      </c>
      <c r="M22" s="203">
        <v>0</v>
      </c>
      <c r="N22" s="203">
        <v>0.92</v>
      </c>
      <c r="O22" s="203">
        <v>1.53</v>
      </c>
      <c r="P22" s="203">
        <v>1.89</v>
      </c>
      <c r="Q22" s="203">
        <v>0.17</v>
      </c>
      <c r="R22" s="203">
        <v>0.33</v>
      </c>
      <c r="S22" s="203">
        <v>0.2</v>
      </c>
      <c r="T22" s="203">
        <v>0</v>
      </c>
      <c r="U22" s="203">
        <v>7.41</v>
      </c>
      <c r="V22" s="203">
        <v>0.16</v>
      </c>
      <c r="W22" s="203">
        <v>0.27</v>
      </c>
      <c r="X22" s="203">
        <v>1.1399999999999999</v>
      </c>
      <c r="Y22" s="203">
        <v>0</v>
      </c>
      <c r="Z22" s="203">
        <v>1.81</v>
      </c>
      <c r="AA22" s="203">
        <v>0.53</v>
      </c>
      <c r="AB22" s="203">
        <v>0</v>
      </c>
      <c r="AC22" s="203">
        <v>11.48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27.14</v>
      </c>
      <c r="AJ22" s="203">
        <v>0</v>
      </c>
      <c r="AK22" s="203">
        <v>0.78</v>
      </c>
      <c r="AL22" s="203">
        <v>0</v>
      </c>
      <c r="AM22" s="203">
        <v>0</v>
      </c>
      <c r="AN22" s="203">
        <v>0</v>
      </c>
      <c r="AO22" s="203">
        <v>148.19999999999999</v>
      </c>
      <c r="AP22" s="203">
        <v>0</v>
      </c>
    </row>
    <row r="23" spans="1:42">
      <c r="A23" t="s">
        <v>65</v>
      </c>
      <c r="B23" s="203">
        <v>0</v>
      </c>
      <c r="C23" s="203">
        <v>10.8</v>
      </c>
      <c r="D23" s="203">
        <v>0</v>
      </c>
      <c r="E23" s="203">
        <v>0</v>
      </c>
      <c r="F23" s="203">
        <v>13.24</v>
      </c>
      <c r="G23" s="203">
        <v>4.41</v>
      </c>
      <c r="H23" s="203">
        <v>0</v>
      </c>
      <c r="I23" s="203">
        <v>14.75</v>
      </c>
      <c r="J23" s="203">
        <v>0.56000000000000005</v>
      </c>
      <c r="K23" s="203">
        <v>1.57</v>
      </c>
      <c r="L23" s="203">
        <v>1.98</v>
      </c>
      <c r="M23" s="203">
        <v>0</v>
      </c>
      <c r="N23" s="203">
        <v>0.92</v>
      </c>
      <c r="O23" s="203">
        <v>1.53</v>
      </c>
      <c r="P23" s="203">
        <v>1.89</v>
      </c>
      <c r="Q23" s="203">
        <v>0.17</v>
      </c>
      <c r="R23" s="203">
        <v>0.33</v>
      </c>
      <c r="S23" s="203">
        <v>0.2</v>
      </c>
      <c r="T23" s="203">
        <v>0</v>
      </c>
      <c r="U23" s="203">
        <v>7.41</v>
      </c>
      <c r="V23" s="203">
        <v>0.16</v>
      </c>
      <c r="W23" s="203">
        <v>0.27</v>
      </c>
      <c r="X23" s="203">
        <v>1.1399999999999999</v>
      </c>
      <c r="Y23" s="203">
        <v>0</v>
      </c>
      <c r="Z23" s="203">
        <v>1.81</v>
      </c>
      <c r="AA23" s="203">
        <v>0.53</v>
      </c>
      <c r="AB23" s="203">
        <v>0</v>
      </c>
      <c r="AC23" s="203">
        <v>11.48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27.14</v>
      </c>
      <c r="AJ23" s="203">
        <v>0</v>
      </c>
      <c r="AK23" s="203">
        <v>0.78</v>
      </c>
      <c r="AL23" s="203">
        <v>0</v>
      </c>
      <c r="AM23" s="203">
        <v>0</v>
      </c>
      <c r="AN23" s="203">
        <v>0</v>
      </c>
      <c r="AO23" s="203">
        <v>148.19999999999999</v>
      </c>
      <c r="AP23" s="203">
        <v>0</v>
      </c>
    </row>
    <row r="24" spans="1:42">
      <c r="A24" t="s">
        <v>66</v>
      </c>
      <c r="B24" s="203">
        <v>0</v>
      </c>
      <c r="C24" s="203">
        <v>10.8</v>
      </c>
      <c r="D24" s="203">
        <v>0</v>
      </c>
      <c r="E24" s="203">
        <v>0</v>
      </c>
      <c r="F24" s="203">
        <v>13.24</v>
      </c>
      <c r="G24" s="203">
        <v>4.41</v>
      </c>
      <c r="H24" s="203">
        <v>0</v>
      </c>
      <c r="I24" s="203">
        <v>14.75</v>
      </c>
      <c r="J24" s="203">
        <v>0.56000000000000005</v>
      </c>
      <c r="K24" s="203">
        <v>1.57</v>
      </c>
      <c r="L24" s="203">
        <v>1.98</v>
      </c>
      <c r="M24" s="203">
        <v>0</v>
      </c>
      <c r="N24" s="203">
        <v>0.92</v>
      </c>
      <c r="O24" s="203">
        <v>1.53</v>
      </c>
      <c r="P24" s="203">
        <v>1.89</v>
      </c>
      <c r="Q24" s="203">
        <v>0.17</v>
      </c>
      <c r="R24" s="203">
        <v>0.33</v>
      </c>
      <c r="S24" s="203">
        <v>0.2</v>
      </c>
      <c r="T24" s="203">
        <v>0</v>
      </c>
      <c r="U24" s="203">
        <v>7.41</v>
      </c>
      <c r="V24" s="203">
        <v>0.16</v>
      </c>
      <c r="W24" s="203">
        <v>0.27</v>
      </c>
      <c r="X24" s="203">
        <v>1.1399999999999999</v>
      </c>
      <c r="Y24" s="203">
        <v>0</v>
      </c>
      <c r="Z24" s="203">
        <v>1.81</v>
      </c>
      <c r="AA24" s="203">
        <v>0.53</v>
      </c>
      <c r="AB24" s="203">
        <v>0</v>
      </c>
      <c r="AC24" s="203">
        <v>11.48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27.14</v>
      </c>
      <c r="AJ24" s="203">
        <v>0</v>
      </c>
      <c r="AK24" s="203">
        <v>0.78</v>
      </c>
      <c r="AL24" s="203">
        <v>0</v>
      </c>
      <c r="AM24" s="203">
        <v>0</v>
      </c>
      <c r="AN24" s="203">
        <v>0</v>
      </c>
      <c r="AO24" s="203">
        <v>148.19999999999999</v>
      </c>
      <c r="AP24" s="203">
        <v>0</v>
      </c>
    </row>
    <row r="25" spans="1:42">
      <c r="A25" t="s">
        <v>67</v>
      </c>
      <c r="B25" s="203">
        <v>0</v>
      </c>
      <c r="C25" s="203">
        <v>10.8</v>
      </c>
      <c r="D25" s="203">
        <v>0</v>
      </c>
      <c r="E25" s="203">
        <v>0</v>
      </c>
      <c r="F25" s="203">
        <v>13.24</v>
      </c>
      <c r="G25" s="203">
        <v>4.41</v>
      </c>
      <c r="H25" s="203">
        <v>0</v>
      </c>
      <c r="I25" s="203">
        <v>14.75</v>
      </c>
      <c r="J25" s="203">
        <v>0.56000000000000005</v>
      </c>
      <c r="K25" s="203">
        <v>1.57</v>
      </c>
      <c r="L25" s="203">
        <v>1.98</v>
      </c>
      <c r="M25" s="203">
        <v>0</v>
      </c>
      <c r="N25" s="203">
        <v>0.92</v>
      </c>
      <c r="O25" s="203">
        <v>1.53</v>
      </c>
      <c r="P25" s="203">
        <v>1.89</v>
      </c>
      <c r="Q25" s="203">
        <v>0.17</v>
      </c>
      <c r="R25" s="203">
        <v>0.33</v>
      </c>
      <c r="S25" s="203">
        <v>0.2</v>
      </c>
      <c r="T25" s="203">
        <v>0</v>
      </c>
      <c r="U25" s="203">
        <v>7.41</v>
      </c>
      <c r="V25" s="203">
        <v>0.16</v>
      </c>
      <c r="W25" s="203">
        <v>0.27</v>
      </c>
      <c r="X25" s="203">
        <v>1.1399999999999999</v>
      </c>
      <c r="Y25" s="203">
        <v>0</v>
      </c>
      <c r="Z25" s="203">
        <v>1.81</v>
      </c>
      <c r="AA25" s="203">
        <v>0.53</v>
      </c>
      <c r="AB25" s="203">
        <v>0</v>
      </c>
      <c r="AC25" s="203">
        <v>11.48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27.14</v>
      </c>
      <c r="AJ25" s="203">
        <v>0</v>
      </c>
      <c r="AK25" s="203">
        <v>0.78</v>
      </c>
      <c r="AL25" s="203">
        <v>0</v>
      </c>
      <c r="AM25" s="203">
        <v>0</v>
      </c>
      <c r="AN25" s="203">
        <v>0</v>
      </c>
      <c r="AO25" s="203">
        <v>148.19999999999999</v>
      </c>
      <c r="AP25" s="203">
        <v>0</v>
      </c>
    </row>
    <row r="26" spans="1:42">
      <c r="A26" t="s">
        <v>68</v>
      </c>
      <c r="B26" s="203">
        <v>0</v>
      </c>
      <c r="C26" s="203">
        <v>10.8</v>
      </c>
      <c r="D26" s="203">
        <v>0</v>
      </c>
      <c r="E26" s="203">
        <v>0</v>
      </c>
      <c r="F26" s="203">
        <v>13.24</v>
      </c>
      <c r="G26" s="203">
        <v>4.41</v>
      </c>
      <c r="H26" s="203">
        <v>0</v>
      </c>
      <c r="I26" s="203">
        <v>14.75</v>
      </c>
      <c r="J26" s="203">
        <v>0.56000000000000005</v>
      </c>
      <c r="K26" s="203">
        <v>1.57</v>
      </c>
      <c r="L26" s="203">
        <v>1.98</v>
      </c>
      <c r="M26" s="203">
        <v>0</v>
      </c>
      <c r="N26" s="203">
        <v>0.92</v>
      </c>
      <c r="O26" s="203">
        <v>1.53</v>
      </c>
      <c r="P26" s="203">
        <v>1.89</v>
      </c>
      <c r="Q26" s="203">
        <v>0.17</v>
      </c>
      <c r="R26" s="203">
        <v>0.33</v>
      </c>
      <c r="S26" s="203">
        <v>0.2</v>
      </c>
      <c r="T26" s="203">
        <v>0</v>
      </c>
      <c r="U26" s="203">
        <v>7.41</v>
      </c>
      <c r="V26" s="203">
        <v>0.16</v>
      </c>
      <c r="W26" s="203">
        <v>0.27</v>
      </c>
      <c r="X26" s="203">
        <v>1.1399999999999999</v>
      </c>
      <c r="Y26" s="203">
        <v>0</v>
      </c>
      <c r="Z26" s="203">
        <v>1.81</v>
      </c>
      <c r="AA26" s="203">
        <v>0.53</v>
      </c>
      <c r="AB26" s="203">
        <v>0</v>
      </c>
      <c r="AC26" s="203">
        <v>11.48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27.14</v>
      </c>
      <c r="AJ26" s="203">
        <v>0</v>
      </c>
      <c r="AK26" s="203">
        <v>0.78</v>
      </c>
      <c r="AL26" s="203">
        <v>0</v>
      </c>
      <c r="AM26" s="203">
        <v>0</v>
      </c>
      <c r="AN26" s="203">
        <v>0</v>
      </c>
      <c r="AO26" s="203">
        <v>148.19999999999999</v>
      </c>
      <c r="AP26" s="203">
        <v>0</v>
      </c>
    </row>
    <row r="27" spans="1:42">
      <c r="A27" t="s">
        <v>69</v>
      </c>
      <c r="B27" s="203">
        <v>0</v>
      </c>
      <c r="C27" s="203">
        <v>8.67</v>
      </c>
      <c r="D27" s="203">
        <v>2.13</v>
      </c>
      <c r="E27" s="203">
        <v>0</v>
      </c>
      <c r="F27" s="203">
        <v>13.24</v>
      </c>
      <c r="G27" s="203">
        <v>4.41</v>
      </c>
      <c r="H27" s="203">
        <v>0</v>
      </c>
      <c r="I27" s="203">
        <v>14.75</v>
      </c>
      <c r="J27" s="203">
        <v>0.56000000000000005</v>
      </c>
      <c r="K27" s="203">
        <v>1.57</v>
      </c>
      <c r="L27" s="203">
        <v>1.98</v>
      </c>
      <c r="M27" s="203">
        <v>0</v>
      </c>
      <c r="N27" s="203">
        <v>0.92</v>
      </c>
      <c r="O27" s="203">
        <v>1.53</v>
      </c>
      <c r="P27" s="203">
        <v>1.89</v>
      </c>
      <c r="Q27" s="203">
        <v>0.17</v>
      </c>
      <c r="R27" s="203">
        <v>0.33</v>
      </c>
      <c r="S27" s="203">
        <v>0.2</v>
      </c>
      <c r="T27" s="203">
        <v>0</v>
      </c>
      <c r="U27" s="203">
        <v>7.41</v>
      </c>
      <c r="V27" s="203">
        <v>0.16</v>
      </c>
      <c r="W27" s="203">
        <v>0.27</v>
      </c>
      <c r="X27" s="203">
        <v>1.1399999999999999</v>
      </c>
      <c r="Y27" s="203">
        <v>0</v>
      </c>
      <c r="Z27" s="203">
        <v>1.81</v>
      </c>
      <c r="AA27" s="203">
        <v>0.53</v>
      </c>
      <c r="AB27" s="203">
        <v>0</v>
      </c>
      <c r="AC27" s="203">
        <v>11.48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27.14</v>
      </c>
      <c r="AJ27" s="203">
        <v>0</v>
      </c>
      <c r="AK27" s="203">
        <v>0.78</v>
      </c>
      <c r="AL27" s="203">
        <v>0</v>
      </c>
      <c r="AM27" s="203">
        <v>0</v>
      </c>
      <c r="AN27" s="203">
        <v>0</v>
      </c>
      <c r="AO27" s="203">
        <v>148.19999999999999</v>
      </c>
      <c r="AP27" s="203">
        <v>0</v>
      </c>
    </row>
    <row r="28" spans="1:42">
      <c r="A28" t="s">
        <v>70</v>
      </c>
      <c r="B28" s="203">
        <v>0</v>
      </c>
      <c r="C28" s="203">
        <v>8.67</v>
      </c>
      <c r="D28" s="203">
        <v>2.13</v>
      </c>
      <c r="E28" s="203">
        <v>0</v>
      </c>
      <c r="F28" s="203">
        <v>13.24</v>
      </c>
      <c r="G28" s="203">
        <v>4.41</v>
      </c>
      <c r="H28" s="203">
        <v>0</v>
      </c>
      <c r="I28" s="203">
        <v>14.75</v>
      </c>
      <c r="J28" s="203">
        <v>0.56000000000000005</v>
      </c>
      <c r="K28" s="203">
        <v>1.57</v>
      </c>
      <c r="L28" s="203">
        <v>1.98</v>
      </c>
      <c r="M28" s="203">
        <v>0</v>
      </c>
      <c r="N28" s="203">
        <v>0.92</v>
      </c>
      <c r="O28" s="203">
        <v>1.53</v>
      </c>
      <c r="P28" s="203">
        <v>1.89</v>
      </c>
      <c r="Q28" s="203">
        <v>0.17</v>
      </c>
      <c r="R28" s="203">
        <v>0.33</v>
      </c>
      <c r="S28" s="203">
        <v>0.2</v>
      </c>
      <c r="T28" s="203">
        <v>0</v>
      </c>
      <c r="U28" s="203">
        <v>7.41</v>
      </c>
      <c r="V28" s="203">
        <v>0.16</v>
      </c>
      <c r="W28" s="203">
        <v>0.27</v>
      </c>
      <c r="X28" s="203">
        <v>1.1399999999999999</v>
      </c>
      <c r="Y28" s="203">
        <v>0</v>
      </c>
      <c r="Z28" s="203">
        <v>1.81</v>
      </c>
      <c r="AA28" s="203">
        <v>0.53</v>
      </c>
      <c r="AB28" s="203">
        <v>0</v>
      </c>
      <c r="AC28" s="203">
        <v>11.48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27.14</v>
      </c>
      <c r="AJ28" s="203">
        <v>0</v>
      </c>
      <c r="AK28" s="203">
        <v>0.78</v>
      </c>
      <c r="AL28" s="203">
        <v>0</v>
      </c>
      <c r="AM28" s="203">
        <v>0</v>
      </c>
      <c r="AN28" s="203">
        <v>0</v>
      </c>
      <c r="AO28" s="203">
        <v>148.19999999999999</v>
      </c>
      <c r="AP28" s="203">
        <v>0</v>
      </c>
    </row>
    <row r="29" spans="1:42">
      <c r="A29" t="s">
        <v>71</v>
      </c>
      <c r="B29" s="203">
        <v>0</v>
      </c>
      <c r="C29" s="203">
        <v>8.67</v>
      </c>
      <c r="D29" s="203">
        <v>2.13</v>
      </c>
      <c r="E29" s="203">
        <v>0</v>
      </c>
      <c r="F29" s="203">
        <v>13.24</v>
      </c>
      <c r="G29" s="203">
        <v>4.41</v>
      </c>
      <c r="H29" s="203">
        <v>0</v>
      </c>
      <c r="I29" s="203">
        <v>14.75</v>
      </c>
      <c r="J29" s="203">
        <v>0.56000000000000005</v>
      </c>
      <c r="K29" s="203">
        <v>1.57</v>
      </c>
      <c r="L29" s="203">
        <v>1.98</v>
      </c>
      <c r="M29" s="203">
        <v>0</v>
      </c>
      <c r="N29" s="203">
        <v>0.92</v>
      </c>
      <c r="O29" s="203">
        <v>1.53</v>
      </c>
      <c r="P29" s="203">
        <v>1.89</v>
      </c>
      <c r="Q29" s="203">
        <v>0.17</v>
      </c>
      <c r="R29" s="203">
        <v>0.33</v>
      </c>
      <c r="S29" s="203">
        <v>0.2</v>
      </c>
      <c r="T29" s="203">
        <v>0</v>
      </c>
      <c r="U29" s="203">
        <v>7.41</v>
      </c>
      <c r="V29" s="203">
        <v>0.16</v>
      </c>
      <c r="W29" s="203">
        <v>0.27</v>
      </c>
      <c r="X29" s="203">
        <v>1.1399999999999999</v>
      </c>
      <c r="Y29" s="203">
        <v>0</v>
      </c>
      <c r="Z29" s="203">
        <v>1.81</v>
      </c>
      <c r="AA29" s="203">
        <v>0.53</v>
      </c>
      <c r="AB29" s="203">
        <v>0</v>
      </c>
      <c r="AC29" s="203">
        <v>11.48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27.14</v>
      </c>
      <c r="AJ29" s="203">
        <v>0</v>
      </c>
      <c r="AK29" s="203">
        <v>0.78</v>
      </c>
      <c r="AL29" s="203">
        <v>0</v>
      </c>
      <c r="AM29" s="203">
        <v>0</v>
      </c>
      <c r="AN29" s="203">
        <v>0</v>
      </c>
      <c r="AO29" s="203">
        <v>148.19999999999999</v>
      </c>
      <c r="AP29" s="203">
        <v>0</v>
      </c>
    </row>
    <row r="30" spans="1:42">
      <c r="A30" t="s">
        <v>72</v>
      </c>
      <c r="B30" s="203">
        <v>0</v>
      </c>
      <c r="C30" s="203">
        <v>8.67</v>
      </c>
      <c r="D30" s="203">
        <v>2.13</v>
      </c>
      <c r="E30" s="203">
        <v>0</v>
      </c>
      <c r="F30" s="203">
        <v>13.24</v>
      </c>
      <c r="G30" s="203">
        <v>4.41</v>
      </c>
      <c r="H30" s="203">
        <v>0</v>
      </c>
      <c r="I30" s="203">
        <v>14.75</v>
      </c>
      <c r="J30" s="203">
        <v>0.56000000000000005</v>
      </c>
      <c r="K30" s="203">
        <v>1.57</v>
      </c>
      <c r="L30" s="203">
        <v>1.98</v>
      </c>
      <c r="M30" s="203">
        <v>0</v>
      </c>
      <c r="N30" s="203">
        <v>0.92</v>
      </c>
      <c r="O30" s="203">
        <v>1.53</v>
      </c>
      <c r="P30" s="203">
        <v>1.89</v>
      </c>
      <c r="Q30" s="203">
        <v>0.17</v>
      </c>
      <c r="R30" s="203">
        <v>0.33</v>
      </c>
      <c r="S30" s="203">
        <v>0.2</v>
      </c>
      <c r="T30" s="203">
        <v>0</v>
      </c>
      <c r="U30" s="203">
        <v>7.41</v>
      </c>
      <c r="V30" s="203">
        <v>0.16</v>
      </c>
      <c r="W30" s="203">
        <v>0.27</v>
      </c>
      <c r="X30" s="203">
        <v>1.1399999999999999</v>
      </c>
      <c r="Y30" s="203">
        <v>0</v>
      </c>
      <c r="Z30" s="203">
        <v>1.81</v>
      </c>
      <c r="AA30" s="203">
        <v>0.53</v>
      </c>
      <c r="AB30" s="203">
        <v>0</v>
      </c>
      <c r="AC30" s="203">
        <v>11.48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27.14</v>
      </c>
      <c r="AJ30" s="203">
        <v>0</v>
      </c>
      <c r="AK30" s="203">
        <v>0.78</v>
      </c>
      <c r="AL30" s="203">
        <v>0</v>
      </c>
      <c r="AM30" s="203">
        <v>0</v>
      </c>
      <c r="AN30" s="203">
        <v>0</v>
      </c>
      <c r="AO30" s="203">
        <v>148.19999999999999</v>
      </c>
      <c r="AP30" s="203">
        <v>0</v>
      </c>
    </row>
    <row r="31" spans="1:42">
      <c r="A31" t="s">
        <v>73</v>
      </c>
      <c r="B31" s="203">
        <v>0</v>
      </c>
      <c r="C31" s="203">
        <v>8.67</v>
      </c>
      <c r="D31" s="203">
        <v>2.13</v>
      </c>
      <c r="E31" s="203">
        <v>0</v>
      </c>
      <c r="F31" s="203">
        <v>13.24</v>
      </c>
      <c r="G31" s="203">
        <v>4.41</v>
      </c>
      <c r="H31" s="203">
        <v>0</v>
      </c>
      <c r="I31" s="203">
        <v>14.75</v>
      </c>
      <c r="J31" s="203">
        <v>0.56000000000000005</v>
      </c>
      <c r="K31" s="203">
        <v>1.57</v>
      </c>
      <c r="L31" s="203">
        <v>1.98</v>
      </c>
      <c r="M31" s="203">
        <v>0</v>
      </c>
      <c r="N31" s="203">
        <v>0.92</v>
      </c>
      <c r="O31" s="203">
        <v>1.53</v>
      </c>
      <c r="P31" s="203">
        <v>1.89</v>
      </c>
      <c r="Q31" s="203">
        <v>0.17</v>
      </c>
      <c r="R31" s="203">
        <v>0.33</v>
      </c>
      <c r="S31" s="203">
        <v>0.2</v>
      </c>
      <c r="T31" s="203">
        <v>0</v>
      </c>
      <c r="U31" s="203">
        <v>7.41</v>
      </c>
      <c r="V31" s="203">
        <v>0.16</v>
      </c>
      <c r="W31" s="203">
        <v>0.27</v>
      </c>
      <c r="X31" s="203">
        <v>1.1399999999999999</v>
      </c>
      <c r="Y31" s="203">
        <v>0</v>
      </c>
      <c r="Z31" s="203">
        <v>1.81</v>
      </c>
      <c r="AA31" s="203">
        <v>0.53</v>
      </c>
      <c r="AB31" s="203">
        <v>0</v>
      </c>
      <c r="AC31" s="203">
        <v>11.48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27.14</v>
      </c>
      <c r="AJ31" s="203">
        <v>0</v>
      </c>
      <c r="AK31" s="203">
        <v>0.78</v>
      </c>
      <c r="AL31" s="203">
        <v>0</v>
      </c>
      <c r="AM31" s="203">
        <v>0</v>
      </c>
      <c r="AN31" s="203">
        <v>0</v>
      </c>
      <c r="AO31" s="203">
        <v>148.19999999999999</v>
      </c>
      <c r="AP31" s="203">
        <v>0</v>
      </c>
    </row>
    <row r="32" spans="1:42">
      <c r="A32" t="s">
        <v>74</v>
      </c>
      <c r="B32" s="203">
        <v>0</v>
      </c>
      <c r="C32" s="203">
        <v>8.67</v>
      </c>
      <c r="D32" s="203">
        <v>2.13</v>
      </c>
      <c r="E32" s="203">
        <v>0</v>
      </c>
      <c r="F32" s="203">
        <v>13.24</v>
      </c>
      <c r="G32" s="203">
        <v>4.41</v>
      </c>
      <c r="H32" s="203">
        <v>0</v>
      </c>
      <c r="I32" s="203">
        <v>14.75</v>
      </c>
      <c r="J32" s="203">
        <v>0.56000000000000005</v>
      </c>
      <c r="K32" s="203">
        <v>1.57</v>
      </c>
      <c r="L32" s="203">
        <v>1.98</v>
      </c>
      <c r="M32" s="203">
        <v>0</v>
      </c>
      <c r="N32" s="203">
        <v>0.92</v>
      </c>
      <c r="O32" s="203">
        <v>1.53</v>
      </c>
      <c r="P32" s="203">
        <v>1.89</v>
      </c>
      <c r="Q32" s="203">
        <v>0.17</v>
      </c>
      <c r="R32" s="203">
        <v>0.33</v>
      </c>
      <c r="S32" s="203">
        <v>0.2</v>
      </c>
      <c r="T32" s="203">
        <v>0</v>
      </c>
      <c r="U32" s="203">
        <v>7.41</v>
      </c>
      <c r="V32" s="203">
        <v>0.16</v>
      </c>
      <c r="W32" s="203">
        <v>0.27</v>
      </c>
      <c r="X32" s="203">
        <v>1.1399999999999999</v>
      </c>
      <c r="Y32" s="203">
        <v>0</v>
      </c>
      <c r="Z32" s="203">
        <v>1.81</v>
      </c>
      <c r="AA32" s="203">
        <v>0.53</v>
      </c>
      <c r="AB32" s="203">
        <v>0</v>
      </c>
      <c r="AC32" s="203">
        <v>11.48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27.14</v>
      </c>
      <c r="AJ32" s="203">
        <v>0</v>
      </c>
      <c r="AK32" s="203">
        <v>0.78</v>
      </c>
      <c r="AL32" s="203">
        <v>0</v>
      </c>
      <c r="AM32" s="203">
        <v>0</v>
      </c>
      <c r="AN32" s="203">
        <v>0</v>
      </c>
      <c r="AO32" s="203">
        <v>148.19999999999999</v>
      </c>
      <c r="AP32" s="203">
        <v>0</v>
      </c>
    </row>
    <row r="33" spans="1:42">
      <c r="A33" t="s">
        <v>75</v>
      </c>
      <c r="B33" s="203">
        <v>0</v>
      </c>
      <c r="C33" s="203">
        <v>8.67</v>
      </c>
      <c r="D33" s="203">
        <v>2.13</v>
      </c>
      <c r="E33" s="203">
        <v>0</v>
      </c>
      <c r="F33" s="203">
        <v>13.24</v>
      </c>
      <c r="G33" s="203">
        <v>4.41</v>
      </c>
      <c r="H33" s="203">
        <v>0</v>
      </c>
      <c r="I33" s="203">
        <v>14.75</v>
      </c>
      <c r="J33" s="203">
        <v>0.56000000000000005</v>
      </c>
      <c r="K33" s="203">
        <v>1.57</v>
      </c>
      <c r="L33" s="203">
        <v>1.98</v>
      </c>
      <c r="M33" s="203">
        <v>0</v>
      </c>
      <c r="N33" s="203">
        <v>0.92</v>
      </c>
      <c r="O33" s="203">
        <v>1.53</v>
      </c>
      <c r="P33" s="203">
        <v>1.89</v>
      </c>
      <c r="Q33" s="203">
        <v>0.17</v>
      </c>
      <c r="R33" s="203">
        <v>0.33</v>
      </c>
      <c r="S33" s="203">
        <v>0.2</v>
      </c>
      <c r="T33" s="203">
        <v>0</v>
      </c>
      <c r="U33" s="203">
        <v>7.41</v>
      </c>
      <c r="V33" s="203">
        <v>0.16</v>
      </c>
      <c r="W33" s="203">
        <v>0.26</v>
      </c>
      <c r="X33" s="203">
        <v>1.1399999999999999</v>
      </c>
      <c r="Y33" s="203">
        <v>0</v>
      </c>
      <c r="Z33" s="203">
        <v>1.81</v>
      </c>
      <c r="AA33" s="203">
        <v>0.53</v>
      </c>
      <c r="AB33" s="203">
        <v>0</v>
      </c>
      <c r="AC33" s="203">
        <v>2.96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16.899999999999999</v>
      </c>
      <c r="AJ33" s="203">
        <v>0</v>
      </c>
      <c r="AK33" s="203">
        <v>0.78</v>
      </c>
      <c r="AL33" s="203">
        <v>0</v>
      </c>
      <c r="AM33" s="203">
        <v>0</v>
      </c>
      <c r="AN33" s="203">
        <v>0</v>
      </c>
      <c r="AO33" s="203">
        <v>148.19999999999999</v>
      </c>
      <c r="AP33" s="203">
        <v>0</v>
      </c>
    </row>
    <row r="34" spans="1:42">
      <c r="A34" t="s">
        <v>76</v>
      </c>
      <c r="B34" s="203">
        <v>0</v>
      </c>
      <c r="C34" s="203">
        <v>8.67</v>
      </c>
      <c r="D34" s="203">
        <v>2.13</v>
      </c>
      <c r="E34" s="203">
        <v>0</v>
      </c>
      <c r="F34" s="203">
        <v>13.24</v>
      </c>
      <c r="G34" s="203">
        <v>4.41</v>
      </c>
      <c r="H34" s="203">
        <v>0</v>
      </c>
      <c r="I34" s="203">
        <v>14.75</v>
      </c>
      <c r="J34" s="203">
        <v>0.56000000000000005</v>
      </c>
      <c r="K34" s="203">
        <v>1.57</v>
      </c>
      <c r="L34" s="203">
        <v>1.98</v>
      </c>
      <c r="M34" s="203">
        <v>0</v>
      </c>
      <c r="N34" s="203">
        <v>0.92</v>
      </c>
      <c r="O34" s="203">
        <v>1.53</v>
      </c>
      <c r="P34" s="203">
        <v>1.89</v>
      </c>
      <c r="Q34" s="203">
        <v>0.17</v>
      </c>
      <c r="R34" s="203">
        <v>0.33</v>
      </c>
      <c r="S34" s="203">
        <v>0.2</v>
      </c>
      <c r="T34" s="203">
        <v>0</v>
      </c>
      <c r="U34" s="203">
        <v>7.41</v>
      </c>
      <c r="V34" s="203">
        <v>0.16</v>
      </c>
      <c r="W34" s="203">
        <v>0.26</v>
      </c>
      <c r="X34" s="203">
        <v>1.1399999999999999</v>
      </c>
      <c r="Y34" s="203">
        <v>0</v>
      </c>
      <c r="Z34" s="203">
        <v>1.81</v>
      </c>
      <c r="AA34" s="203">
        <v>0.53</v>
      </c>
      <c r="AB34" s="203">
        <v>0</v>
      </c>
      <c r="AC34" s="203">
        <v>11.48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27.14</v>
      </c>
      <c r="AJ34" s="203">
        <v>0</v>
      </c>
      <c r="AK34" s="203">
        <v>0.78</v>
      </c>
      <c r="AL34" s="203">
        <v>0</v>
      </c>
      <c r="AM34" s="203">
        <v>0</v>
      </c>
      <c r="AN34" s="203">
        <v>0</v>
      </c>
      <c r="AO34" s="203">
        <v>148.19999999999999</v>
      </c>
      <c r="AP34" s="203">
        <v>0</v>
      </c>
    </row>
    <row r="35" spans="1:42">
      <c r="A35" t="s">
        <v>77</v>
      </c>
      <c r="B35" s="203">
        <v>0</v>
      </c>
      <c r="C35" s="203">
        <v>8.67</v>
      </c>
      <c r="D35" s="203">
        <v>2.13</v>
      </c>
      <c r="E35" s="203">
        <v>0</v>
      </c>
      <c r="F35" s="203">
        <v>13.24</v>
      </c>
      <c r="G35" s="203">
        <v>4.41</v>
      </c>
      <c r="H35" s="203">
        <v>0</v>
      </c>
      <c r="I35" s="203">
        <v>14.75</v>
      </c>
      <c r="J35" s="203">
        <v>0.56000000000000005</v>
      </c>
      <c r="K35" s="203">
        <v>27.55</v>
      </c>
      <c r="L35" s="203">
        <v>46.83</v>
      </c>
      <c r="M35" s="203">
        <v>0</v>
      </c>
      <c r="N35" s="203">
        <v>0.92</v>
      </c>
      <c r="O35" s="203">
        <v>1.53</v>
      </c>
      <c r="P35" s="203">
        <v>1.89</v>
      </c>
      <c r="Q35" s="203">
        <v>0.17</v>
      </c>
      <c r="R35" s="203">
        <v>0.33</v>
      </c>
      <c r="S35" s="203">
        <v>0.2</v>
      </c>
      <c r="T35" s="203">
        <v>0</v>
      </c>
      <c r="U35" s="203">
        <v>7.41</v>
      </c>
      <c r="V35" s="203">
        <v>5.27</v>
      </c>
      <c r="W35" s="203">
        <v>0.26</v>
      </c>
      <c r="X35" s="203">
        <v>1.1399999999999999</v>
      </c>
      <c r="Y35" s="203">
        <v>0</v>
      </c>
      <c r="Z35" s="203">
        <v>1.81</v>
      </c>
      <c r="AA35" s="203">
        <v>0.53</v>
      </c>
      <c r="AB35" s="203">
        <v>0</v>
      </c>
      <c r="AC35" s="203">
        <v>11.48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27.14</v>
      </c>
      <c r="AJ35" s="203">
        <v>0</v>
      </c>
      <c r="AK35" s="203">
        <v>1.25</v>
      </c>
      <c r="AL35" s="203">
        <v>0</v>
      </c>
      <c r="AM35" s="203">
        <v>0</v>
      </c>
      <c r="AN35" s="203">
        <v>0</v>
      </c>
      <c r="AO35" s="203">
        <v>148.19999999999999</v>
      </c>
      <c r="AP35" s="203">
        <v>0</v>
      </c>
    </row>
    <row r="36" spans="1:42">
      <c r="A36" t="s">
        <v>78</v>
      </c>
      <c r="B36" s="203">
        <v>0</v>
      </c>
      <c r="C36" s="203">
        <v>8.67</v>
      </c>
      <c r="D36" s="203">
        <v>2.13</v>
      </c>
      <c r="E36" s="203">
        <v>0</v>
      </c>
      <c r="F36" s="203">
        <v>13.24</v>
      </c>
      <c r="G36" s="203">
        <v>4.41</v>
      </c>
      <c r="H36" s="203">
        <v>0</v>
      </c>
      <c r="I36" s="203">
        <v>14.75</v>
      </c>
      <c r="J36" s="203">
        <v>0.56000000000000005</v>
      </c>
      <c r="K36" s="203">
        <v>27.55</v>
      </c>
      <c r="L36" s="203">
        <v>46.83</v>
      </c>
      <c r="M36" s="203">
        <v>0</v>
      </c>
      <c r="N36" s="203">
        <v>0.92</v>
      </c>
      <c r="O36" s="203">
        <v>1.53</v>
      </c>
      <c r="P36" s="203">
        <v>1.89</v>
      </c>
      <c r="Q36" s="203">
        <v>3.6</v>
      </c>
      <c r="R36" s="203">
        <v>5.92</v>
      </c>
      <c r="S36" s="203">
        <v>3.79</v>
      </c>
      <c r="T36" s="203">
        <v>0</v>
      </c>
      <c r="U36" s="203">
        <v>7.41</v>
      </c>
      <c r="V36" s="203">
        <v>5.27</v>
      </c>
      <c r="W36" s="203">
        <v>0.26</v>
      </c>
      <c r="X36" s="203">
        <v>1.1399999999999999</v>
      </c>
      <c r="Y36" s="203">
        <v>0</v>
      </c>
      <c r="Z36" s="203">
        <v>1.81</v>
      </c>
      <c r="AA36" s="203">
        <v>7.57</v>
      </c>
      <c r="AB36" s="203">
        <v>0</v>
      </c>
      <c r="AC36" s="203">
        <v>11.82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27.14</v>
      </c>
      <c r="AJ36" s="203">
        <v>0</v>
      </c>
      <c r="AK36" s="203">
        <v>1.25</v>
      </c>
      <c r="AL36" s="203">
        <v>0</v>
      </c>
      <c r="AM36" s="203">
        <v>0</v>
      </c>
      <c r="AN36" s="203">
        <v>0</v>
      </c>
      <c r="AO36" s="203">
        <v>148.19999999999999</v>
      </c>
      <c r="AP36" s="203">
        <v>0</v>
      </c>
    </row>
    <row r="37" spans="1:42">
      <c r="A37" t="s">
        <v>79</v>
      </c>
      <c r="B37" s="203">
        <v>0</v>
      </c>
      <c r="C37" s="203">
        <v>8.67</v>
      </c>
      <c r="D37" s="203">
        <v>2.13</v>
      </c>
      <c r="E37" s="203">
        <v>0</v>
      </c>
      <c r="F37" s="203">
        <v>13.24</v>
      </c>
      <c r="G37" s="203">
        <v>4.41</v>
      </c>
      <c r="H37" s="203">
        <v>0</v>
      </c>
      <c r="I37" s="203">
        <v>14.75</v>
      </c>
      <c r="J37" s="203">
        <v>0.56000000000000005</v>
      </c>
      <c r="K37" s="203">
        <v>27.55</v>
      </c>
      <c r="L37" s="203">
        <v>46.83</v>
      </c>
      <c r="M37" s="203">
        <v>0</v>
      </c>
      <c r="N37" s="203">
        <v>0.92</v>
      </c>
      <c r="O37" s="203">
        <v>1.53</v>
      </c>
      <c r="P37" s="203">
        <v>1.89</v>
      </c>
      <c r="Q37" s="203">
        <v>3.6</v>
      </c>
      <c r="R37" s="203">
        <v>5.92</v>
      </c>
      <c r="S37" s="203">
        <v>3.79</v>
      </c>
      <c r="T37" s="203">
        <v>0</v>
      </c>
      <c r="U37" s="203">
        <v>7.41</v>
      </c>
      <c r="V37" s="203">
        <v>5.27</v>
      </c>
      <c r="W37" s="203">
        <v>0.26</v>
      </c>
      <c r="X37" s="203">
        <v>1.1399999999999999</v>
      </c>
      <c r="Y37" s="203">
        <v>0</v>
      </c>
      <c r="Z37" s="203">
        <v>1.81</v>
      </c>
      <c r="AA37" s="203">
        <v>7.57</v>
      </c>
      <c r="AB37" s="203">
        <v>0</v>
      </c>
      <c r="AC37" s="203">
        <v>11.82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27.14</v>
      </c>
      <c r="AJ37" s="203">
        <v>0</v>
      </c>
      <c r="AK37" s="203">
        <v>1.25</v>
      </c>
      <c r="AL37" s="203">
        <v>0</v>
      </c>
      <c r="AM37" s="203">
        <v>0</v>
      </c>
      <c r="AN37" s="203">
        <v>0</v>
      </c>
      <c r="AO37" s="203">
        <v>148.19999999999999</v>
      </c>
      <c r="AP37" s="203">
        <v>0</v>
      </c>
    </row>
    <row r="38" spans="1:42">
      <c r="A38" t="s">
        <v>80</v>
      </c>
      <c r="B38" s="203">
        <v>0</v>
      </c>
      <c r="C38" s="203">
        <v>8.67</v>
      </c>
      <c r="D38" s="203">
        <v>2.13</v>
      </c>
      <c r="E38" s="203">
        <v>0</v>
      </c>
      <c r="F38" s="203">
        <v>13.24</v>
      </c>
      <c r="G38" s="203">
        <v>4.41</v>
      </c>
      <c r="H38" s="203">
        <v>0</v>
      </c>
      <c r="I38" s="203">
        <v>14.75</v>
      </c>
      <c r="J38" s="203">
        <v>0.56000000000000005</v>
      </c>
      <c r="K38" s="203">
        <v>27.55</v>
      </c>
      <c r="L38" s="203">
        <v>46.83</v>
      </c>
      <c r="M38" s="203">
        <v>0</v>
      </c>
      <c r="N38" s="203">
        <v>0.92</v>
      </c>
      <c r="O38" s="203">
        <v>1.53</v>
      </c>
      <c r="P38" s="203">
        <v>1.89</v>
      </c>
      <c r="Q38" s="203">
        <v>3.6</v>
      </c>
      <c r="R38" s="203">
        <v>5.92</v>
      </c>
      <c r="S38" s="203">
        <v>3.79</v>
      </c>
      <c r="T38" s="203">
        <v>0</v>
      </c>
      <c r="U38" s="203">
        <v>7.41</v>
      </c>
      <c r="V38" s="203">
        <v>5.27</v>
      </c>
      <c r="W38" s="203">
        <v>0.26</v>
      </c>
      <c r="X38" s="203">
        <v>1.1399999999999999</v>
      </c>
      <c r="Y38" s="203">
        <v>0</v>
      </c>
      <c r="Z38" s="203">
        <v>1.81</v>
      </c>
      <c r="AA38" s="203">
        <v>7.57</v>
      </c>
      <c r="AB38" s="203">
        <v>0</v>
      </c>
      <c r="AC38" s="203">
        <v>11.82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27.14</v>
      </c>
      <c r="AJ38" s="203">
        <v>0</v>
      </c>
      <c r="AK38" s="203">
        <v>1.25</v>
      </c>
      <c r="AL38" s="203">
        <v>0</v>
      </c>
      <c r="AM38" s="203">
        <v>0</v>
      </c>
      <c r="AN38" s="203">
        <v>0</v>
      </c>
      <c r="AO38" s="203">
        <v>148.19999999999999</v>
      </c>
      <c r="AP38" s="203">
        <v>0</v>
      </c>
    </row>
    <row r="39" spans="1:42">
      <c r="A39" t="s">
        <v>81</v>
      </c>
      <c r="B39" s="203">
        <v>0</v>
      </c>
      <c r="C39" s="203">
        <v>8.67</v>
      </c>
      <c r="D39" s="203">
        <v>2.13</v>
      </c>
      <c r="E39" s="203">
        <v>0</v>
      </c>
      <c r="F39" s="203">
        <v>13.24</v>
      </c>
      <c r="G39" s="203">
        <v>4.41</v>
      </c>
      <c r="H39" s="203">
        <v>0</v>
      </c>
      <c r="I39" s="203">
        <v>14.75</v>
      </c>
      <c r="J39" s="203">
        <v>0.56000000000000005</v>
      </c>
      <c r="K39" s="203">
        <v>27.55</v>
      </c>
      <c r="L39" s="203">
        <v>46.83</v>
      </c>
      <c r="M39" s="203">
        <v>0</v>
      </c>
      <c r="N39" s="203">
        <v>0.92</v>
      </c>
      <c r="O39" s="203">
        <v>1.53</v>
      </c>
      <c r="P39" s="203">
        <v>1.89</v>
      </c>
      <c r="Q39" s="203">
        <v>3.6</v>
      </c>
      <c r="R39" s="203">
        <v>5.92</v>
      </c>
      <c r="S39" s="203">
        <v>3.79</v>
      </c>
      <c r="T39" s="203">
        <v>0</v>
      </c>
      <c r="U39" s="203">
        <v>7.41</v>
      </c>
      <c r="V39" s="203">
        <v>5.27</v>
      </c>
      <c r="W39" s="203">
        <v>0.26</v>
      </c>
      <c r="X39" s="203">
        <v>1.1399999999999999</v>
      </c>
      <c r="Y39" s="203">
        <v>0</v>
      </c>
      <c r="Z39" s="203">
        <v>1.81</v>
      </c>
      <c r="AA39" s="203">
        <v>7.57</v>
      </c>
      <c r="AB39" s="203">
        <v>0</v>
      </c>
      <c r="AC39" s="203">
        <v>11.82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27.14</v>
      </c>
      <c r="AJ39" s="203">
        <v>0</v>
      </c>
      <c r="AK39" s="203">
        <v>1.25</v>
      </c>
      <c r="AL39" s="203">
        <v>0</v>
      </c>
      <c r="AM39" s="203">
        <v>0</v>
      </c>
      <c r="AN39" s="203">
        <v>0</v>
      </c>
      <c r="AO39" s="203">
        <v>148.19999999999999</v>
      </c>
      <c r="AP39" s="203">
        <v>0</v>
      </c>
    </row>
    <row r="40" spans="1:42">
      <c r="A40" t="s">
        <v>82</v>
      </c>
      <c r="B40" s="203">
        <v>0</v>
      </c>
      <c r="C40" s="203">
        <v>8.67</v>
      </c>
      <c r="D40" s="203">
        <v>2.13</v>
      </c>
      <c r="E40" s="203">
        <v>0</v>
      </c>
      <c r="F40" s="203">
        <v>13.24</v>
      </c>
      <c r="G40" s="203">
        <v>4.41</v>
      </c>
      <c r="H40" s="203">
        <v>0</v>
      </c>
      <c r="I40" s="203">
        <v>14.75</v>
      </c>
      <c r="J40" s="203">
        <v>0.56000000000000005</v>
      </c>
      <c r="K40" s="203">
        <v>27.55</v>
      </c>
      <c r="L40" s="203">
        <v>46.83</v>
      </c>
      <c r="M40" s="203">
        <v>0</v>
      </c>
      <c r="N40" s="203">
        <v>0.92</v>
      </c>
      <c r="O40" s="203">
        <v>1.53</v>
      </c>
      <c r="P40" s="203">
        <v>1.89</v>
      </c>
      <c r="Q40" s="203">
        <v>3.6</v>
      </c>
      <c r="R40" s="203">
        <v>5.92</v>
      </c>
      <c r="S40" s="203">
        <v>3.79</v>
      </c>
      <c r="T40" s="203">
        <v>0</v>
      </c>
      <c r="U40" s="203">
        <v>7.41</v>
      </c>
      <c r="V40" s="203">
        <v>5.27</v>
      </c>
      <c r="W40" s="203">
        <v>0.26</v>
      </c>
      <c r="X40" s="203">
        <v>1.1399999999999999</v>
      </c>
      <c r="Y40" s="203">
        <v>0</v>
      </c>
      <c r="Z40" s="203">
        <v>1.81</v>
      </c>
      <c r="AA40" s="203">
        <v>7.57</v>
      </c>
      <c r="AB40" s="203">
        <v>0</v>
      </c>
      <c r="AC40" s="203">
        <v>11.82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27.14</v>
      </c>
      <c r="AJ40" s="203">
        <v>0</v>
      </c>
      <c r="AK40" s="203">
        <v>1.25</v>
      </c>
      <c r="AL40" s="203">
        <v>0</v>
      </c>
      <c r="AM40" s="203">
        <v>0</v>
      </c>
      <c r="AN40" s="203">
        <v>0</v>
      </c>
      <c r="AO40" s="203">
        <v>148.19999999999999</v>
      </c>
      <c r="AP40" s="203">
        <v>0</v>
      </c>
    </row>
    <row r="41" spans="1:42">
      <c r="A41" t="s">
        <v>83</v>
      </c>
      <c r="B41" s="203">
        <v>0</v>
      </c>
      <c r="C41" s="203">
        <v>8.67</v>
      </c>
      <c r="D41" s="203">
        <v>2.13</v>
      </c>
      <c r="E41" s="203">
        <v>0</v>
      </c>
      <c r="F41" s="203">
        <v>13.24</v>
      </c>
      <c r="G41" s="203">
        <v>4.41</v>
      </c>
      <c r="H41" s="203">
        <v>0</v>
      </c>
      <c r="I41" s="203">
        <v>14.75</v>
      </c>
      <c r="J41" s="203">
        <v>0.56000000000000005</v>
      </c>
      <c r="K41" s="203">
        <v>27.55</v>
      </c>
      <c r="L41" s="203">
        <v>46.83</v>
      </c>
      <c r="M41" s="203">
        <v>0</v>
      </c>
      <c r="N41" s="203">
        <v>0.92</v>
      </c>
      <c r="O41" s="203">
        <v>1.53</v>
      </c>
      <c r="P41" s="203">
        <v>1.87</v>
      </c>
      <c r="Q41" s="203">
        <v>3.6</v>
      </c>
      <c r="R41" s="203">
        <v>5.92</v>
      </c>
      <c r="S41" s="203">
        <v>3.79</v>
      </c>
      <c r="T41" s="203">
        <v>0</v>
      </c>
      <c r="U41" s="203">
        <v>7.41</v>
      </c>
      <c r="V41" s="203">
        <v>5.27</v>
      </c>
      <c r="W41" s="203">
        <v>0.26</v>
      </c>
      <c r="X41" s="203">
        <v>1.1399999999999999</v>
      </c>
      <c r="Y41" s="203">
        <v>0</v>
      </c>
      <c r="Z41" s="203">
        <v>1.81</v>
      </c>
      <c r="AA41" s="203">
        <v>7.57</v>
      </c>
      <c r="AB41" s="203">
        <v>0</v>
      </c>
      <c r="AC41" s="203">
        <v>11.82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27.14</v>
      </c>
      <c r="AJ41" s="203">
        <v>0</v>
      </c>
      <c r="AK41" s="203">
        <v>1.25</v>
      </c>
      <c r="AL41" s="203">
        <v>0</v>
      </c>
      <c r="AM41" s="203">
        <v>0</v>
      </c>
      <c r="AN41" s="203">
        <v>0</v>
      </c>
      <c r="AO41" s="203">
        <v>148.19999999999999</v>
      </c>
      <c r="AP41" s="203">
        <v>0</v>
      </c>
    </row>
    <row r="42" spans="1:42">
      <c r="A42" t="s">
        <v>84</v>
      </c>
      <c r="B42" s="203">
        <v>0</v>
      </c>
      <c r="C42" s="203">
        <v>8.67</v>
      </c>
      <c r="D42" s="203">
        <v>2.13</v>
      </c>
      <c r="E42" s="203">
        <v>0</v>
      </c>
      <c r="F42" s="203">
        <v>13.24</v>
      </c>
      <c r="G42" s="203">
        <v>4.41</v>
      </c>
      <c r="H42" s="203">
        <v>0</v>
      </c>
      <c r="I42" s="203">
        <v>14.75</v>
      </c>
      <c r="J42" s="203">
        <v>0.56000000000000005</v>
      </c>
      <c r="K42" s="203">
        <v>27.55</v>
      </c>
      <c r="L42" s="203">
        <v>46.83</v>
      </c>
      <c r="M42" s="203">
        <v>0</v>
      </c>
      <c r="N42" s="203">
        <v>0.92</v>
      </c>
      <c r="O42" s="203">
        <v>1.53</v>
      </c>
      <c r="P42" s="203">
        <v>1.87</v>
      </c>
      <c r="Q42" s="203">
        <v>3.6</v>
      </c>
      <c r="R42" s="203">
        <v>5.92</v>
      </c>
      <c r="S42" s="203">
        <v>3.79</v>
      </c>
      <c r="T42" s="203">
        <v>0</v>
      </c>
      <c r="U42" s="203">
        <v>7.41</v>
      </c>
      <c r="V42" s="203">
        <v>5.27</v>
      </c>
      <c r="W42" s="203">
        <v>0.26</v>
      </c>
      <c r="X42" s="203">
        <v>1.1399999999999999</v>
      </c>
      <c r="Y42" s="203">
        <v>0</v>
      </c>
      <c r="Z42" s="203">
        <v>1.81</v>
      </c>
      <c r="AA42" s="203">
        <v>7.57</v>
      </c>
      <c r="AB42" s="203">
        <v>0</v>
      </c>
      <c r="AC42" s="203">
        <v>11.82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27.14</v>
      </c>
      <c r="AJ42" s="203">
        <v>0</v>
      </c>
      <c r="AK42" s="203">
        <v>1.25</v>
      </c>
      <c r="AL42" s="203">
        <v>0</v>
      </c>
      <c r="AM42" s="203">
        <v>0</v>
      </c>
      <c r="AN42" s="203">
        <v>0</v>
      </c>
      <c r="AO42" s="203">
        <v>148.19999999999999</v>
      </c>
      <c r="AP42" s="203">
        <v>0</v>
      </c>
    </row>
    <row r="43" spans="1:42">
      <c r="A43" t="s">
        <v>85</v>
      </c>
      <c r="B43" s="203">
        <v>0</v>
      </c>
      <c r="C43" s="203">
        <v>8.94</v>
      </c>
      <c r="D43" s="203">
        <v>1.87</v>
      </c>
      <c r="E43" s="203">
        <v>0</v>
      </c>
      <c r="F43" s="203">
        <v>13.24</v>
      </c>
      <c r="G43" s="203">
        <v>4.41</v>
      </c>
      <c r="H43" s="203">
        <v>0</v>
      </c>
      <c r="I43" s="203">
        <v>14.75</v>
      </c>
      <c r="J43" s="203">
        <v>0.56000000000000005</v>
      </c>
      <c r="K43" s="203">
        <v>27.55</v>
      </c>
      <c r="L43" s="203">
        <v>46.83</v>
      </c>
      <c r="M43" s="203">
        <v>0</v>
      </c>
      <c r="N43" s="203">
        <v>0.92</v>
      </c>
      <c r="O43" s="203">
        <v>1.53</v>
      </c>
      <c r="P43" s="203">
        <v>1.87</v>
      </c>
      <c r="Q43" s="203">
        <v>3.6</v>
      </c>
      <c r="R43" s="203">
        <v>5.92</v>
      </c>
      <c r="S43" s="203">
        <v>3.79</v>
      </c>
      <c r="T43" s="203">
        <v>0</v>
      </c>
      <c r="U43" s="203">
        <v>7.41</v>
      </c>
      <c r="V43" s="203">
        <v>5.27</v>
      </c>
      <c r="W43" s="203">
        <v>0.26</v>
      </c>
      <c r="X43" s="203">
        <v>1.1399999999999999</v>
      </c>
      <c r="Y43" s="203">
        <v>0</v>
      </c>
      <c r="Z43" s="203">
        <v>1.81</v>
      </c>
      <c r="AA43" s="203">
        <v>7.57</v>
      </c>
      <c r="AB43" s="203">
        <v>0</v>
      </c>
      <c r="AC43" s="203">
        <v>11.82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27.31</v>
      </c>
      <c r="AJ43" s="203">
        <v>0</v>
      </c>
      <c r="AK43" s="203">
        <v>1.25</v>
      </c>
      <c r="AL43" s="203">
        <v>0</v>
      </c>
      <c r="AM43" s="203">
        <v>0</v>
      </c>
      <c r="AN43" s="203">
        <v>0</v>
      </c>
      <c r="AO43" s="203">
        <v>148.19999999999999</v>
      </c>
      <c r="AP43" s="203">
        <v>0</v>
      </c>
    </row>
    <row r="44" spans="1:42">
      <c r="A44" t="s">
        <v>86</v>
      </c>
      <c r="B44" s="203">
        <v>0</v>
      </c>
      <c r="C44" s="203">
        <v>8.94</v>
      </c>
      <c r="D44" s="203">
        <v>1.87</v>
      </c>
      <c r="E44" s="203">
        <v>0</v>
      </c>
      <c r="F44" s="203">
        <v>13.24</v>
      </c>
      <c r="G44" s="203">
        <v>4.41</v>
      </c>
      <c r="H44" s="203">
        <v>0</v>
      </c>
      <c r="I44" s="203">
        <v>14.75</v>
      </c>
      <c r="J44" s="203">
        <v>0.56000000000000005</v>
      </c>
      <c r="K44" s="203">
        <v>27.55</v>
      </c>
      <c r="L44" s="203">
        <v>46.83</v>
      </c>
      <c r="M44" s="203">
        <v>0</v>
      </c>
      <c r="N44" s="203">
        <v>0.92</v>
      </c>
      <c r="O44" s="203">
        <v>1.53</v>
      </c>
      <c r="P44" s="203">
        <v>1.87</v>
      </c>
      <c r="Q44" s="203">
        <v>3.6</v>
      </c>
      <c r="R44" s="203">
        <v>5.92</v>
      </c>
      <c r="S44" s="203">
        <v>3.79</v>
      </c>
      <c r="T44" s="203">
        <v>0</v>
      </c>
      <c r="U44" s="203">
        <v>7.41</v>
      </c>
      <c r="V44" s="203">
        <v>5.27</v>
      </c>
      <c r="W44" s="203">
        <v>0.26</v>
      </c>
      <c r="X44" s="203">
        <v>1.1399999999999999</v>
      </c>
      <c r="Y44" s="203">
        <v>0</v>
      </c>
      <c r="Z44" s="203">
        <v>1.81</v>
      </c>
      <c r="AA44" s="203">
        <v>7.57</v>
      </c>
      <c r="AB44" s="203">
        <v>0</v>
      </c>
      <c r="AC44" s="203">
        <v>11.82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27.14</v>
      </c>
      <c r="AJ44" s="203">
        <v>0</v>
      </c>
      <c r="AK44" s="203">
        <v>1.25</v>
      </c>
      <c r="AL44" s="203">
        <v>0</v>
      </c>
      <c r="AM44" s="203">
        <v>0</v>
      </c>
      <c r="AN44" s="203">
        <v>0</v>
      </c>
      <c r="AO44" s="203">
        <v>148.19999999999999</v>
      </c>
      <c r="AP44" s="203">
        <v>0</v>
      </c>
    </row>
    <row r="45" spans="1:42">
      <c r="A45" t="s">
        <v>87</v>
      </c>
      <c r="B45" s="203">
        <v>0</v>
      </c>
      <c r="C45" s="203">
        <v>8.94</v>
      </c>
      <c r="D45" s="203">
        <v>1.87</v>
      </c>
      <c r="E45" s="203">
        <v>0</v>
      </c>
      <c r="F45" s="203">
        <v>13.24</v>
      </c>
      <c r="G45" s="203">
        <v>4.41</v>
      </c>
      <c r="H45" s="203">
        <v>0</v>
      </c>
      <c r="I45" s="203">
        <v>14.75</v>
      </c>
      <c r="J45" s="203">
        <v>0.56000000000000005</v>
      </c>
      <c r="K45" s="203">
        <v>27.55</v>
      </c>
      <c r="L45" s="203">
        <v>46.83</v>
      </c>
      <c r="M45" s="203">
        <v>0</v>
      </c>
      <c r="N45" s="203">
        <v>0.92</v>
      </c>
      <c r="O45" s="203">
        <v>1.53</v>
      </c>
      <c r="P45" s="203">
        <v>1.87</v>
      </c>
      <c r="Q45" s="203">
        <v>3.6</v>
      </c>
      <c r="R45" s="203">
        <v>5.92</v>
      </c>
      <c r="S45" s="203">
        <v>3.79</v>
      </c>
      <c r="T45" s="203">
        <v>0</v>
      </c>
      <c r="U45" s="203">
        <v>7.41</v>
      </c>
      <c r="V45" s="203">
        <v>5.27</v>
      </c>
      <c r="W45" s="203">
        <v>0.27</v>
      </c>
      <c r="X45" s="203">
        <v>1.1399999999999999</v>
      </c>
      <c r="Y45" s="203">
        <v>0</v>
      </c>
      <c r="Z45" s="203">
        <v>1.81</v>
      </c>
      <c r="AA45" s="203">
        <v>7.57</v>
      </c>
      <c r="AB45" s="203">
        <v>0</v>
      </c>
      <c r="AC45" s="203">
        <v>11.82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27.14</v>
      </c>
      <c r="AJ45" s="203">
        <v>0</v>
      </c>
      <c r="AK45" s="203">
        <v>1.25</v>
      </c>
      <c r="AL45" s="203">
        <v>0</v>
      </c>
      <c r="AM45" s="203">
        <v>0</v>
      </c>
      <c r="AN45" s="203">
        <v>0</v>
      </c>
      <c r="AO45" s="203">
        <v>148.19999999999999</v>
      </c>
      <c r="AP45" s="203">
        <v>0</v>
      </c>
    </row>
    <row r="46" spans="1:42">
      <c r="A46" t="s">
        <v>88</v>
      </c>
      <c r="B46" s="203">
        <v>0</v>
      </c>
      <c r="C46" s="203">
        <v>8.94</v>
      </c>
      <c r="D46" s="203">
        <v>1.87</v>
      </c>
      <c r="E46" s="203">
        <v>0</v>
      </c>
      <c r="F46" s="203">
        <v>13.24</v>
      </c>
      <c r="G46" s="203">
        <v>4.41</v>
      </c>
      <c r="H46" s="203">
        <v>0</v>
      </c>
      <c r="I46" s="203">
        <v>14.75</v>
      </c>
      <c r="J46" s="203">
        <v>0.56000000000000005</v>
      </c>
      <c r="K46" s="203">
        <v>27.55</v>
      </c>
      <c r="L46" s="203">
        <v>46.83</v>
      </c>
      <c r="M46" s="203">
        <v>0</v>
      </c>
      <c r="N46" s="203">
        <v>0.92</v>
      </c>
      <c r="O46" s="203">
        <v>1.53</v>
      </c>
      <c r="P46" s="203">
        <v>1.87</v>
      </c>
      <c r="Q46" s="203">
        <v>3.6</v>
      </c>
      <c r="R46" s="203">
        <v>5.92</v>
      </c>
      <c r="S46" s="203">
        <v>3.79</v>
      </c>
      <c r="T46" s="203">
        <v>0</v>
      </c>
      <c r="U46" s="203">
        <v>7.41</v>
      </c>
      <c r="V46" s="203">
        <v>5.27</v>
      </c>
      <c r="W46" s="203">
        <v>0.27</v>
      </c>
      <c r="X46" s="203">
        <v>1.1399999999999999</v>
      </c>
      <c r="Y46" s="203">
        <v>0</v>
      </c>
      <c r="Z46" s="203">
        <v>1.81</v>
      </c>
      <c r="AA46" s="203">
        <v>7.57</v>
      </c>
      <c r="AB46" s="203">
        <v>0</v>
      </c>
      <c r="AC46" s="203">
        <v>11.82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27.14</v>
      </c>
      <c r="AJ46" s="203">
        <v>0</v>
      </c>
      <c r="AK46" s="203">
        <v>1.25</v>
      </c>
      <c r="AL46" s="203">
        <v>0</v>
      </c>
      <c r="AM46" s="203">
        <v>0</v>
      </c>
      <c r="AN46" s="203">
        <v>0</v>
      </c>
      <c r="AO46" s="203">
        <v>148.19999999999999</v>
      </c>
      <c r="AP46" s="203">
        <v>0</v>
      </c>
    </row>
    <row r="47" spans="1:42">
      <c r="A47" t="s">
        <v>89</v>
      </c>
      <c r="B47" s="203">
        <v>0</v>
      </c>
      <c r="C47" s="203">
        <v>8.94</v>
      </c>
      <c r="D47" s="203">
        <v>1.87</v>
      </c>
      <c r="E47" s="203">
        <v>0</v>
      </c>
      <c r="F47" s="203">
        <v>13.24</v>
      </c>
      <c r="G47" s="203">
        <v>4.41</v>
      </c>
      <c r="H47" s="203">
        <v>0</v>
      </c>
      <c r="I47" s="203">
        <v>14.75</v>
      </c>
      <c r="J47" s="203">
        <v>0.56000000000000005</v>
      </c>
      <c r="K47" s="203">
        <v>27.55</v>
      </c>
      <c r="L47" s="203">
        <v>46.83</v>
      </c>
      <c r="M47" s="203">
        <v>0</v>
      </c>
      <c r="N47" s="203">
        <v>0.92</v>
      </c>
      <c r="O47" s="203">
        <v>1.53</v>
      </c>
      <c r="P47" s="203">
        <v>1.87</v>
      </c>
      <c r="Q47" s="203">
        <v>3.6</v>
      </c>
      <c r="R47" s="203">
        <v>5.92</v>
      </c>
      <c r="S47" s="203">
        <v>3.79</v>
      </c>
      <c r="T47" s="203">
        <v>0</v>
      </c>
      <c r="U47" s="203">
        <v>7.41</v>
      </c>
      <c r="V47" s="203">
        <v>5.27</v>
      </c>
      <c r="W47" s="203">
        <v>0.27</v>
      </c>
      <c r="X47" s="203">
        <v>1.1399999999999999</v>
      </c>
      <c r="Y47" s="203">
        <v>0</v>
      </c>
      <c r="Z47" s="203">
        <v>1.81</v>
      </c>
      <c r="AA47" s="203">
        <v>7.57</v>
      </c>
      <c r="AB47" s="203">
        <v>0</v>
      </c>
      <c r="AC47" s="203">
        <v>11.82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27.14</v>
      </c>
      <c r="AJ47" s="203">
        <v>0</v>
      </c>
      <c r="AK47" s="203">
        <v>1.25</v>
      </c>
      <c r="AL47" s="203">
        <v>0</v>
      </c>
      <c r="AM47" s="203">
        <v>0</v>
      </c>
      <c r="AN47" s="203">
        <v>0</v>
      </c>
      <c r="AO47" s="203">
        <v>148.19999999999999</v>
      </c>
      <c r="AP47" s="203">
        <v>0</v>
      </c>
    </row>
    <row r="48" spans="1:42">
      <c r="A48" t="s">
        <v>90</v>
      </c>
      <c r="B48" s="203">
        <v>0</v>
      </c>
      <c r="C48" s="203">
        <v>8.94</v>
      </c>
      <c r="D48" s="203">
        <v>1.87</v>
      </c>
      <c r="E48" s="203">
        <v>0</v>
      </c>
      <c r="F48" s="203">
        <v>13.24</v>
      </c>
      <c r="G48" s="203">
        <v>4.41</v>
      </c>
      <c r="H48" s="203">
        <v>0</v>
      </c>
      <c r="I48" s="203">
        <v>14.75</v>
      </c>
      <c r="J48" s="203">
        <v>0.56000000000000005</v>
      </c>
      <c r="K48" s="203">
        <v>27.55</v>
      </c>
      <c r="L48" s="203">
        <v>46.83</v>
      </c>
      <c r="M48" s="203">
        <v>0</v>
      </c>
      <c r="N48" s="203">
        <v>0.92</v>
      </c>
      <c r="O48" s="203">
        <v>1.53</v>
      </c>
      <c r="P48" s="203">
        <v>1.87</v>
      </c>
      <c r="Q48" s="203">
        <v>3.6</v>
      </c>
      <c r="R48" s="203">
        <v>5.92</v>
      </c>
      <c r="S48" s="203">
        <v>3.79</v>
      </c>
      <c r="T48" s="203">
        <v>0</v>
      </c>
      <c r="U48" s="203">
        <v>7.41</v>
      </c>
      <c r="V48" s="203">
        <v>5.27</v>
      </c>
      <c r="W48" s="203">
        <v>0.27</v>
      </c>
      <c r="X48" s="203">
        <v>1.1399999999999999</v>
      </c>
      <c r="Y48" s="203">
        <v>0</v>
      </c>
      <c r="Z48" s="203">
        <v>1.81</v>
      </c>
      <c r="AA48" s="203">
        <v>7.57</v>
      </c>
      <c r="AB48" s="203">
        <v>0</v>
      </c>
      <c r="AC48" s="203">
        <v>11.82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27.14</v>
      </c>
      <c r="AJ48" s="203">
        <v>0</v>
      </c>
      <c r="AK48" s="203">
        <v>1.25</v>
      </c>
      <c r="AL48" s="203">
        <v>0</v>
      </c>
      <c r="AM48" s="203">
        <v>0</v>
      </c>
      <c r="AN48" s="203">
        <v>0</v>
      </c>
      <c r="AO48" s="203">
        <v>148.19999999999999</v>
      </c>
      <c r="AP48" s="203">
        <v>0</v>
      </c>
    </row>
    <row r="49" spans="1:42">
      <c r="A49" t="s">
        <v>91</v>
      </c>
      <c r="B49" s="203">
        <v>0</v>
      </c>
      <c r="C49" s="203">
        <v>8.94</v>
      </c>
      <c r="D49" s="203">
        <v>1.87</v>
      </c>
      <c r="E49" s="203">
        <v>0</v>
      </c>
      <c r="F49" s="203">
        <v>13.24</v>
      </c>
      <c r="G49" s="203">
        <v>4.41</v>
      </c>
      <c r="H49" s="203">
        <v>0</v>
      </c>
      <c r="I49" s="203">
        <v>14.75</v>
      </c>
      <c r="J49" s="203">
        <v>0.56000000000000005</v>
      </c>
      <c r="K49" s="203">
        <v>27.55</v>
      </c>
      <c r="L49" s="203">
        <v>46.83</v>
      </c>
      <c r="M49" s="203">
        <v>0</v>
      </c>
      <c r="N49" s="203">
        <v>0.92</v>
      </c>
      <c r="O49" s="203">
        <v>1.53</v>
      </c>
      <c r="P49" s="203">
        <v>1.87</v>
      </c>
      <c r="Q49" s="203">
        <v>3.6</v>
      </c>
      <c r="R49" s="203">
        <v>5.92</v>
      </c>
      <c r="S49" s="203">
        <v>3.79</v>
      </c>
      <c r="T49" s="203">
        <v>0</v>
      </c>
      <c r="U49" s="203">
        <v>7.41</v>
      </c>
      <c r="V49" s="203">
        <v>5.27</v>
      </c>
      <c r="W49" s="203">
        <v>0.27</v>
      </c>
      <c r="X49" s="203">
        <v>1.1399999999999999</v>
      </c>
      <c r="Y49" s="203">
        <v>0</v>
      </c>
      <c r="Z49" s="203">
        <v>1.81</v>
      </c>
      <c r="AA49" s="203">
        <v>7.57</v>
      </c>
      <c r="AB49" s="203">
        <v>0</v>
      </c>
      <c r="AC49" s="203">
        <v>11.82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27.31</v>
      </c>
      <c r="AJ49" s="203">
        <v>0</v>
      </c>
      <c r="AK49" s="203">
        <v>1.25</v>
      </c>
      <c r="AL49" s="203">
        <v>0</v>
      </c>
      <c r="AM49" s="203">
        <v>0</v>
      </c>
      <c r="AN49" s="203">
        <v>0</v>
      </c>
      <c r="AO49" s="203">
        <v>148.19999999999999</v>
      </c>
      <c r="AP49" s="203">
        <v>0</v>
      </c>
    </row>
    <row r="50" spans="1:42">
      <c r="A50" t="s">
        <v>92</v>
      </c>
      <c r="B50" s="203">
        <v>0</v>
      </c>
      <c r="C50" s="203">
        <v>8.94</v>
      </c>
      <c r="D50" s="203">
        <v>1.87</v>
      </c>
      <c r="E50" s="203">
        <v>0</v>
      </c>
      <c r="F50" s="203">
        <v>13.24</v>
      </c>
      <c r="G50" s="203">
        <v>4.41</v>
      </c>
      <c r="H50" s="203">
        <v>0</v>
      </c>
      <c r="I50" s="203">
        <v>14.75</v>
      </c>
      <c r="J50" s="203">
        <v>0.56000000000000005</v>
      </c>
      <c r="K50" s="203">
        <v>27.55</v>
      </c>
      <c r="L50" s="203">
        <v>46.83</v>
      </c>
      <c r="M50" s="203">
        <v>0</v>
      </c>
      <c r="N50" s="203">
        <v>0.92</v>
      </c>
      <c r="O50" s="203">
        <v>1.53</v>
      </c>
      <c r="P50" s="203">
        <v>1.87</v>
      </c>
      <c r="Q50" s="203">
        <v>0.17</v>
      </c>
      <c r="R50" s="203">
        <v>0.33</v>
      </c>
      <c r="S50" s="203">
        <v>0.2</v>
      </c>
      <c r="T50" s="203">
        <v>0</v>
      </c>
      <c r="U50" s="203">
        <v>7.41</v>
      </c>
      <c r="V50" s="203">
        <v>5.27</v>
      </c>
      <c r="W50" s="203">
        <v>0.27</v>
      </c>
      <c r="X50" s="203">
        <v>1.1399999999999999</v>
      </c>
      <c r="Y50" s="203">
        <v>0</v>
      </c>
      <c r="Z50" s="203">
        <v>1.81</v>
      </c>
      <c r="AA50" s="203">
        <v>7.57</v>
      </c>
      <c r="AB50" s="203">
        <v>0</v>
      </c>
      <c r="AC50" s="203">
        <v>11.82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27.14</v>
      </c>
      <c r="AJ50" s="203">
        <v>0</v>
      </c>
      <c r="AK50" s="203">
        <v>1.25</v>
      </c>
      <c r="AL50" s="203">
        <v>0</v>
      </c>
      <c r="AM50" s="203">
        <v>0</v>
      </c>
      <c r="AN50" s="203">
        <v>0</v>
      </c>
      <c r="AO50" s="203">
        <v>148.19999999999999</v>
      </c>
      <c r="AP50" s="203">
        <v>0</v>
      </c>
    </row>
    <row r="51" spans="1:42">
      <c r="A51" t="s">
        <v>93</v>
      </c>
      <c r="B51" s="203">
        <v>0</v>
      </c>
      <c r="C51" s="203">
        <v>8.94</v>
      </c>
      <c r="D51" s="203">
        <v>1.87</v>
      </c>
      <c r="E51" s="203">
        <v>0</v>
      </c>
      <c r="F51" s="203">
        <v>13.24</v>
      </c>
      <c r="G51" s="203">
        <v>4.41</v>
      </c>
      <c r="H51" s="203">
        <v>0</v>
      </c>
      <c r="I51" s="203">
        <v>14.75</v>
      </c>
      <c r="J51" s="203">
        <v>0.56000000000000005</v>
      </c>
      <c r="K51" s="203">
        <v>27.55</v>
      </c>
      <c r="L51" s="203">
        <v>46.83</v>
      </c>
      <c r="M51" s="203">
        <v>0</v>
      </c>
      <c r="N51" s="203">
        <v>0.92</v>
      </c>
      <c r="O51" s="203">
        <v>1.53</v>
      </c>
      <c r="P51" s="203">
        <v>1.87</v>
      </c>
      <c r="Q51" s="203">
        <v>0.17</v>
      </c>
      <c r="R51" s="203">
        <v>0.33</v>
      </c>
      <c r="S51" s="203">
        <v>0.2</v>
      </c>
      <c r="T51" s="203">
        <v>0</v>
      </c>
      <c r="U51" s="203">
        <v>7.41</v>
      </c>
      <c r="V51" s="203">
        <v>0.16</v>
      </c>
      <c r="W51" s="203">
        <v>0.26</v>
      </c>
      <c r="X51" s="203">
        <v>1.1399999999999999</v>
      </c>
      <c r="Y51" s="203">
        <v>0</v>
      </c>
      <c r="Z51" s="203">
        <v>1.81</v>
      </c>
      <c r="AA51" s="203">
        <v>7.57</v>
      </c>
      <c r="AB51" s="203">
        <v>0</v>
      </c>
      <c r="AC51" s="203">
        <v>11.82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27.33</v>
      </c>
      <c r="AJ51" s="203">
        <v>0</v>
      </c>
      <c r="AK51" s="203">
        <v>2.0299999999999998</v>
      </c>
      <c r="AL51" s="203">
        <v>0</v>
      </c>
      <c r="AM51" s="203">
        <v>0</v>
      </c>
      <c r="AN51" s="203">
        <v>0</v>
      </c>
      <c r="AO51" s="203">
        <v>145.08000000000001</v>
      </c>
      <c r="AP51" s="203">
        <v>0</v>
      </c>
    </row>
    <row r="52" spans="1:42">
      <c r="A52" t="s">
        <v>94</v>
      </c>
      <c r="B52" s="203">
        <v>0</v>
      </c>
      <c r="C52" s="203">
        <v>8.94</v>
      </c>
      <c r="D52" s="203">
        <v>1.87</v>
      </c>
      <c r="E52" s="203">
        <v>0</v>
      </c>
      <c r="F52" s="203">
        <v>13.24</v>
      </c>
      <c r="G52" s="203">
        <v>4.41</v>
      </c>
      <c r="H52" s="203">
        <v>0</v>
      </c>
      <c r="I52" s="203">
        <v>14.75</v>
      </c>
      <c r="J52" s="203">
        <v>0.56000000000000005</v>
      </c>
      <c r="K52" s="203">
        <v>27.55</v>
      </c>
      <c r="L52" s="203">
        <v>46.83</v>
      </c>
      <c r="M52" s="203">
        <v>0</v>
      </c>
      <c r="N52" s="203">
        <v>0.92</v>
      </c>
      <c r="O52" s="203">
        <v>1.53</v>
      </c>
      <c r="P52" s="203">
        <v>1.87</v>
      </c>
      <c r="Q52" s="203">
        <v>0.17</v>
      </c>
      <c r="R52" s="203">
        <v>0.33</v>
      </c>
      <c r="S52" s="203">
        <v>0.2</v>
      </c>
      <c r="T52" s="203">
        <v>0</v>
      </c>
      <c r="U52" s="203">
        <v>7.41</v>
      </c>
      <c r="V52" s="203">
        <v>0.16</v>
      </c>
      <c r="W52" s="203">
        <v>0.26</v>
      </c>
      <c r="X52" s="203">
        <v>1.1399999999999999</v>
      </c>
      <c r="Y52" s="203">
        <v>0</v>
      </c>
      <c r="Z52" s="203">
        <v>1.81</v>
      </c>
      <c r="AA52" s="203">
        <v>7.57</v>
      </c>
      <c r="AB52" s="203">
        <v>0</v>
      </c>
      <c r="AC52" s="203">
        <v>11.82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27.33</v>
      </c>
      <c r="AJ52" s="203">
        <v>0</v>
      </c>
      <c r="AK52" s="203">
        <v>2.0299999999999998</v>
      </c>
      <c r="AL52" s="203">
        <v>0</v>
      </c>
      <c r="AM52" s="203">
        <v>0</v>
      </c>
      <c r="AN52" s="203">
        <v>0</v>
      </c>
      <c r="AO52" s="203">
        <v>145.08000000000001</v>
      </c>
      <c r="AP52" s="203">
        <v>0</v>
      </c>
    </row>
    <row r="53" spans="1:42">
      <c r="A53" t="s">
        <v>95</v>
      </c>
      <c r="B53" s="203">
        <v>0</v>
      </c>
      <c r="C53" s="203">
        <v>8.94</v>
      </c>
      <c r="D53" s="203">
        <v>1.87</v>
      </c>
      <c r="E53" s="203">
        <v>0</v>
      </c>
      <c r="F53" s="203">
        <v>13.24</v>
      </c>
      <c r="G53" s="203">
        <v>4.41</v>
      </c>
      <c r="H53" s="203">
        <v>0</v>
      </c>
      <c r="I53" s="203">
        <v>14.75</v>
      </c>
      <c r="J53" s="203">
        <v>0.56000000000000005</v>
      </c>
      <c r="K53" s="203">
        <v>1.57</v>
      </c>
      <c r="L53" s="203">
        <v>46.83</v>
      </c>
      <c r="M53" s="203">
        <v>0</v>
      </c>
      <c r="N53" s="203">
        <v>0.92</v>
      </c>
      <c r="O53" s="203">
        <v>1.53</v>
      </c>
      <c r="P53" s="203">
        <v>1.78</v>
      </c>
      <c r="Q53" s="203">
        <v>0.17</v>
      </c>
      <c r="R53" s="203">
        <v>0.33</v>
      </c>
      <c r="S53" s="203">
        <v>0.2</v>
      </c>
      <c r="T53" s="203">
        <v>0</v>
      </c>
      <c r="U53" s="203">
        <v>7.41</v>
      </c>
      <c r="V53" s="203">
        <v>0.16</v>
      </c>
      <c r="W53" s="203">
        <v>0.27</v>
      </c>
      <c r="X53" s="203">
        <v>1.1399999999999999</v>
      </c>
      <c r="Y53" s="203">
        <v>0</v>
      </c>
      <c r="Z53" s="203">
        <v>1.62</v>
      </c>
      <c r="AA53" s="203">
        <v>7.57</v>
      </c>
      <c r="AB53" s="203">
        <v>0</v>
      </c>
      <c r="AC53" s="203">
        <v>11.82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27.33</v>
      </c>
      <c r="AJ53" s="203">
        <v>0</v>
      </c>
      <c r="AK53" s="203">
        <v>2.0299999999999998</v>
      </c>
      <c r="AL53" s="203">
        <v>0</v>
      </c>
      <c r="AM53" s="203">
        <v>0</v>
      </c>
      <c r="AN53" s="203">
        <v>0</v>
      </c>
      <c r="AO53" s="203">
        <v>145.08000000000001</v>
      </c>
      <c r="AP53" s="203">
        <v>0</v>
      </c>
    </row>
    <row r="54" spans="1:42">
      <c r="A54" t="s">
        <v>96</v>
      </c>
      <c r="B54" s="203">
        <v>0</v>
      </c>
      <c r="C54" s="203">
        <v>8.94</v>
      </c>
      <c r="D54" s="203">
        <v>1.87</v>
      </c>
      <c r="E54" s="203">
        <v>0</v>
      </c>
      <c r="F54" s="203">
        <v>13.24</v>
      </c>
      <c r="G54" s="203">
        <v>4.41</v>
      </c>
      <c r="H54" s="203">
        <v>0</v>
      </c>
      <c r="I54" s="203">
        <v>14.75</v>
      </c>
      <c r="J54" s="203">
        <v>0.56000000000000005</v>
      </c>
      <c r="K54" s="203">
        <v>1.57</v>
      </c>
      <c r="L54" s="203">
        <v>46.83</v>
      </c>
      <c r="M54" s="203">
        <v>0</v>
      </c>
      <c r="N54" s="203">
        <v>0.92</v>
      </c>
      <c r="O54" s="203">
        <v>1.53</v>
      </c>
      <c r="P54" s="203">
        <v>1.78</v>
      </c>
      <c r="Q54" s="203">
        <v>0.17</v>
      </c>
      <c r="R54" s="203">
        <v>0.33</v>
      </c>
      <c r="S54" s="203">
        <v>0.2</v>
      </c>
      <c r="T54" s="203">
        <v>0</v>
      </c>
      <c r="U54" s="203">
        <v>7.41</v>
      </c>
      <c r="V54" s="203">
        <v>0.16</v>
      </c>
      <c r="W54" s="203">
        <v>0.27</v>
      </c>
      <c r="X54" s="203">
        <v>1.1399999999999999</v>
      </c>
      <c r="Y54" s="203">
        <v>0</v>
      </c>
      <c r="Z54" s="203">
        <v>1.62</v>
      </c>
      <c r="AA54" s="203">
        <v>7.57</v>
      </c>
      <c r="AB54" s="203">
        <v>0</v>
      </c>
      <c r="AC54" s="203">
        <v>11.82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27.33</v>
      </c>
      <c r="AJ54" s="203">
        <v>0</v>
      </c>
      <c r="AK54" s="203">
        <v>2.0299999999999998</v>
      </c>
      <c r="AL54" s="203">
        <v>0</v>
      </c>
      <c r="AM54" s="203">
        <v>0</v>
      </c>
      <c r="AN54" s="203">
        <v>0</v>
      </c>
      <c r="AO54" s="203">
        <v>145.08000000000001</v>
      </c>
      <c r="AP54" s="203">
        <v>0</v>
      </c>
    </row>
    <row r="55" spans="1:42">
      <c r="A55" t="s">
        <v>97</v>
      </c>
      <c r="B55" s="203">
        <v>0</v>
      </c>
      <c r="C55" s="203">
        <v>8.94</v>
      </c>
      <c r="D55" s="203">
        <v>1.87</v>
      </c>
      <c r="E55" s="203">
        <v>0</v>
      </c>
      <c r="F55" s="203">
        <v>13.24</v>
      </c>
      <c r="G55" s="203">
        <v>4.41</v>
      </c>
      <c r="H55" s="203">
        <v>0</v>
      </c>
      <c r="I55" s="203">
        <v>14.75</v>
      </c>
      <c r="J55" s="203">
        <v>0.56000000000000005</v>
      </c>
      <c r="K55" s="203">
        <v>28.52</v>
      </c>
      <c r="L55" s="203">
        <v>47.39</v>
      </c>
      <c r="M55" s="203">
        <v>0</v>
      </c>
      <c r="N55" s="203">
        <v>0.92</v>
      </c>
      <c r="O55" s="203">
        <v>1.53</v>
      </c>
      <c r="P55" s="203">
        <v>1.78</v>
      </c>
      <c r="Q55" s="203">
        <v>3.66</v>
      </c>
      <c r="R55" s="203">
        <v>6.07</v>
      </c>
      <c r="S55" s="203">
        <v>3.88</v>
      </c>
      <c r="T55" s="203">
        <v>0</v>
      </c>
      <c r="U55" s="203">
        <v>7.41</v>
      </c>
      <c r="V55" s="203">
        <v>0.16</v>
      </c>
      <c r="W55" s="203">
        <v>0.27</v>
      </c>
      <c r="X55" s="203">
        <v>1.1399999999999999</v>
      </c>
      <c r="Y55" s="203">
        <v>0</v>
      </c>
      <c r="Z55" s="203">
        <v>1.62</v>
      </c>
      <c r="AA55" s="203">
        <v>7.57</v>
      </c>
      <c r="AB55" s="203">
        <v>0</v>
      </c>
      <c r="AC55" s="203">
        <v>11.82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28.17</v>
      </c>
      <c r="AJ55" s="203">
        <v>0</v>
      </c>
      <c r="AK55" s="203">
        <v>2.0299999999999998</v>
      </c>
      <c r="AL55" s="203">
        <v>0</v>
      </c>
      <c r="AM55" s="203">
        <v>0</v>
      </c>
      <c r="AN55" s="203">
        <v>0</v>
      </c>
      <c r="AO55" s="203">
        <v>145.08000000000001</v>
      </c>
      <c r="AP55" s="203">
        <v>0</v>
      </c>
    </row>
    <row r="56" spans="1:42">
      <c r="A56" t="s">
        <v>98</v>
      </c>
      <c r="B56" s="203">
        <v>0</v>
      </c>
      <c r="C56" s="203">
        <v>8.94</v>
      </c>
      <c r="D56" s="203">
        <v>1.87</v>
      </c>
      <c r="E56" s="203">
        <v>0</v>
      </c>
      <c r="F56" s="203">
        <v>13.24</v>
      </c>
      <c r="G56" s="203">
        <v>4.41</v>
      </c>
      <c r="H56" s="203">
        <v>0</v>
      </c>
      <c r="I56" s="203">
        <v>14.75</v>
      </c>
      <c r="J56" s="203">
        <v>0.56000000000000005</v>
      </c>
      <c r="K56" s="203">
        <v>28.52</v>
      </c>
      <c r="L56" s="203">
        <v>47.39</v>
      </c>
      <c r="M56" s="203">
        <v>0</v>
      </c>
      <c r="N56" s="203">
        <v>0.92</v>
      </c>
      <c r="O56" s="203">
        <v>1.53</v>
      </c>
      <c r="P56" s="203">
        <v>1.78</v>
      </c>
      <c r="Q56" s="203">
        <v>3.66</v>
      </c>
      <c r="R56" s="203">
        <v>6.07</v>
      </c>
      <c r="S56" s="203">
        <v>3.88</v>
      </c>
      <c r="T56" s="203">
        <v>0</v>
      </c>
      <c r="U56" s="203">
        <v>7.41</v>
      </c>
      <c r="V56" s="203">
        <v>0.16</v>
      </c>
      <c r="W56" s="203">
        <v>0.27</v>
      </c>
      <c r="X56" s="203">
        <v>1.1399999999999999</v>
      </c>
      <c r="Y56" s="203">
        <v>0</v>
      </c>
      <c r="Z56" s="203">
        <v>1.62</v>
      </c>
      <c r="AA56" s="203">
        <v>7.57</v>
      </c>
      <c r="AB56" s="203">
        <v>0</v>
      </c>
      <c r="AC56" s="203">
        <v>12.12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27.88</v>
      </c>
      <c r="AJ56" s="203">
        <v>0</v>
      </c>
      <c r="AK56" s="203">
        <v>2.0299999999999998</v>
      </c>
      <c r="AL56" s="203">
        <v>0</v>
      </c>
      <c r="AM56" s="203">
        <v>0</v>
      </c>
      <c r="AN56" s="203">
        <v>0</v>
      </c>
      <c r="AO56" s="203">
        <v>145.08000000000001</v>
      </c>
      <c r="AP56" s="203">
        <v>0</v>
      </c>
    </row>
    <row r="57" spans="1:42">
      <c r="A57" t="s">
        <v>99</v>
      </c>
      <c r="B57" s="203">
        <v>0</v>
      </c>
      <c r="C57" s="203">
        <v>8.94</v>
      </c>
      <c r="D57" s="203">
        <v>1.87</v>
      </c>
      <c r="E57" s="203">
        <v>0</v>
      </c>
      <c r="F57" s="203">
        <v>13.24</v>
      </c>
      <c r="G57" s="203">
        <v>4.41</v>
      </c>
      <c r="H57" s="203">
        <v>0</v>
      </c>
      <c r="I57" s="203">
        <v>14.75</v>
      </c>
      <c r="J57" s="203">
        <v>0.56000000000000005</v>
      </c>
      <c r="K57" s="203">
        <v>28.52</v>
      </c>
      <c r="L57" s="203">
        <v>47.39</v>
      </c>
      <c r="M57" s="203">
        <v>0</v>
      </c>
      <c r="N57" s="203">
        <v>0.92</v>
      </c>
      <c r="O57" s="203">
        <v>1.53</v>
      </c>
      <c r="P57" s="203">
        <v>1.78</v>
      </c>
      <c r="Q57" s="203">
        <v>3.66</v>
      </c>
      <c r="R57" s="203">
        <v>6.07</v>
      </c>
      <c r="S57" s="203">
        <v>3.88</v>
      </c>
      <c r="T57" s="203">
        <v>0</v>
      </c>
      <c r="U57" s="203">
        <v>7.41</v>
      </c>
      <c r="V57" s="203">
        <v>0.16</v>
      </c>
      <c r="W57" s="203">
        <v>0.27</v>
      </c>
      <c r="X57" s="203">
        <v>1.1399999999999999</v>
      </c>
      <c r="Y57" s="203">
        <v>0</v>
      </c>
      <c r="Z57" s="203">
        <v>1.62</v>
      </c>
      <c r="AA57" s="203">
        <v>7.57</v>
      </c>
      <c r="AB57" s="203">
        <v>0</v>
      </c>
      <c r="AC57" s="203">
        <v>12.12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27.88</v>
      </c>
      <c r="AJ57" s="203">
        <v>0</v>
      </c>
      <c r="AK57" s="203">
        <v>2.0299999999999998</v>
      </c>
      <c r="AL57" s="203">
        <v>0</v>
      </c>
      <c r="AM57" s="203">
        <v>0</v>
      </c>
      <c r="AN57" s="203">
        <v>0</v>
      </c>
      <c r="AO57" s="203">
        <v>145.08000000000001</v>
      </c>
      <c r="AP57" s="203">
        <v>0</v>
      </c>
    </row>
    <row r="58" spans="1:42">
      <c r="A58" t="s">
        <v>100</v>
      </c>
      <c r="B58" s="203">
        <v>0</v>
      </c>
      <c r="C58" s="203">
        <v>8.94</v>
      </c>
      <c r="D58" s="203">
        <v>1.87</v>
      </c>
      <c r="E58" s="203">
        <v>0</v>
      </c>
      <c r="F58" s="203">
        <v>13.24</v>
      </c>
      <c r="G58" s="203">
        <v>4.41</v>
      </c>
      <c r="H58" s="203">
        <v>0</v>
      </c>
      <c r="I58" s="203">
        <v>14.75</v>
      </c>
      <c r="J58" s="203">
        <v>0.56000000000000005</v>
      </c>
      <c r="K58" s="203">
        <v>28.52</v>
      </c>
      <c r="L58" s="203">
        <v>47.39</v>
      </c>
      <c r="M58" s="203">
        <v>0</v>
      </c>
      <c r="N58" s="203">
        <v>0.92</v>
      </c>
      <c r="O58" s="203">
        <v>1.53</v>
      </c>
      <c r="P58" s="203">
        <v>1.78</v>
      </c>
      <c r="Q58" s="203">
        <v>3.66</v>
      </c>
      <c r="R58" s="203">
        <v>6.07</v>
      </c>
      <c r="S58" s="203">
        <v>3.88</v>
      </c>
      <c r="T58" s="203">
        <v>0</v>
      </c>
      <c r="U58" s="203">
        <v>7.41</v>
      </c>
      <c r="V58" s="203">
        <v>0.16</v>
      </c>
      <c r="W58" s="203">
        <v>0.27</v>
      </c>
      <c r="X58" s="203">
        <v>1.1399999999999999</v>
      </c>
      <c r="Y58" s="203">
        <v>0</v>
      </c>
      <c r="Z58" s="203">
        <v>1.62</v>
      </c>
      <c r="AA58" s="203">
        <v>0.53</v>
      </c>
      <c r="AB58" s="203">
        <v>0</v>
      </c>
      <c r="AC58" s="203">
        <v>12.12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27.88</v>
      </c>
      <c r="AJ58" s="203">
        <v>0</v>
      </c>
      <c r="AK58" s="203">
        <v>2.0299999999999998</v>
      </c>
      <c r="AL58" s="203">
        <v>0</v>
      </c>
      <c r="AM58" s="203">
        <v>0</v>
      </c>
      <c r="AN58" s="203">
        <v>0</v>
      </c>
      <c r="AO58" s="203">
        <v>145.08000000000001</v>
      </c>
      <c r="AP58" s="203">
        <v>0</v>
      </c>
    </row>
    <row r="59" spans="1:42">
      <c r="A59" t="s">
        <v>101</v>
      </c>
      <c r="B59" s="203">
        <v>0</v>
      </c>
      <c r="C59" s="203">
        <v>8.94</v>
      </c>
      <c r="D59" s="203">
        <v>1.87</v>
      </c>
      <c r="E59" s="203">
        <v>0</v>
      </c>
      <c r="F59" s="203">
        <v>13.24</v>
      </c>
      <c r="G59" s="203">
        <v>4.41</v>
      </c>
      <c r="H59" s="203">
        <v>0</v>
      </c>
      <c r="I59" s="203">
        <v>14.75</v>
      </c>
      <c r="J59" s="203">
        <v>0.56000000000000005</v>
      </c>
      <c r="K59" s="203">
        <v>1.57</v>
      </c>
      <c r="L59" s="203">
        <v>1.98</v>
      </c>
      <c r="M59" s="203">
        <v>0</v>
      </c>
      <c r="N59" s="203">
        <v>0.92</v>
      </c>
      <c r="O59" s="203">
        <v>1.53</v>
      </c>
      <c r="P59" s="203">
        <v>1.78</v>
      </c>
      <c r="Q59" s="203">
        <v>0.17</v>
      </c>
      <c r="R59" s="203">
        <v>0.33</v>
      </c>
      <c r="S59" s="203">
        <v>0.2</v>
      </c>
      <c r="T59" s="203">
        <v>0</v>
      </c>
      <c r="U59" s="203">
        <v>7.41</v>
      </c>
      <c r="V59" s="203">
        <v>0.16</v>
      </c>
      <c r="W59" s="203">
        <v>0.27</v>
      </c>
      <c r="X59" s="203">
        <v>1.1399999999999999</v>
      </c>
      <c r="Y59" s="203">
        <v>0</v>
      </c>
      <c r="Z59" s="203">
        <v>1.62</v>
      </c>
      <c r="AA59" s="203">
        <v>0.53</v>
      </c>
      <c r="AB59" s="203">
        <v>0</v>
      </c>
      <c r="AC59" s="203">
        <v>2.63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18.02</v>
      </c>
      <c r="AJ59" s="203">
        <v>0</v>
      </c>
      <c r="AK59" s="203">
        <v>2.34</v>
      </c>
      <c r="AL59" s="203">
        <v>0</v>
      </c>
      <c r="AM59" s="203">
        <v>0</v>
      </c>
      <c r="AN59" s="203">
        <v>0</v>
      </c>
      <c r="AO59" s="203">
        <v>145.08000000000001</v>
      </c>
      <c r="AP59" s="203">
        <v>0</v>
      </c>
    </row>
    <row r="60" spans="1:42">
      <c r="A60" t="s">
        <v>102</v>
      </c>
      <c r="B60" s="203">
        <v>0</v>
      </c>
      <c r="C60" s="203">
        <v>8.94</v>
      </c>
      <c r="D60" s="203">
        <v>1.87</v>
      </c>
      <c r="E60" s="203">
        <v>0</v>
      </c>
      <c r="F60" s="203">
        <v>13.24</v>
      </c>
      <c r="G60" s="203">
        <v>4.41</v>
      </c>
      <c r="H60" s="203">
        <v>0</v>
      </c>
      <c r="I60" s="203">
        <v>14.75</v>
      </c>
      <c r="J60" s="203">
        <v>0.56000000000000005</v>
      </c>
      <c r="K60" s="203">
        <v>1.57</v>
      </c>
      <c r="L60" s="203">
        <v>1.98</v>
      </c>
      <c r="M60" s="203">
        <v>0</v>
      </c>
      <c r="N60" s="203">
        <v>0.92</v>
      </c>
      <c r="O60" s="203">
        <v>1.53</v>
      </c>
      <c r="P60" s="203">
        <v>1.78</v>
      </c>
      <c r="Q60" s="203">
        <v>0.17</v>
      </c>
      <c r="R60" s="203">
        <v>0.33</v>
      </c>
      <c r="S60" s="203">
        <v>0.2</v>
      </c>
      <c r="T60" s="203">
        <v>0</v>
      </c>
      <c r="U60" s="203">
        <v>7.41</v>
      </c>
      <c r="V60" s="203">
        <v>0.16</v>
      </c>
      <c r="W60" s="203">
        <v>0.27</v>
      </c>
      <c r="X60" s="203">
        <v>1.1399999999999999</v>
      </c>
      <c r="Y60" s="203">
        <v>0</v>
      </c>
      <c r="Z60" s="203">
        <v>1.62</v>
      </c>
      <c r="AA60" s="203">
        <v>0.53</v>
      </c>
      <c r="AB60" s="203">
        <v>0</v>
      </c>
      <c r="AC60" s="203">
        <v>2.63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18.02</v>
      </c>
      <c r="AJ60" s="203">
        <v>0</v>
      </c>
      <c r="AK60" s="203">
        <v>2.34</v>
      </c>
      <c r="AL60" s="203">
        <v>0</v>
      </c>
      <c r="AM60" s="203">
        <v>0</v>
      </c>
      <c r="AN60" s="203">
        <v>0</v>
      </c>
      <c r="AO60" s="203">
        <v>145.08000000000001</v>
      </c>
      <c r="AP60" s="203">
        <v>0</v>
      </c>
    </row>
    <row r="61" spans="1:42">
      <c r="A61" t="s">
        <v>103</v>
      </c>
      <c r="B61" s="203">
        <v>0</v>
      </c>
      <c r="C61" s="203">
        <v>8.94</v>
      </c>
      <c r="D61" s="203">
        <v>1.87</v>
      </c>
      <c r="E61" s="203">
        <v>0</v>
      </c>
      <c r="F61" s="203">
        <v>13.24</v>
      </c>
      <c r="G61" s="203">
        <v>4.41</v>
      </c>
      <c r="H61" s="203">
        <v>0</v>
      </c>
      <c r="I61" s="203">
        <v>14.75</v>
      </c>
      <c r="J61" s="203">
        <v>0.56000000000000005</v>
      </c>
      <c r="K61" s="203">
        <v>1.57</v>
      </c>
      <c r="L61" s="203">
        <v>1.98</v>
      </c>
      <c r="M61" s="203">
        <v>0</v>
      </c>
      <c r="N61" s="203">
        <v>0.92</v>
      </c>
      <c r="O61" s="203">
        <v>1.53</v>
      </c>
      <c r="P61" s="203">
        <v>1.78</v>
      </c>
      <c r="Q61" s="203">
        <v>0.17</v>
      </c>
      <c r="R61" s="203">
        <v>0.33</v>
      </c>
      <c r="S61" s="203">
        <v>0.2</v>
      </c>
      <c r="T61" s="203">
        <v>0</v>
      </c>
      <c r="U61" s="203">
        <v>7.41</v>
      </c>
      <c r="V61" s="203">
        <v>0.16</v>
      </c>
      <c r="W61" s="203">
        <v>0.27</v>
      </c>
      <c r="X61" s="203">
        <v>1.1399999999999999</v>
      </c>
      <c r="Y61" s="203">
        <v>0</v>
      </c>
      <c r="Z61" s="203">
        <v>1.62</v>
      </c>
      <c r="AA61" s="203">
        <v>0.53</v>
      </c>
      <c r="AB61" s="203">
        <v>0</v>
      </c>
      <c r="AC61" s="203">
        <v>2.63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18.5</v>
      </c>
      <c r="AJ61" s="203">
        <v>0</v>
      </c>
      <c r="AK61" s="203">
        <v>2.34</v>
      </c>
      <c r="AL61" s="203">
        <v>0</v>
      </c>
      <c r="AM61" s="203">
        <v>0</v>
      </c>
      <c r="AN61" s="203">
        <v>0</v>
      </c>
      <c r="AO61" s="203">
        <v>145.08000000000001</v>
      </c>
      <c r="AP61" s="203">
        <v>0</v>
      </c>
    </row>
    <row r="62" spans="1:42">
      <c r="A62" t="s">
        <v>104</v>
      </c>
      <c r="B62" s="203">
        <v>0</v>
      </c>
      <c r="C62" s="203">
        <v>8.94</v>
      </c>
      <c r="D62" s="203">
        <v>1.87</v>
      </c>
      <c r="E62" s="203">
        <v>0</v>
      </c>
      <c r="F62" s="203">
        <v>13.24</v>
      </c>
      <c r="G62" s="203">
        <v>4.41</v>
      </c>
      <c r="H62" s="203">
        <v>0</v>
      </c>
      <c r="I62" s="203">
        <v>14.75</v>
      </c>
      <c r="J62" s="203">
        <v>0.56000000000000005</v>
      </c>
      <c r="K62" s="203">
        <v>1.57</v>
      </c>
      <c r="L62" s="203">
        <v>1.98</v>
      </c>
      <c r="M62" s="203">
        <v>0</v>
      </c>
      <c r="N62" s="203">
        <v>0.92</v>
      </c>
      <c r="O62" s="203">
        <v>1.53</v>
      </c>
      <c r="P62" s="203">
        <v>1.78</v>
      </c>
      <c r="Q62" s="203">
        <v>0.17</v>
      </c>
      <c r="R62" s="203">
        <v>0.33</v>
      </c>
      <c r="S62" s="203">
        <v>0.2</v>
      </c>
      <c r="T62" s="203">
        <v>0</v>
      </c>
      <c r="U62" s="203">
        <v>7.41</v>
      </c>
      <c r="V62" s="203">
        <v>0.16</v>
      </c>
      <c r="W62" s="203">
        <v>0.27</v>
      </c>
      <c r="X62" s="203">
        <v>1.1399999999999999</v>
      </c>
      <c r="Y62" s="203">
        <v>0</v>
      </c>
      <c r="Z62" s="203">
        <v>1.62</v>
      </c>
      <c r="AA62" s="203">
        <v>0.53</v>
      </c>
      <c r="AB62" s="203">
        <v>0</v>
      </c>
      <c r="AC62" s="203">
        <v>2.63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18.02</v>
      </c>
      <c r="AJ62" s="203">
        <v>0</v>
      </c>
      <c r="AK62" s="203">
        <v>2.34</v>
      </c>
      <c r="AL62" s="203">
        <v>0</v>
      </c>
      <c r="AM62" s="203">
        <v>0</v>
      </c>
      <c r="AN62" s="203">
        <v>0</v>
      </c>
      <c r="AO62" s="203">
        <v>145.08000000000001</v>
      </c>
      <c r="AP62" s="203">
        <v>0</v>
      </c>
    </row>
    <row r="63" spans="1:42">
      <c r="A63" t="s">
        <v>105</v>
      </c>
      <c r="B63" s="203">
        <v>0</v>
      </c>
      <c r="C63" s="203">
        <v>8.94</v>
      </c>
      <c r="D63" s="203">
        <v>1.87</v>
      </c>
      <c r="E63" s="203">
        <v>0</v>
      </c>
      <c r="F63" s="203">
        <v>13.24</v>
      </c>
      <c r="G63" s="203">
        <v>4.41</v>
      </c>
      <c r="H63" s="203">
        <v>0</v>
      </c>
      <c r="I63" s="203">
        <v>14.75</v>
      </c>
      <c r="J63" s="203">
        <v>0.56000000000000005</v>
      </c>
      <c r="K63" s="203">
        <v>1.57</v>
      </c>
      <c r="L63" s="203">
        <v>1.98</v>
      </c>
      <c r="M63" s="203">
        <v>0</v>
      </c>
      <c r="N63" s="203">
        <v>0.92</v>
      </c>
      <c r="O63" s="203">
        <v>1.53</v>
      </c>
      <c r="P63" s="203">
        <v>1.78</v>
      </c>
      <c r="Q63" s="203">
        <v>0.17</v>
      </c>
      <c r="R63" s="203">
        <v>0.33</v>
      </c>
      <c r="S63" s="203">
        <v>0.2</v>
      </c>
      <c r="T63" s="203">
        <v>0</v>
      </c>
      <c r="U63" s="203">
        <v>7.41</v>
      </c>
      <c r="V63" s="203">
        <v>0.16</v>
      </c>
      <c r="W63" s="203">
        <v>0.27</v>
      </c>
      <c r="X63" s="203">
        <v>1.1399999999999999</v>
      </c>
      <c r="Y63" s="203">
        <v>0</v>
      </c>
      <c r="Z63" s="203">
        <v>1.62</v>
      </c>
      <c r="AA63" s="203">
        <v>0.53</v>
      </c>
      <c r="AB63" s="203">
        <v>0</v>
      </c>
      <c r="AC63" s="203">
        <v>2.63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18.02</v>
      </c>
      <c r="AJ63" s="203">
        <v>0</v>
      </c>
      <c r="AK63" s="203">
        <v>2.34</v>
      </c>
      <c r="AL63" s="203">
        <v>0</v>
      </c>
      <c r="AM63" s="203">
        <v>0</v>
      </c>
      <c r="AN63" s="203">
        <v>0</v>
      </c>
      <c r="AO63" s="203">
        <v>145.08000000000001</v>
      </c>
      <c r="AP63" s="203">
        <v>0</v>
      </c>
    </row>
    <row r="64" spans="1:42">
      <c r="A64" t="s">
        <v>106</v>
      </c>
      <c r="B64" s="203">
        <v>0</v>
      </c>
      <c r="C64" s="203">
        <v>8.94</v>
      </c>
      <c r="D64" s="203">
        <v>1.87</v>
      </c>
      <c r="E64" s="203">
        <v>0</v>
      </c>
      <c r="F64" s="203">
        <v>13.24</v>
      </c>
      <c r="G64" s="203">
        <v>4.41</v>
      </c>
      <c r="H64" s="203">
        <v>0</v>
      </c>
      <c r="I64" s="203">
        <v>14.75</v>
      </c>
      <c r="J64" s="203">
        <v>0.56000000000000005</v>
      </c>
      <c r="K64" s="203">
        <v>1.57</v>
      </c>
      <c r="L64" s="203">
        <v>1.98</v>
      </c>
      <c r="M64" s="203">
        <v>0</v>
      </c>
      <c r="N64" s="203">
        <v>0.92</v>
      </c>
      <c r="O64" s="203">
        <v>1.53</v>
      </c>
      <c r="P64" s="203">
        <v>1.78</v>
      </c>
      <c r="Q64" s="203">
        <v>0.17</v>
      </c>
      <c r="R64" s="203">
        <v>0.33</v>
      </c>
      <c r="S64" s="203">
        <v>0.2</v>
      </c>
      <c r="T64" s="203">
        <v>0</v>
      </c>
      <c r="U64" s="203">
        <v>7.41</v>
      </c>
      <c r="V64" s="203">
        <v>0.16</v>
      </c>
      <c r="W64" s="203">
        <v>0.27</v>
      </c>
      <c r="X64" s="203">
        <v>1.1399999999999999</v>
      </c>
      <c r="Y64" s="203">
        <v>0</v>
      </c>
      <c r="Z64" s="203">
        <v>1.62</v>
      </c>
      <c r="AA64" s="203">
        <v>0.53</v>
      </c>
      <c r="AB64" s="203">
        <v>0</v>
      </c>
      <c r="AC64" s="203">
        <v>2.63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18.02</v>
      </c>
      <c r="AJ64" s="203">
        <v>0</v>
      </c>
      <c r="AK64" s="203">
        <v>2.34</v>
      </c>
      <c r="AL64" s="203">
        <v>0</v>
      </c>
      <c r="AM64" s="203">
        <v>0</v>
      </c>
      <c r="AN64" s="203">
        <v>0</v>
      </c>
      <c r="AO64" s="203">
        <v>145.08000000000001</v>
      </c>
      <c r="AP64" s="203">
        <v>0</v>
      </c>
    </row>
    <row r="65" spans="1:42">
      <c r="A65" t="s">
        <v>107</v>
      </c>
      <c r="B65" s="203">
        <v>0</v>
      </c>
      <c r="C65" s="203">
        <v>8.94</v>
      </c>
      <c r="D65" s="203">
        <v>1.87</v>
      </c>
      <c r="E65" s="203">
        <v>0</v>
      </c>
      <c r="F65" s="203">
        <v>13.24</v>
      </c>
      <c r="G65" s="203">
        <v>4.41</v>
      </c>
      <c r="H65" s="203">
        <v>0</v>
      </c>
      <c r="I65" s="203">
        <v>14.75</v>
      </c>
      <c r="J65" s="203">
        <v>0.56000000000000005</v>
      </c>
      <c r="K65" s="203">
        <v>1.57</v>
      </c>
      <c r="L65" s="203">
        <v>1.98</v>
      </c>
      <c r="M65" s="203">
        <v>0</v>
      </c>
      <c r="N65" s="203">
        <v>0.92</v>
      </c>
      <c r="O65" s="203">
        <v>1.53</v>
      </c>
      <c r="P65" s="203">
        <v>1.77</v>
      </c>
      <c r="Q65" s="203">
        <v>0.17</v>
      </c>
      <c r="R65" s="203">
        <v>0.33</v>
      </c>
      <c r="S65" s="203">
        <v>0.2</v>
      </c>
      <c r="T65" s="203">
        <v>0</v>
      </c>
      <c r="U65" s="203">
        <v>7.41</v>
      </c>
      <c r="V65" s="203">
        <v>0.16</v>
      </c>
      <c r="W65" s="203">
        <v>0.27</v>
      </c>
      <c r="X65" s="203">
        <v>1.1399999999999999</v>
      </c>
      <c r="Y65" s="203">
        <v>0</v>
      </c>
      <c r="Z65" s="203">
        <v>1.62</v>
      </c>
      <c r="AA65" s="203">
        <v>0.53</v>
      </c>
      <c r="AB65" s="203">
        <v>0</v>
      </c>
      <c r="AC65" s="203">
        <v>2.63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18.02</v>
      </c>
      <c r="AJ65" s="203">
        <v>0</v>
      </c>
      <c r="AK65" s="203">
        <v>2.34</v>
      </c>
      <c r="AL65" s="203">
        <v>0</v>
      </c>
      <c r="AM65" s="203">
        <v>0</v>
      </c>
      <c r="AN65" s="203">
        <v>0</v>
      </c>
      <c r="AO65" s="203">
        <v>145.08000000000001</v>
      </c>
      <c r="AP65" s="203">
        <v>0</v>
      </c>
    </row>
    <row r="66" spans="1:42">
      <c r="A66" t="s">
        <v>108</v>
      </c>
      <c r="B66" s="203">
        <v>0</v>
      </c>
      <c r="C66" s="203">
        <v>8.94</v>
      </c>
      <c r="D66" s="203">
        <v>1.87</v>
      </c>
      <c r="E66" s="203">
        <v>0</v>
      </c>
      <c r="F66" s="203">
        <v>13.24</v>
      </c>
      <c r="G66" s="203">
        <v>4.41</v>
      </c>
      <c r="H66" s="203">
        <v>0</v>
      </c>
      <c r="I66" s="203">
        <v>14.75</v>
      </c>
      <c r="J66" s="203">
        <v>0.56000000000000005</v>
      </c>
      <c r="K66" s="203">
        <v>1.57</v>
      </c>
      <c r="L66" s="203">
        <v>1.98</v>
      </c>
      <c r="M66" s="203">
        <v>0</v>
      </c>
      <c r="N66" s="203">
        <v>0.92</v>
      </c>
      <c r="O66" s="203">
        <v>1.53</v>
      </c>
      <c r="P66" s="203">
        <v>1.77</v>
      </c>
      <c r="Q66" s="203">
        <v>0.17</v>
      </c>
      <c r="R66" s="203">
        <v>0.33</v>
      </c>
      <c r="S66" s="203">
        <v>0.2</v>
      </c>
      <c r="T66" s="203">
        <v>0</v>
      </c>
      <c r="U66" s="203">
        <v>7.41</v>
      </c>
      <c r="V66" s="203">
        <v>0.16</v>
      </c>
      <c r="W66" s="203">
        <v>0.27</v>
      </c>
      <c r="X66" s="203">
        <v>1.1399999999999999</v>
      </c>
      <c r="Y66" s="203">
        <v>0</v>
      </c>
      <c r="Z66" s="203">
        <v>1.62</v>
      </c>
      <c r="AA66" s="203">
        <v>0.53</v>
      </c>
      <c r="AB66" s="203">
        <v>0</v>
      </c>
      <c r="AC66" s="203">
        <v>2.63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18.02</v>
      </c>
      <c r="AJ66" s="203">
        <v>0</v>
      </c>
      <c r="AK66" s="203">
        <v>2.34</v>
      </c>
      <c r="AL66" s="203">
        <v>0</v>
      </c>
      <c r="AM66" s="203">
        <v>0</v>
      </c>
      <c r="AN66" s="203">
        <v>0</v>
      </c>
      <c r="AO66" s="203">
        <v>145.08000000000001</v>
      </c>
      <c r="AP66" s="203">
        <v>0</v>
      </c>
    </row>
    <row r="67" spans="1:42">
      <c r="A67" t="s">
        <v>109</v>
      </c>
      <c r="B67" s="203">
        <v>0</v>
      </c>
      <c r="C67" s="203">
        <v>8.94</v>
      </c>
      <c r="D67" s="203">
        <v>1.87</v>
      </c>
      <c r="E67" s="203">
        <v>0</v>
      </c>
      <c r="F67" s="203">
        <v>13.24</v>
      </c>
      <c r="G67" s="203">
        <v>4.41</v>
      </c>
      <c r="H67" s="203">
        <v>0</v>
      </c>
      <c r="I67" s="203">
        <v>14.75</v>
      </c>
      <c r="J67" s="203">
        <v>0.56000000000000005</v>
      </c>
      <c r="K67" s="203">
        <v>1.57</v>
      </c>
      <c r="L67" s="203">
        <v>1.98</v>
      </c>
      <c r="M67" s="203">
        <v>0</v>
      </c>
      <c r="N67" s="203">
        <v>0.92</v>
      </c>
      <c r="O67" s="203">
        <v>1.53</v>
      </c>
      <c r="P67" s="203">
        <v>1.77</v>
      </c>
      <c r="Q67" s="203">
        <v>0.17</v>
      </c>
      <c r="R67" s="203">
        <v>0.33</v>
      </c>
      <c r="S67" s="203">
        <v>0.2</v>
      </c>
      <c r="T67" s="203">
        <v>0</v>
      </c>
      <c r="U67" s="203">
        <v>7.41</v>
      </c>
      <c r="V67" s="203">
        <v>0.16</v>
      </c>
      <c r="W67" s="203">
        <v>0.27</v>
      </c>
      <c r="X67" s="203">
        <v>1.1399999999999999</v>
      </c>
      <c r="Y67" s="203">
        <v>0</v>
      </c>
      <c r="Z67" s="203">
        <v>1.62</v>
      </c>
      <c r="AA67" s="203">
        <v>0.53</v>
      </c>
      <c r="AB67" s="203">
        <v>0</v>
      </c>
      <c r="AC67" s="203">
        <v>2.63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18.5</v>
      </c>
      <c r="AJ67" s="203">
        <v>0</v>
      </c>
      <c r="AK67" s="203">
        <v>2.34</v>
      </c>
      <c r="AL67" s="203">
        <v>0</v>
      </c>
      <c r="AM67" s="203">
        <v>0</v>
      </c>
      <c r="AN67" s="203">
        <v>0</v>
      </c>
      <c r="AO67" s="203">
        <v>145.08000000000001</v>
      </c>
      <c r="AP67" s="203">
        <v>0</v>
      </c>
    </row>
    <row r="68" spans="1:42">
      <c r="A68" t="s">
        <v>110</v>
      </c>
      <c r="B68" s="203">
        <v>0</v>
      </c>
      <c r="C68" s="203">
        <v>8.94</v>
      </c>
      <c r="D68" s="203">
        <v>1.87</v>
      </c>
      <c r="E68" s="203">
        <v>0</v>
      </c>
      <c r="F68" s="203">
        <v>13.24</v>
      </c>
      <c r="G68" s="203">
        <v>4.41</v>
      </c>
      <c r="H68" s="203">
        <v>0</v>
      </c>
      <c r="I68" s="203">
        <v>14.75</v>
      </c>
      <c r="J68" s="203">
        <v>0.56000000000000005</v>
      </c>
      <c r="K68" s="203">
        <v>1.57</v>
      </c>
      <c r="L68" s="203">
        <v>1.98</v>
      </c>
      <c r="M68" s="203">
        <v>0</v>
      </c>
      <c r="N68" s="203">
        <v>0.92</v>
      </c>
      <c r="O68" s="203">
        <v>1.53</v>
      </c>
      <c r="P68" s="203">
        <v>1.77</v>
      </c>
      <c r="Q68" s="203">
        <v>0.17</v>
      </c>
      <c r="R68" s="203">
        <v>0.33</v>
      </c>
      <c r="S68" s="203">
        <v>0.2</v>
      </c>
      <c r="T68" s="203">
        <v>0</v>
      </c>
      <c r="U68" s="203">
        <v>7.41</v>
      </c>
      <c r="V68" s="203">
        <v>0.16</v>
      </c>
      <c r="W68" s="203">
        <v>0.27</v>
      </c>
      <c r="X68" s="203">
        <v>1.1399999999999999</v>
      </c>
      <c r="Y68" s="203">
        <v>0</v>
      </c>
      <c r="Z68" s="203">
        <v>1.62</v>
      </c>
      <c r="AA68" s="203">
        <v>0.53</v>
      </c>
      <c r="AB68" s="203">
        <v>0</v>
      </c>
      <c r="AC68" s="203">
        <v>2.63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18.02</v>
      </c>
      <c r="AJ68" s="203">
        <v>0</v>
      </c>
      <c r="AK68" s="203">
        <v>2.34</v>
      </c>
      <c r="AL68" s="203">
        <v>0</v>
      </c>
      <c r="AM68" s="203">
        <v>0</v>
      </c>
      <c r="AN68" s="203">
        <v>0</v>
      </c>
      <c r="AO68" s="203">
        <v>145.08000000000001</v>
      </c>
      <c r="AP68" s="203">
        <v>0</v>
      </c>
    </row>
    <row r="69" spans="1:42">
      <c r="A69" t="s">
        <v>111</v>
      </c>
      <c r="B69" s="203">
        <v>0</v>
      </c>
      <c r="C69" s="203">
        <v>8.94</v>
      </c>
      <c r="D69" s="203">
        <v>1.87</v>
      </c>
      <c r="E69" s="203">
        <v>0</v>
      </c>
      <c r="F69" s="203">
        <v>13.24</v>
      </c>
      <c r="G69" s="203">
        <v>4.41</v>
      </c>
      <c r="H69" s="203">
        <v>0</v>
      </c>
      <c r="I69" s="203">
        <v>14.75</v>
      </c>
      <c r="J69" s="203">
        <v>0.56000000000000005</v>
      </c>
      <c r="K69" s="203">
        <v>1.57</v>
      </c>
      <c r="L69" s="203">
        <v>1.98</v>
      </c>
      <c r="M69" s="203">
        <v>0</v>
      </c>
      <c r="N69" s="203">
        <v>0.92</v>
      </c>
      <c r="O69" s="203">
        <v>1.53</v>
      </c>
      <c r="P69" s="203">
        <v>1.77</v>
      </c>
      <c r="Q69" s="203">
        <v>0.17</v>
      </c>
      <c r="R69" s="203">
        <v>0.33</v>
      </c>
      <c r="S69" s="203">
        <v>0.2</v>
      </c>
      <c r="T69" s="203">
        <v>0</v>
      </c>
      <c r="U69" s="203">
        <v>7.41</v>
      </c>
      <c r="V69" s="203">
        <v>0.16</v>
      </c>
      <c r="W69" s="203">
        <v>0.27</v>
      </c>
      <c r="X69" s="203">
        <v>1.1399999999999999</v>
      </c>
      <c r="Y69" s="203">
        <v>0</v>
      </c>
      <c r="Z69" s="203">
        <v>1.62</v>
      </c>
      <c r="AA69" s="203">
        <v>0.53</v>
      </c>
      <c r="AB69" s="203">
        <v>0</v>
      </c>
      <c r="AC69" s="203">
        <v>2.63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18.02</v>
      </c>
      <c r="AJ69" s="203">
        <v>0</v>
      </c>
      <c r="AK69" s="203">
        <v>2.34</v>
      </c>
      <c r="AL69" s="203">
        <v>0</v>
      </c>
      <c r="AM69" s="203">
        <v>0</v>
      </c>
      <c r="AN69" s="203">
        <v>0</v>
      </c>
      <c r="AO69" s="203">
        <v>145.08000000000001</v>
      </c>
      <c r="AP69" s="203">
        <v>0</v>
      </c>
    </row>
    <row r="70" spans="1:42">
      <c r="A70" t="s">
        <v>112</v>
      </c>
      <c r="B70" s="203">
        <v>0</v>
      </c>
      <c r="C70" s="203">
        <v>8.94</v>
      </c>
      <c r="D70" s="203">
        <v>1.87</v>
      </c>
      <c r="E70" s="203">
        <v>0</v>
      </c>
      <c r="F70" s="203">
        <v>13.24</v>
      </c>
      <c r="G70" s="203">
        <v>4.41</v>
      </c>
      <c r="H70" s="203">
        <v>0</v>
      </c>
      <c r="I70" s="203">
        <v>14.75</v>
      </c>
      <c r="J70" s="203">
        <v>0.56000000000000005</v>
      </c>
      <c r="K70" s="203">
        <v>1.57</v>
      </c>
      <c r="L70" s="203">
        <v>1.98</v>
      </c>
      <c r="M70" s="203">
        <v>0</v>
      </c>
      <c r="N70" s="203">
        <v>0.92</v>
      </c>
      <c r="O70" s="203">
        <v>1.53</v>
      </c>
      <c r="P70" s="203">
        <v>1.77</v>
      </c>
      <c r="Q70" s="203">
        <v>0.17</v>
      </c>
      <c r="R70" s="203">
        <v>0.33</v>
      </c>
      <c r="S70" s="203">
        <v>0.2</v>
      </c>
      <c r="T70" s="203">
        <v>0</v>
      </c>
      <c r="U70" s="203">
        <v>7.41</v>
      </c>
      <c r="V70" s="203">
        <v>0.16</v>
      </c>
      <c r="W70" s="203">
        <v>0.27</v>
      </c>
      <c r="X70" s="203">
        <v>1.1399999999999999</v>
      </c>
      <c r="Y70" s="203">
        <v>0</v>
      </c>
      <c r="Z70" s="203">
        <v>1.62</v>
      </c>
      <c r="AA70" s="203">
        <v>0.53</v>
      </c>
      <c r="AB70" s="203">
        <v>0</v>
      </c>
      <c r="AC70" s="203">
        <v>2.63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18.02</v>
      </c>
      <c r="AJ70" s="203">
        <v>0</v>
      </c>
      <c r="AK70" s="203">
        <v>2.34</v>
      </c>
      <c r="AL70" s="203">
        <v>0</v>
      </c>
      <c r="AM70" s="203">
        <v>0</v>
      </c>
      <c r="AN70" s="203">
        <v>0</v>
      </c>
      <c r="AO70" s="203">
        <v>145.08000000000001</v>
      </c>
      <c r="AP70" s="203">
        <v>0</v>
      </c>
    </row>
    <row r="71" spans="1:42">
      <c r="A71" t="s">
        <v>113</v>
      </c>
      <c r="B71" s="203">
        <v>0</v>
      </c>
      <c r="C71" s="203">
        <v>8.94</v>
      </c>
      <c r="D71" s="203">
        <v>1.87</v>
      </c>
      <c r="E71" s="203">
        <v>0</v>
      </c>
      <c r="F71" s="203">
        <v>13.24</v>
      </c>
      <c r="G71" s="203">
        <v>4.41</v>
      </c>
      <c r="H71" s="203">
        <v>0</v>
      </c>
      <c r="I71" s="203">
        <v>14.75</v>
      </c>
      <c r="J71" s="203">
        <v>0.56000000000000005</v>
      </c>
      <c r="K71" s="203">
        <v>1.57</v>
      </c>
      <c r="L71" s="203">
        <v>1.98</v>
      </c>
      <c r="M71" s="203">
        <v>0</v>
      </c>
      <c r="N71" s="203">
        <v>0.92</v>
      </c>
      <c r="O71" s="203">
        <v>1.53</v>
      </c>
      <c r="P71" s="203">
        <v>1.77</v>
      </c>
      <c r="Q71" s="203">
        <v>0.17</v>
      </c>
      <c r="R71" s="203">
        <v>0.33</v>
      </c>
      <c r="S71" s="203">
        <v>0.2</v>
      </c>
      <c r="T71" s="203">
        <v>0</v>
      </c>
      <c r="U71" s="203">
        <v>7.41</v>
      </c>
      <c r="V71" s="203">
        <v>0.16</v>
      </c>
      <c r="W71" s="203">
        <v>0.27</v>
      </c>
      <c r="X71" s="203">
        <v>1.1399999999999999</v>
      </c>
      <c r="Y71" s="203">
        <v>0</v>
      </c>
      <c r="Z71" s="203">
        <v>1.62</v>
      </c>
      <c r="AA71" s="203">
        <v>0.53</v>
      </c>
      <c r="AB71" s="203">
        <v>0</v>
      </c>
      <c r="AC71" s="203">
        <v>2.63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17.399999999999999</v>
      </c>
      <c r="AJ71" s="203">
        <v>0</v>
      </c>
      <c r="AK71" s="203">
        <v>2.34</v>
      </c>
      <c r="AL71" s="203">
        <v>0</v>
      </c>
      <c r="AM71" s="203">
        <v>0</v>
      </c>
      <c r="AN71" s="203">
        <v>0</v>
      </c>
      <c r="AO71" s="203">
        <v>145.08000000000001</v>
      </c>
      <c r="AP71" s="203">
        <v>0</v>
      </c>
    </row>
    <row r="72" spans="1:42">
      <c r="A72" t="s">
        <v>114</v>
      </c>
      <c r="B72" s="203">
        <v>0</v>
      </c>
      <c r="C72" s="203">
        <v>8.94</v>
      </c>
      <c r="D72" s="203">
        <v>1.87</v>
      </c>
      <c r="E72" s="203">
        <v>0</v>
      </c>
      <c r="F72" s="203">
        <v>13.52</v>
      </c>
      <c r="G72" s="203">
        <v>4.1399999999999997</v>
      </c>
      <c r="H72" s="203">
        <v>0</v>
      </c>
      <c r="I72" s="203">
        <v>14.75</v>
      </c>
      <c r="J72" s="203">
        <v>0.56000000000000005</v>
      </c>
      <c r="K72" s="203">
        <v>1.57</v>
      </c>
      <c r="L72" s="203">
        <v>1.98</v>
      </c>
      <c r="M72" s="203">
        <v>0</v>
      </c>
      <c r="N72" s="203">
        <v>0.92</v>
      </c>
      <c r="O72" s="203">
        <v>1.53</v>
      </c>
      <c r="P72" s="203">
        <v>1.77</v>
      </c>
      <c r="Q72" s="203">
        <v>0.17</v>
      </c>
      <c r="R72" s="203">
        <v>0.33</v>
      </c>
      <c r="S72" s="203">
        <v>0.2</v>
      </c>
      <c r="T72" s="203">
        <v>0</v>
      </c>
      <c r="U72" s="203">
        <v>7.41</v>
      </c>
      <c r="V72" s="203">
        <v>0.16</v>
      </c>
      <c r="W72" s="203">
        <v>0.27</v>
      </c>
      <c r="X72" s="203">
        <v>1.1399999999999999</v>
      </c>
      <c r="Y72" s="203">
        <v>0</v>
      </c>
      <c r="Z72" s="203">
        <v>1.62</v>
      </c>
      <c r="AA72" s="203">
        <v>0.53</v>
      </c>
      <c r="AB72" s="203">
        <v>0</v>
      </c>
      <c r="AC72" s="203">
        <v>2.63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17.399999999999999</v>
      </c>
      <c r="AJ72" s="203">
        <v>0</v>
      </c>
      <c r="AK72" s="203">
        <v>2.34</v>
      </c>
      <c r="AL72" s="203">
        <v>0</v>
      </c>
      <c r="AM72" s="203">
        <v>0</v>
      </c>
      <c r="AN72" s="203">
        <v>0</v>
      </c>
      <c r="AO72" s="203">
        <v>145.08000000000001</v>
      </c>
      <c r="AP72" s="203">
        <v>0</v>
      </c>
    </row>
    <row r="73" spans="1:42">
      <c r="A73" t="s">
        <v>115</v>
      </c>
      <c r="B73" s="203">
        <v>0</v>
      </c>
      <c r="C73" s="203">
        <v>8.94</v>
      </c>
      <c r="D73" s="203">
        <v>1.87</v>
      </c>
      <c r="E73" s="203">
        <v>0</v>
      </c>
      <c r="F73" s="203">
        <v>13.24</v>
      </c>
      <c r="G73" s="203">
        <v>4.41</v>
      </c>
      <c r="H73" s="203">
        <v>0</v>
      </c>
      <c r="I73" s="203">
        <v>14.75</v>
      </c>
      <c r="J73" s="203">
        <v>0.56000000000000005</v>
      </c>
      <c r="K73" s="203">
        <v>1.57</v>
      </c>
      <c r="L73" s="203">
        <v>1.98</v>
      </c>
      <c r="M73" s="203">
        <v>0</v>
      </c>
      <c r="N73" s="203">
        <v>0.92</v>
      </c>
      <c r="O73" s="203">
        <v>1.53</v>
      </c>
      <c r="P73" s="203">
        <v>1.77</v>
      </c>
      <c r="Q73" s="203">
        <v>0.17</v>
      </c>
      <c r="R73" s="203">
        <v>0.33</v>
      </c>
      <c r="S73" s="203">
        <v>0.2</v>
      </c>
      <c r="T73" s="203">
        <v>0</v>
      </c>
      <c r="U73" s="203">
        <v>7.41</v>
      </c>
      <c r="V73" s="203">
        <v>0.16</v>
      </c>
      <c r="W73" s="203">
        <v>0.27</v>
      </c>
      <c r="X73" s="203">
        <v>1.1399999999999999</v>
      </c>
      <c r="Y73" s="203">
        <v>0</v>
      </c>
      <c r="Z73" s="203">
        <v>1.62</v>
      </c>
      <c r="AA73" s="203">
        <v>0.53</v>
      </c>
      <c r="AB73" s="203">
        <v>0</v>
      </c>
      <c r="AC73" s="203">
        <v>2.63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17.899999999999999</v>
      </c>
      <c r="AJ73" s="203">
        <v>0</v>
      </c>
      <c r="AK73" s="203">
        <v>2.34</v>
      </c>
      <c r="AL73" s="203">
        <v>0</v>
      </c>
      <c r="AM73" s="203">
        <v>0</v>
      </c>
      <c r="AN73" s="203">
        <v>0</v>
      </c>
      <c r="AO73" s="203">
        <v>145.08000000000001</v>
      </c>
      <c r="AP73" s="203">
        <v>0</v>
      </c>
    </row>
    <row r="74" spans="1:42">
      <c r="A74" t="s">
        <v>116</v>
      </c>
      <c r="B74" s="203">
        <v>0</v>
      </c>
      <c r="C74" s="203">
        <v>8.94</v>
      </c>
      <c r="D74" s="203">
        <v>1.87</v>
      </c>
      <c r="E74" s="203">
        <v>0</v>
      </c>
      <c r="F74" s="203">
        <v>13.24</v>
      </c>
      <c r="G74" s="203">
        <v>4.41</v>
      </c>
      <c r="H74" s="203">
        <v>0</v>
      </c>
      <c r="I74" s="203">
        <v>14.75</v>
      </c>
      <c r="J74" s="203">
        <v>0.56000000000000005</v>
      </c>
      <c r="K74" s="203">
        <v>1.57</v>
      </c>
      <c r="L74" s="203">
        <v>1.98</v>
      </c>
      <c r="M74" s="203">
        <v>0</v>
      </c>
      <c r="N74" s="203">
        <v>0.92</v>
      </c>
      <c r="O74" s="203">
        <v>1.53</v>
      </c>
      <c r="P74" s="203">
        <v>1.77</v>
      </c>
      <c r="Q74" s="203">
        <v>0.17</v>
      </c>
      <c r="R74" s="203">
        <v>0.33</v>
      </c>
      <c r="S74" s="203">
        <v>0.2</v>
      </c>
      <c r="T74" s="203">
        <v>0</v>
      </c>
      <c r="U74" s="203">
        <v>7.41</v>
      </c>
      <c r="V74" s="203">
        <v>0.16</v>
      </c>
      <c r="W74" s="203">
        <v>0.27</v>
      </c>
      <c r="X74" s="203">
        <v>1.1399999999999999</v>
      </c>
      <c r="Y74" s="203">
        <v>0</v>
      </c>
      <c r="Z74" s="203">
        <v>1.62</v>
      </c>
      <c r="AA74" s="203">
        <v>0.53</v>
      </c>
      <c r="AB74" s="203">
        <v>0</v>
      </c>
      <c r="AC74" s="203">
        <v>2.63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17.399999999999999</v>
      </c>
      <c r="AJ74" s="203">
        <v>0</v>
      </c>
      <c r="AK74" s="203">
        <v>2.34</v>
      </c>
      <c r="AL74" s="203">
        <v>0</v>
      </c>
      <c r="AM74" s="203">
        <v>0</v>
      </c>
      <c r="AN74" s="203">
        <v>0</v>
      </c>
      <c r="AO74" s="203">
        <v>145.08000000000001</v>
      </c>
      <c r="AP74" s="203">
        <v>0</v>
      </c>
    </row>
    <row r="75" spans="1:42">
      <c r="A75" t="s">
        <v>117</v>
      </c>
      <c r="B75" s="203">
        <v>0</v>
      </c>
      <c r="C75" s="203">
        <v>8.94</v>
      </c>
      <c r="D75" s="203">
        <v>1.87</v>
      </c>
      <c r="E75" s="203">
        <v>0</v>
      </c>
      <c r="F75" s="203">
        <v>13.24</v>
      </c>
      <c r="G75" s="203">
        <v>4.41</v>
      </c>
      <c r="H75" s="203">
        <v>0</v>
      </c>
      <c r="I75" s="203">
        <v>14.75</v>
      </c>
      <c r="J75" s="203">
        <v>0.56000000000000005</v>
      </c>
      <c r="K75" s="203">
        <v>1.57</v>
      </c>
      <c r="L75" s="203">
        <v>1.98</v>
      </c>
      <c r="M75" s="203">
        <v>0</v>
      </c>
      <c r="N75" s="203">
        <v>0.92</v>
      </c>
      <c r="O75" s="203">
        <v>1.53</v>
      </c>
      <c r="P75" s="203">
        <v>1.77</v>
      </c>
      <c r="Q75" s="203">
        <v>0.17</v>
      </c>
      <c r="R75" s="203">
        <v>0.33</v>
      </c>
      <c r="S75" s="203">
        <v>0.2</v>
      </c>
      <c r="T75" s="203">
        <v>0</v>
      </c>
      <c r="U75" s="203">
        <v>7.41</v>
      </c>
      <c r="V75" s="203">
        <v>0.16</v>
      </c>
      <c r="W75" s="203">
        <v>0.27</v>
      </c>
      <c r="X75" s="203">
        <v>1.1399999999999999</v>
      </c>
      <c r="Y75" s="203">
        <v>0</v>
      </c>
      <c r="Z75" s="203">
        <v>1.62</v>
      </c>
      <c r="AA75" s="203">
        <v>0.53</v>
      </c>
      <c r="AB75" s="203">
        <v>0</v>
      </c>
      <c r="AC75" s="203">
        <v>2.13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16.18</v>
      </c>
      <c r="AJ75" s="203">
        <v>0</v>
      </c>
      <c r="AK75" s="203">
        <v>1.56</v>
      </c>
      <c r="AL75" s="203">
        <v>0</v>
      </c>
      <c r="AM75" s="203">
        <v>0</v>
      </c>
      <c r="AN75" s="203">
        <v>0</v>
      </c>
      <c r="AO75" s="203">
        <v>148.19999999999999</v>
      </c>
      <c r="AP75" s="203">
        <v>0</v>
      </c>
    </row>
    <row r="76" spans="1:42">
      <c r="A76" t="s">
        <v>118</v>
      </c>
      <c r="B76" s="203">
        <v>0</v>
      </c>
      <c r="C76" s="203">
        <v>9.1999999999999993</v>
      </c>
      <c r="D76" s="203">
        <v>1.6</v>
      </c>
      <c r="E76" s="203">
        <v>0</v>
      </c>
      <c r="F76" s="203">
        <v>13.24</v>
      </c>
      <c r="G76" s="203">
        <v>4.41</v>
      </c>
      <c r="H76" s="203">
        <v>0</v>
      </c>
      <c r="I76" s="203">
        <v>14.75</v>
      </c>
      <c r="J76" s="203">
        <v>0.56000000000000005</v>
      </c>
      <c r="K76" s="203">
        <v>1.57</v>
      </c>
      <c r="L76" s="203">
        <v>1.98</v>
      </c>
      <c r="M76" s="203">
        <v>0</v>
      </c>
      <c r="N76" s="203">
        <v>0.92</v>
      </c>
      <c r="O76" s="203">
        <v>1.53</v>
      </c>
      <c r="P76" s="203">
        <v>1.77</v>
      </c>
      <c r="Q76" s="203">
        <v>0.17</v>
      </c>
      <c r="R76" s="203">
        <v>0.33</v>
      </c>
      <c r="S76" s="203">
        <v>0.2</v>
      </c>
      <c r="T76" s="203">
        <v>0</v>
      </c>
      <c r="U76" s="203">
        <v>7.41</v>
      </c>
      <c r="V76" s="203">
        <v>0.16</v>
      </c>
      <c r="W76" s="203">
        <v>0.27</v>
      </c>
      <c r="X76" s="203">
        <v>1.1399999999999999</v>
      </c>
      <c r="Y76" s="203">
        <v>0</v>
      </c>
      <c r="Z76" s="203">
        <v>1.62</v>
      </c>
      <c r="AA76" s="203">
        <v>0.53</v>
      </c>
      <c r="AB76" s="203">
        <v>0</v>
      </c>
      <c r="AC76" s="203">
        <v>2.13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16.18</v>
      </c>
      <c r="AJ76" s="203">
        <v>0</v>
      </c>
      <c r="AK76" s="203">
        <v>1.56</v>
      </c>
      <c r="AL76" s="203">
        <v>0</v>
      </c>
      <c r="AM76" s="203">
        <v>0</v>
      </c>
      <c r="AN76" s="203">
        <v>0</v>
      </c>
      <c r="AO76" s="203">
        <v>148.19999999999999</v>
      </c>
      <c r="AP76" s="203">
        <v>0</v>
      </c>
    </row>
    <row r="77" spans="1:42">
      <c r="A77" t="s">
        <v>119</v>
      </c>
      <c r="B77" s="203">
        <v>0</v>
      </c>
      <c r="C77" s="203">
        <v>9.1999999999999993</v>
      </c>
      <c r="D77" s="203">
        <v>1.6</v>
      </c>
      <c r="E77" s="203">
        <v>0</v>
      </c>
      <c r="F77" s="203">
        <v>13.24</v>
      </c>
      <c r="G77" s="203">
        <v>4.41</v>
      </c>
      <c r="H77" s="203">
        <v>0</v>
      </c>
      <c r="I77" s="203">
        <v>14.75</v>
      </c>
      <c r="J77" s="203">
        <v>0.56000000000000005</v>
      </c>
      <c r="K77" s="203">
        <v>1.57</v>
      </c>
      <c r="L77" s="203">
        <v>1.98</v>
      </c>
      <c r="M77" s="203">
        <v>0</v>
      </c>
      <c r="N77" s="203">
        <v>0.92</v>
      </c>
      <c r="O77" s="203">
        <v>1.53</v>
      </c>
      <c r="P77" s="203">
        <v>1.87</v>
      </c>
      <c r="Q77" s="203">
        <v>0.17</v>
      </c>
      <c r="R77" s="203">
        <v>0.33</v>
      </c>
      <c r="S77" s="203">
        <v>0.2</v>
      </c>
      <c r="T77" s="203">
        <v>0</v>
      </c>
      <c r="U77" s="203">
        <v>7.41</v>
      </c>
      <c r="V77" s="203">
        <v>0.16</v>
      </c>
      <c r="W77" s="203">
        <v>0.27</v>
      </c>
      <c r="X77" s="203">
        <v>1.1399999999999999</v>
      </c>
      <c r="Y77" s="203">
        <v>0</v>
      </c>
      <c r="Z77" s="203">
        <v>1.62</v>
      </c>
      <c r="AA77" s="203">
        <v>0.53</v>
      </c>
      <c r="AB77" s="203">
        <v>0</v>
      </c>
      <c r="AC77" s="203">
        <v>2.13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16.18</v>
      </c>
      <c r="AJ77" s="203">
        <v>0</v>
      </c>
      <c r="AK77" s="203">
        <v>1.56</v>
      </c>
      <c r="AL77" s="203">
        <v>0</v>
      </c>
      <c r="AM77" s="203">
        <v>0</v>
      </c>
      <c r="AN77" s="203">
        <v>0</v>
      </c>
      <c r="AO77" s="203">
        <v>148.19999999999999</v>
      </c>
      <c r="AP77" s="203">
        <v>0</v>
      </c>
    </row>
    <row r="78" spans="1:42">
      <c r="A78" t="s">
        <v>120</v>
      </c>
      <c r="B78" s="203">
        <v>0</v>
      </c>
      <c r="C78" s="203">
        <v>9.1999999999999993</v>
      </c>
      <c r="D78" s="203">
        <v>1.6</v>
      </c>
      <c r="E78" s="203">
        <v>0</v>
      </c>
      <c r="F78" s="203">
        <v>13.24</v>
      </c>
      <c r="G78" s="203">
        <v>4.41</v>
      </c>
      <c r="H78" s="203">
        <v>0</v>
      </c>
      <c r="I78" s="203">
        <v>14.75</v>
      </c>
      <c r="J78" s="203">
        <v>0.56000000000000005</v>
      </c>
      <c r="K78" s="203">
        <v>1.57</v>
      </c>
      <c r="L78" s="203">
        <v>1.98</v>
      </c>
      <c r="M78" s="203">
        <v>0</v>
      </c>
      <c r="N78" s="203">
        <v>0.92</v>
      </c>
      <c r="O78" s="203">
        <v>1.53</v>
      </c>
      <c r="P78" s="203">
        <v>1.87</v>
      </c>
      <c r="Q78" s="203">
        <v>0.17</v>
      </c>
      <c r="R78" s="203">
        <v>0.33</v>
      </c>
      <c r="S78" s="203">
        <v>0.2</v>
      </c>
      <c r="T78" s="203">
        <v>0</v>
      </c>
      <c r="U78" s="203">
        <v>7.41</v>
      </c>
      <c r="V78" s="203">
        <v>0.16</v>
      </c>
      <c r="W78" s="203">
        <v>0.27</v>
      </c>
      <c r="X78" s="203">
        <v>1.1399999999999999</v>
      </c>
      <c r="Y78" s="203">
        <v>0</v>
      </c>
      <c r="Z78" s="203">
        <v>1.62</v>
      </c>
      <c r="AA78" s="203">
        <v>0.53</v>
      </c>
      <c r="AB78" s="203">
        <v>0</v>
      </c>
      <c r="AC78" s="203">
        <v>2.13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16.18</v>
      </c>
      <c r="AJ78" s="203">
        <v>0</v>
      </c>
      <c r="AK78" s="203">
        <v>1.56</v>
      </c>
      <c r="AL78" s="203">
        <v>0</v>
      </c>
      <c r="AM78" s="203">
        <v>0</v>
      </c>
      <c r="AN78" s="203">
        <v>0</v>
      </c>
      <c r="AO78" s="203">
        <v>148.19999999999999</v>
      </c>
      <c r="AP78" s="203">
        <v>0</v>
      </c>
    </row>
    <row r="79" spans="1:42">
      <c r="A79" t="s">
        <v>121</v>
      </c>
      <c r="B79" s="203">
        <v>0</v>
      </c>
      <c r="C79" s="203">
        <v>9.1999999999999993</v>
      </c>
      <c r="D79" s="203">
        <v>1.6</v>
      </c>
      <c r="E79" s="203">
        <v>0</v>
      </c>
      <c r="F79" s="203">
        <v>12.14</v>
      </c>
      <c r="G79" s="203">
        <v>5.52</v>
      </c>
      <c r="H79" s="203">
        <v>0</v>
      </c>
      <c r="I79" s="203">
        <v>14.75</v>
      </c>
      <c r="J79" s="203">
        <v>0.56000000000000005</v>
      </c>
      <c r="K79" s="203">
        <v>1.57</v>
      </c>
      <c r="L79" s="203">
        <v>1.98</v>
      </c>
      <c r="M79" s="203">
        <v>0</v>
      </c>
      <c r="N79" s="203">
        <v>0.92</v>
      </c>
      <c r="O79" s="203">
        <v>1.53</v>
      </c>
      <c r="P79" s="203">
        <v>1.87</v>
      </c>
      <c r="Q79" s="203">
        <v>0.17</v>
      </c>
      <c r="R79" s="203">
        <v>0.33</v>
      </c>
      <c r="S79" s="203">
        <v>0.2</v>
      </c>
      <c r="T79" s="203">
        <v>0</v>
      </c>
      <c r="U79" s="203">
        <v>7.41</v>
      </c>
      <c r="V79" s="203">
        <v>0.16</v>
      </c>
      <c r="W79" s="203">
        <v>0.27</v>
      </c>
      <c r="X79" s="203">
        <v>1.1399999999999999</v>
      </c>
      <c r="Y79" s="203">
        <v>0</v>
      </c>
      <c r="Z79" s="203">
        <v>1.62</v>
      </c>
      <c r="AA79" s="203">
        <v>0.53</v>
      </c>
      <c r="AB79" s="203">
        <v>0</v>
      </c>
      <c r="AC79" s="203">
        <v>2.13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-2.86</v>
      </c>
      <c r="AJ79" s="203">
        <v>0</v>
      </c>
      <c r="AK79" s="203">
        <v>1.56</v>
      </c>
      <c r="AL79" s="203">
        <v>0</v>
      </c>
      <c r="AM79" s="203">
        <v>0</v>
      </c>
      <c r="AN79" s="203">
        <v>0</v>
      </c>
      <c r="AO79" s="203">
        <v>148.19999999999999</v>
      </c>
      <c r="AP79" s="203">
        <v>0</v>
      </c>
    </row>
    <row r="80" spans="1:42">
      <c r="A80" t="s">
        <v>122</v>
      </c>
      <c r="B80" s="203">
        <v>0</v>
      </c>
      <c r="C80" s="203">
        <v>9.1999999999999993</v>
      </c>
      <c r="D80" s="203">
        <v>1.6</v>
      </c>
      <c r="E80" s="203">
        <v>0</v>
      </c>
      <c r="F80" s="203">
        <v>12.14</v>
      </c>
      <c r="G80" s="203">
        <v>5.52</v>
      </c>
      <c r="H80" s="203">
        <v>0</v>
      </c>
      <c r="I80" s="203">
        <v>14.75</v>
      </c>
      <c r="J80" s="203">
        <v>0.56000000000000005</v>
      </c>
      <c r="K80" s="203">
        <v>1.57</v>
      </c>
      <c r="L80" s="203">
        <v>1.98</v>
      </c>
      <c r="M80" s="203">
        <v>0</v>
      </c>
      <c r="N80" s="203">
        <v>0.92</v>
      </c>
      <c r="O80" s="203">
        <v>1.53</v>
      </c>
      <c r="P80" s="203">
        <v>1.87</v>
      </c>
      <c r="Q80" s="203">
        <v>0.17</v>
      </c>
      <c r="R80" s="203">
        <v>0.33</v>
      </c>
      <c r="S80" s="203">
        <v>0.2</v>
      </c>
      <c r="T80" s="203">
        <v>0</v>
      </c>
      <c r="U80" s="203">
        <v>7.41</v>
      </c>
      <c r="V80" s="203">
        <v>0.16</v>
      </c>
      <c r="W80" s="203">
        <v>0.27</v>
      </c>
      <c r="X80" s="203">
        <v>1.1399999999999999</v>
      </c>
      <c r="Y80" s="203">
        <v>0</v>
      </c>
      <c r="Z80" s="203">
        <v>1.62</v>
      </c>
      <c r="AA80" s="203">
        <v>0.53</v>
      </c>
      <c r="AB80" s="203">
        <v>0</v>
      </c>
      <c r="AC80" s="203">
        <v>2.13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-2.86</v>
      </c>
      <c r="AJ80" s="203">
        <v>0</v>
      </c>
      <c r="AK80" s="203">
        <v>1.56</v>
      </c>
      <c r="AL80" s="203">
        <v>0</v>
      </c>
      <c r="AM80" s="203">
        <v>0</v>
      </c>
      <c r="AN80" s="203">
        <v>0</v>
      </c>
      <c r="AO80" s="203">
        <v>148.19999999999999</v>
      </c>
      <c r="AP80" s="203">
        <v>0</v>
      </c>
    </row>
    <row r="81" spans="1:42">
      <c r="A81" t="s">
        <v>123</v>
      </c>
      <c r="B81" s="203">
        <v>0</v>
      </c>
      <c r="C81" s="203">
        <v>9.1999999999999993</v>
      </c>
      <c r="D81" s="203">
        <v>1.6</v>
      </c>
      <c r="E81" s="203">
        <v>0</v>
      </c>
      <c r="F81" s="203">
        <v>12.14</v>
      </c>
      <c r="G81" s="203">
        <v>5.52</v>
      </c>
      <c r="H81" s="203">
        <v>0</v>
      </c>
      <c r="I81" s="203">
        <v>14.75</v>
      </c>
      <c r="J81" s="203">
        <v>0.56000000000000005</v>
      </c>
      <c r="K81" s="203">
        <v>1.57</v>
      </c>
      <c r="L81" s="203">
        <v>1.98</v>
      </c>
      <c r="M81" s="203">
        <v>0</v>
      </c>
      <c r="N81" s="203">
        <v>0.92</v>
      </c>
      <c r="O81" s="203">
        <v>1.53</v>
      </c>
      <c r="P81" s="203">
        <v>1.87</v>
      </c>
      <c r="Q81" s="203">
        <v>0.17</v>
      </c>
      <c r="R81" s="203">
        <v>0.33</v>
      </c>
      <c r="S81" s="203">
        <v>0.2</v>
      </c>
      <c r="T81" s="203">
        <v>0</v>
      </c>
      <c r="U81" s="203">
        <v>7.41</v>
      </c>
      <c r="V81" s="203">
        <v>0.16</v>
      </c>
      <c r="W81" s="203">
        <v>0.27</v>
      </c>
      <c r="X81" s="203">
        <v>1.1399999999999999</v>
      </c>
      <c r="Y81" s="203">
        <v>0</v>
      </c>
      <c r="Z81" s="203">
        <v>1.62</v>
      </c>
      <c r="AA81" s="203">
        <v>0.53</v>
      </c>
      <c r="AB81" s="203">
        <v>0</v>
      </c>
      <c r="AC81" s="203">
        <v>2.13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13.72</v>
      </c>
      <c r="AJ81" s="203">
        <v>0</v>
      </c>
      <c r="AK81" s="203">
        <v>1.87</v>
      </c>
      <c r="AL81" s="203">
        <v>0</v>
      </c>
      <c r="AM81" s="203">
        <v>0</v>
      </c>
      <c r="AN81" s="203">
        <v>0</v>
      </c>
      <c r="AO81" s="203">
        <v>148.19999999999999</v>
      </c>
      <c r="AP81" s="203">
        <v>0</v>
      </c>
    </row>
    <row r="82" spans="1:42">
      <c r="A82" t="s">
        <v>124</v>
      </c>
      <c r="B82" s="203">
        <v>0</v>
      </c>
      <c r="C82" s="203">
        <v>9.1999999999999993</v>
      </c>
      <c r="D82" s="203">
        <v>1.6</v>
      </c>
      <c r="E82" s="203">
        <v>0</v>
      </c>
      <c r="F82" s="203">
        <v>12.14</v>
      </c>
      <c r="G82" s="203">
        <v>5.52</v>
      </c>
      <c r="H82" s="203">
        <v>0</v>
      </c>
      <c r="I82" s="203">
        <v>14.75</v>
      </c>
      <c r="J82" s="203">
        <v>0.56000000000000005</v>
      </c>
      <c r="K82" s="203">
        <v>1.57</v>
      </c>
      <c r="L82" s="203">
        <v>1.98</v>
      </c>
      <c r="M82" s="203">
        <v>0</v>
      </c>
      <c r="N82" s="203">
        <v>0.92</v>
      </c>
      <c r="O82" s="203">
        <v>1.53</v>
      </c>
      <c r="P82" s="203">
        <v>1.87</v>
      </c>
      <c r="Q82" s="203">
        <v>0.17</v>
      </c>
      <c r="R82" s="203">
        <v>0.33</v>
      </c>
      <c r="S82" s="203">
        <v>0.2</v>
      </c>
      <c r="T82" s="203">
        <v>0</v>
      </c>
      <c r="U82" s="203">
        <v>7.41</v>
      </c>
      <c r="V82" s="203">
        <v>0.16</v>
      </c>
      <c r="W82" s="203">
        <v>0.27</v>
      </c>
      <c r="X82" s="203">
        <v>1.1399999999999999</v>
      </c>
      <c r="Y82" s="203">
        <v>0</v>
      </c>
      <c r="Z82" s="203">
        <v>1.62</v>
      </c>
      <c r="AA82" s="203">
        <v>0.53</v>
      </c>
      <c r="AB82" s="203">
        <v>0</v>
      </c>
      <c r="AC82" s="203">
        <v>2.13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13.72</v>
      </c>
      <c r="AJ82" s="203">
        <v>0</v>
      </c>
      <c r="AK82" s="203">
        <v>1.87</v>
      </c>
      <c r="AL82" s="203">
        <v>0</v>
      </c>
      <c r="AM82" s="203">
        <v>0</v>
      </c>
      <c r="AN82" s="203">
        <v>0</v>
      </c>
      <c r="AO82" s="203">
        <v>148.19999999999999</v>
      </c>
      <c r="AP82" s="203">
        <v>0</v>
      </c>
    </row>
    <row r="83" spans="1:42">
      <c r="A83" t="s">
        <v>125</v>
      </c>
      <c r="B83" s="203">
        <v>0</v>
      </c>
      <c r="C83" s="203">
        <v>9.1999999999999993</v>
      </c>
      <c r="D83" s="203">
        <v>1.6</v>
      </c>
      <c r="E83" s="203">
        <v>0</v>
      </c>
      <c r="F83" s="203">
        <v>12.14</v>
      </c>
      <c r="G83" s="203">
        <v>5.52</v>
      </c>
      <c r="H83" s="203">
        <v>0</v>
      </c>
      <c r="I83" s="203">
        <v>14.75</v>
      </c>
      <c r="J83" s="203">
        <v>0.56000000000000005</v>
      </c>
      <c r="K83" s="203">
        <v>1.57</v>
      </c>
      <c r="L83" s="203">
        <v>1.98</v>
      </c>
      <c r="M83" s="203">
        <v>0</v>
      </c>
      <c r="N83" s="203">
        <v>0.92</v>
      </c>
      <c r="O83" s="203">
        <v>1.53</v>
      </c>
      <c r="P83" s="203">
        <v>1.89</v>
      </c>
      <c r="Q83" s="203">
        <v>0.17</v>
      </c>
      <c r="R83" s="203">
        <v>0.33</v>
      </c>
      <c r="S83" s="203">
        <v>0.2</v>
      </c>
      <c r="T83" s="203">
        <v>0</v>
      </c>
      <c r="U83" s="203">
        <v>7.41</v>
      </c>
      <c r="V83" s="203">
        <v>0.16</v>
      </c>
      <c r="W83" s="203">
        <v>0.27</v>
      </c>
      <c r="X83" s="203">
        <v>1.1399999999999999</v>
      </c>
      <c r="Y83" s="203">
        <v>0</v>
      </c>
      <c r="Z83" s="203">
        <v>1.62</v>
      </c>
      <c r="AA83" s="203">
        <v>0.53</v>
      </c>
      <c r="AB83" s="203">
        <v>0</v>
      </c>
      <c r="AC83" s="203">
        <v>2.13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13.72</v>
      </c>
      <c r="AJ83" s="203">
        <v>0</v>
      </c>
      <c r="AK83" s="203">
        <v>2.1800000000000002</v>
      </c>
      <c r="AL83" s="203">
        <v>0</v>
      </c>
      <c r="AM83" s="203">
        <v>0</v>
      </c>
      <c r="AN83" s="203">
        <v>0</v>
      </c>
      <c r="AO83" s="203">
        <v>148.19999999999999</v>
      </c>
      <c r="AP83" s="203">
        <v>0</v>
      </c>
    </row>
    <row r="84" spans="1:42">
      <c r="A84" t="s">
        <v>126</v>
      </c>
      <c r="B84" s="203">
        <v>0</v>
      </c>
      <c r="C84" s="203">
        <v>9.1999999999999993</v>
      </c>
      <c r="D84" s="203">
        <v>1.6</v>
      </c>
      <c r="E84" s="203">
        <v>0</v>
      </c>
      <c r="F84" s="203">
        <v>12.14</v>
      </c>
      <c r="G84" s="203">
        <v>5.52</v>
      </c>
      <c r="H84" s="203">
        <v>0</v>
      </c>
      <c r="I84" s="203">
        <v>14.75</v>
      </c>
      <c r="J84" s="203">
        <v>0.56000000000000005</v>
      </c>
      <c r="K84" s="203">
        <v>1.57</v>
      </c>
      <c r="L84" s="203">
        <v>1.98</v>
      </c>
      <c r="M84" s="203">
        <v>0</v>
      </c>
      <c r="N84" s="203">
        <v>0.92</v>
      </c>
      <c r="O84" s="203">
        <v>1.53</v>
      </c>
      <c r="P84" s="203">
        <v>1.89</v>
      </c>
      <c r="Q84" s="203">
        <v>0.17</v>
      </c>
      <c r="R84" s="203">
        <v>0.33</v>
      </c>
      <c r="S84" s="203">
        <v>0.2</v>
      </c>
      <c r="T84" s="203">
        <v>0</v>
      </c>
      <c r="U84" s="203">
        <v>7.41</v>
      </c>
      <c r="V84" s="203">
        <v>0.16</v>
      </c>
      <c r="W84" s="203">
        <v>0.27</v>
      </c>
      <c r="X84" s="203">
        <v>1.1399999999999999</v>
      </c>
      <c r="Y84" s="203">
        <v>0</v>
      </c>
      <c r="Z84" s="203">
        <v>1.62</v>
      </c>
      <c r="AA84" s="203">
        <v>0.53</v>
      </c>
      <c r="AB84" s="203">
        <v>0</v>
      </c>
      <c r="AC84" s="203">
        <v>2.13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13.72</v>
      </c>
      <c r="AJ84" s="203">
        <v>0</v>
      </c>
      <c r="AK84" s="203">
        <v>2.1800000000000002</v>
      </c>
      <c r="AL84" s="203">
        <v>0</v>
      </c>
      <c r="AM84" s="203">
        <v>0</v>
      </c>
      <c r="AN84" s="203">
        <v>0</v>
      </c>
      <c r="AO84" s="203">
        <v>148.19999999999999</v>
      </c>
      <c r="AP84" s="203">
        <v>0</v>
      </c>
    </row>
    <row r="85" spans="1:42">
      <c r="A85" t="s">
        <v>127</v>
      </c>
      <c r="B85" s="203">
        <v>0</v>
      </c>
      <c r="C85" s="203">
        <v>9.1999999999999993</v>
      </c>
      <c r="D85" s="203">
        <v>1.6</v>
      </c>
      <c r="E85" s="203">
        <v>0</v>
      </c>
      <c r="F85" s="203">
        <v>12.14</v>
      </c>
      <c r="G85" s="203">
        <v>5.52</v>
      </c>
      <c r="H85" s="203">
        <v>0</v>
      </c>
      <c r="I85" s="203">
        <v>14.75</v>
      </c>
      <c r="J85" s="203">
        <v>0.56000000000000005</v>
      </c>
      <c r="K85" s="203">
        <v>1.57</v>
      </c>
      <c r="L85" s="203">
        <v>1.98</v>
      </c>
      <c r="M85" s="203">
        <v>0</v>
      </c>
      <c r="N85" s="203">
        <v>0.92</v>
      </c>
      <c r="O85" s="203">
        <v>1.53</v>
      </c>
      <c r="P85" s="203">
        <v>2.06</v>
      </c>
      <c r="Q85" s="203">
        <v>0.17</v>
      </c>
      <c r="R85" s="203">
        <v>0.33</v>
      </c>
      <c r="S85" s="203">
        <v>0.2</v>
      </c>
      <c r="T85" s="203">
        <v>0</v>
      </c>
      <c r="U85" s="203">
        <v>7.41</v>
      </c>
      <c r="V85" s="203">
        <v>0.16</v>
      </c>
      <c r="W85" s="203">
        <v>0.27</v>
      </c>
      <c r="X85" s="203">
        <v>1.1399999999999999</v>
      </c>
      <c r="Y85" s="203">
        <v>0</v>
      </c>
      <c r="Z85" s="203">
        <v>1.62</v>
      </c>
      <c r="AA85" s="203">
        <v>0.53</v>
      </c>
      <c r="AB85" s="203">
        <v>0</v>
      </c>
      <c r="AC85" s="203">
        <v>2.13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16.7</v>
      </c>
      <c r="AJ85" s="203">
        <v>0</v>
      </c>
      <c r="AK85" s="203">
        <v>2.1800000000000002</v>
      </c>
      <c r="AL85" s="203">
        <v>0</v>
      </c>
      <c r="AM85" s="203">
        <v>0</v>
      </c>
      <c r="AN85" s="203">
        <v>0</v>
      </c>
      <c r="AO85" s="203">
        <v>148.19999999999999</v>
      </c>
      <c r="AP85" s="203">
        <v>0</v>
      </c>
    </row>
    <row r="86" spans="1:42">
      <c r="A86" t="s">
        <v>128</v>
      </c>
      <c r="B86" s="203">
        <v>0</v>
      </c>
      <c r="C86" s="203">
        <v>9.1999999999999993</v>
      </c>
      <c r="D86" s="203">
        <v>1.6</v>
      </c>
      <c r="E86" s="203">
        <v>0</v>
      </c>
      <c r="F86" s="203">
        <v>12.14</v>
      </c>
      <c r="G86" s="203">
        <v>5.52</v>
      </c>
      <c r="H86" s="203">
        <v>0</v>
      </c>
      <c r="I86" s="203">
        <v>14.75</v>
      </c>
      <c r="J86" s="203">
        <v>0.56000000000000005</v>
      </c>
      <c r="K86" s="203">
        <v>1.57</v>
      </c>
      <c r="L86" s="203">
        <v>1.98</v>
      </c>
      <c r="M86" s="203">
        <v>0</v>
      </c>
      <c r="N86" s="203">
        <v>0.92</v>
      </c>
      <c r="O86" s="203">
        <v>1.53</v>
      </c>
      <c r="P86" s="203">
        <v>2.06</v>
      </c>
      <c r="Q86" s="203">
        <v>0.17</v>
      </c>
      <c r="R86" s="203">
        <v>0.33</v>
      </c>
      <c r="S86" s="203">
        <v>0.2</v>
      </c>
      <c r="T86" s="203">
        <v>0</v>
      </c>
      <c r="U86" s="203">
        <v>7.41</v>
      </c>
      <c r="V86" s="203">
        <v>0.16</v>
      </c>
      <c r="W86" s="203">
        <v>0.27</v>
      </c>
      <c r="X86" s="203">
        <v>1.1399999999999999</v>
      </c>
      <c r="Y86" s="203">
        <v>0</v>
      </c>
      <c r="Z86" s="203">
        <v>1.62</v>
      </c>
      <c r="AA86" s="203">
        <v>0.53</v>
      </c>
      <c r="AB86" s="203">
        <v>0</v>
      </c>
      <c r="AC86" s="203">
        <v>2.13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13.72</v>
      </c>
      <c r="AJ86" s="203">
        <v>0</v>
      </c>
      <c r="AK86" s="203">
        <v>2.1800000000000002</v>
      </c>
      <c r="AL86" s="203">
        <v>0</v>
      </c>
      <c r="AM86" s="203">
        <v>0</v>
      </c>
      <c r="AN86" s="203">
        <v>0</v>
      </c>
      <c r="AO86" s="203">
        <v>148.19999999999999</v>
      </c>
      <c r="AP86" s="203">
        <v>0</v>
      </c>
    </row>
    <row r="87" spans="1:42">
      <c r="A87" t="s">
        <v>129</v>
      </c>
      <c r="B87" s="203">
        <v>0</v>
      </c>
      <c r="C87" s="203">
        <v>9.1999999999999993</v>
      </c>
      <c r="D87" s="203">
        <v>1.6</v>
      </c>
      <c r="E87" s="203">
        <v>0</v>
      </c>
      <c r="F87" s="203">
        <v>12.14</v>
      </c>
      <c r="G87" s="203">
        <v>5.52</v>
      </c>
      <c r="H87" s="203">
        <v>0</v>
      </c>
      <c r="I87" s="203">
        <v>14.75</v>
      </c>
      <c r="J87" s="203">
        <v>0.56000000000000005</v>
      </c>
      <c r="K87" s="203">
        <v>1.57</v>
      </c>
      <c r="L87" s="203">
        <v>1.98</v>
      </c>
      <c r="M87" s="203">
        <v>0</v>
      </c>
      <c r="N87" s="203">
        <v>0.92</v>
      </c>
      <c r="O87" s="203">
        <v>1.53</v>
      </c>
      <c r="P87" s="203">
        <v>2.06</v>
      </c>
      <c r="Q87" s="203">
        <v>0.17</v>
      </c>
      <c r="R87" s="203">
        <v>0.33</v>
      </c>
      <c r="S87" s="203">
        <v>0.2</v>
      </c>
      <c r="T87" s="203">
        <v>0</v>
      </c>
      <c r="U87" s="203">
        <v>7.41</v>
      </c>
      <c r="V87" s="203">
        <v>0.16</v>
      </c>
      <c r="W87" s="203">
        <v>0.27</v>
      </c>
      <c r="X87" s="203">
        <v>1.1399999999999999</v>
      </c>
      <c r="Y87" s="203">
        <v>0</v>
      </c>
      <c r="Z87" s="203">
        <v>1.62</v>
      </c>
      <c r="AA87" s="203">
        <v>0.53</v>
      </c>
      <c r="AB87" s="203">
        <v>0</v>
      </c>
      <c r="AC87" s="203">
        <v>2.13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13.72</v>
      </c>
      <c r="AJ87" s="203">
        <v>0</v>
      </c>
      <c r="AK87" s="203">
        <v>2.1800000000000002</v>
      </c>
      <c r="AL87" s="203">
        <v>0</v>
      </c>
      <c r="AM87" s="203">
        <v>0</v>
      </c>
      <c r="AN87" s="203">
        <v>0</v>
      </c>
      <c r="AO87" s="203">
        <v>148.19999999999999</v>
      </c>
      <c r="AP87" s="203">
        <v>0</v>
      </c>
    </row>
    <row r="88" spans="1:42">
      <c r="A88" t="s">
        <v>130</v>
      </c>
      <c r="B88" s="203">
        <v>0</v>
      </c>
      <c r="C88" s="203">
        <v>9.1999999999999993</v>
      </c>
      <c r="D88" s="203">
        <v>1.6</v>
      </c>
      <c r="E88" s="203">
        <v>0</v>
      </c>
      <c r="F88" s="203">
        <v>12.14</v>
      </c>
      <c r="G88" s="203">
        <v>5.52</v>
      </c>
      <c r="H88" s="203">
        <v>0</v>
      </c>
      <c r="I88" s="203">
        <v>14.75</v>
      </c>
      <c r="J88" s="203">
        <v>0.56000000000000005</v>
      </c>
      <c r="K88" s="203">
        <v>1.57</v>
      </c>
      <c r="L88" s="203">
        <v>1.98</v>
      </c>
      <c r="M88" s="203">
        <v>0</v>
      </c>
      <c r="N88" s="203">
        <v>0.92</v>
      </c>
      <c r="O88" s="203">
        <v>1.53</v>
      </c>
      <c r="P88" s="203">
        <v>2.06</v>
      </c>
      <c r="Q88" s="203">
        <v>0.17</v>
      </c>
      <c r="R88" s="203">
        <v>0.33</v>
      </c>
      <c r="S88" s="203">
        <v>0.2</v>
      </c>
      <c r="T88" s="203">
        <v>0</v>
      </c>
      <c r="U88" s="203">
        <v>7.41</v>
      </c>
      <c r="V88" s="203">
        <v>0.16</v>
      </c>
      <c r="W88" s="203">
        <v>0.27</v>
      </c>
      <c r="X88" s="203">
        <v>1.1399999999999999</v>
      </c>
      <c r="Y88" s="203">
        <v>0</v>
      </c>
      <c r="Z88" s="203">
        <v>1.62</v>
      </c>
      <c r="AA88" s="203">
        <v>0.53</v>
      </c>
      <c r="AB88" s="203">
        <v>0</v>
      </c>
      <c r="AC88" s="203">
        <v>2.13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13.72</v>
      </c>
      <c r="AJ88" s="203">
        <v>0</v>
      </c>
      <c r="AK88" s="203">
        <v>2.1800000000000002</v>
      </c>
      <c r="AL88" s="203">
        <v>0</v>
      </c>
      <c r="AM88" s="203">
        <v>0</v>
      </c>
      <c r="AN88" s="203">
        <v>0</v>
      </c>
      <c r="AO88" s="203">
        <v>148.19999999999999</v>
      </c>
      <c r="AP88" s="203">
        <v>0</v>
      </c>
    </row>
    <row r="89" spans="1:42">
      <c r="A89" t="s">
        <v>131</v>
      </c>
      <c r="B89" s="203">
        <v>0</v>
      </c>
      <c r="C89" s="203">
        <v>9.1999999999999993</v>
      </c>
      <c r="D89" s="203">
        <v>1.6</v>
      </c>
      <c r="E89" s="203">
        <v>0</v>
      </c>
      <c r="F89" s="203">
        <v>12.14</v>
      </c>
      <c r="G89" s="203">
        <v>5.52</v>
      </c>
      <c r="H89" s="203">
        <v>0</v>
      </c>
      <c r="I89" s="203">
        <v>14.75</v>
      </c>
      <c r="J89" s="203">
        <v>0.56000000000000005</v>
      </c>
      <c r="K89" s="203">
        <v>1.57</v>
      </c>
      <c r="L89" s="203">
        <v>1.98</v>
      </c>
      <c r="M89" s="203">
        <v>0</v>
      </c>
      <c r="N89" s="203">
        <v>0.92</v>
      </c>
      <c r="O89" s="203">
        <v>1.53</v>
      </c>
      <c r="P89" s="203">
        <v>2.06</v>
      </c>
      <c r="Q89" s="203">
        <v>0.17</v>
      </c>
      <c r="R89" s="203">
        <v>0.33</v>
      </c>
      <c r="S89" s="203">
        <v>0.2</v>
      </c>
      <c r="T89" s="203">
        <v>0</v>
      </c>
      <c r="U89" s="203">
        <v>7.41</v>
      </c>
      <c r="V89" s="203">
        <v>0.16</v>
      </c>
      <c r="W89" s="203">
        <v>0.27</v>
      </c>
      <c r="X89" s="203">
        <v>1.1399999999999999</v>
      </c>
      <c r="Y89" s="203">
        <v>0</v>
      </c>
      <c r="Z89" s="203">
        <v>1.62</v>
      </c>
      <c r="AA89" s="203">
        <v>0.53</v>
      </c>
      <c r="AB89" s="203">
        <v>0</v>
      </c>
      <c r="AC89" s="203">
        <v>2.13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13.72</v>
      </c>
      <c r="AJ89" s="203">
        <v>0</v>
      </c>
      <c r="AK89" s="203">
        <v>1.87</v>
      </c>
      <c r="AL89" s="203">
        <v>0</v>
      </c>
      <c r="AM89" s="203">
        <v>0</v>
      </c>
      <c r="AN89" s="203">
        <v>0</v>
      </c>
      <c r="AO89" s="203">
        <v>148.19999999999999</v>
      </c>
      <c r="AP89" s="203">
        <v>0</v>
      </c>
    </row>
    <row r="90" spans="1:42">
      <c r="A90" t="s">
        <v>132</v>
      </c>
      <c r="B90" s="203">
        <v>0</v>
      </c>
      <c r="C90" s="203">
        <v>9.1999999999999993</v>
      </c>
      <c r="D90" s="203">
        <v>1.6</v>
      </c>
      <c r="E90" s="203">
        <v>0</v>
      </c>
      <c r="F90" s="203">
        <v>12.14</v>
      </c>
      <c r="G90" s="203">
        <v>5.52</v>
      </c>
      <c r="H90" s="203">
        <v>0</v>
      </c>
      <c r="I90" s="203">
        <v>14.75</v>
      </c>
      <c r="J90" s="203">
        <v>0.56000000000000005</v>
      </c>
      <c r="K90" s="203">
        <v>1.57</v>
      </c>
      <c r="L90" s="203">
        <v>1.98</v>
      </c>
      <c r="M90" s="203">
        <v>0</v>
      </c>
      <c r="N90" s="203">
        <v>0.92</v>
      </c>
      <c r="O90" s="203">
        <v>1.53</v>
      </c>
      <c r="P90" s="203">
        <v>2.06</v>
      </c>
      <c r="Q90" s="203">
        <v>0.17</v>
      </c>
      <c r="R90" s="203">
        <v>0.33</v>
      </c>
      <c r="S90" s="203">
        <v>0.2</v>
      </c>
      <c r="T90" s="203">
        <v>0</v>
      </c>
      <c r="U90" s="203">
        <v>7.41</v>
      </c>
      <c r="V90" s="203">
        <v>0.16</v>
      </c>
      <c r="W90" s="203">
        <v>0.27</v>
      </c>
      <c r="X90" s="203">
        <v>1.1399999999999999</v>
      </c>
      <c r="Y90" s="203">
        <v>0</v>
      </c>
      <c r="Z90" s="203">
        <v>1.62</v>
      </c>
      <c r="AA90" s="203">
        <v>0.53</v>
      </c>
      <c r="AB90" s="203">
        <v>0</v>
      </c>
      <c r="AC90" s="203">
        <v>2.13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13.72</v>
      </c>
      <c r="AJ90" s="203">
        <v>0</v>
      </c>
      <c r="AK90" s="203">
        <v>1.87</v>
      </c>
      <c r="AL90" s="203">
        <v>0</v>
      </c>
      <c r="AM90" s="203">
        <v>0</v>
      </c>
      <c r="AN90" s="203">
        <v>0</v>
      </c>
      <c r="AO90" s="203">
        <v>148.19999999999999</v>
      </c>
      <c r="AP90" s="203">
        <v>0</v>
      </c>
    </row>
    <row r="91" spans="1:42">
      <c r="A91" t="s">
        <v>133</v>
      </c>
      <c r="B91" s="203">
        <v>0</v>
      </c>
      <c r="C91" s="203">
        <v>9.1999999999999993</v>
      </c>
      <c r="D91" s="203">
        <v>1.6</v>
      </c>
      <c r="E91" s="203">
        <v>0</v>
      </c>
      <c r="F91" s="203">
        <v>12.14</v>
      </c>
      <c r="G91" s="203">
        <v>5.52</v>
      </c>
      <c r="H91" s="203">
        <v>0</v>
      </c>
      <c r="I91" s="203">
        <v>14.75</v>
      </c>
      <c r="J91" s="203">
        <v>0.56000000000000005</v>
      </c>
      <c r="K91" s="203">
        <v>1.57</v>
      </c>
      <c r="L91" s="203">
        <v>1.98</v>
      </c>
      <c r="M91" s="203">
        <v>0</v>
      </c>
      <c r="N91" s="203">
        <v>0.92</v>
      </c>
      <c r="O91" s="203">
        <v>1.53</v>
      </c>
      <c r="P91" s="203">
        <v>2.06</v>
      </c>
      <c r="Q91" s="203">
        <v>0.17</v>
      </c>
      <c r="R91" s="203">
        <v>0.33</v>
      </c>
      <c r="S91" s="203">
        <v>0.2</v>
      </c>
      <c r="T91" s="203">
        <v>0</v>
      </c>
      <c r="U91" s="203">
        <v>7.41</v>
      </c>
      <c r="V91" s="203">
        <v>0.16</v>
      </c>
      <c r="W91" s="203">
        <v>0.27</v>
      </c>
      <c r="X91" s="203">
        <v>1.1399999999999999</v>
      </c>
      <c r="Y91" s="203">
        <v>0</v>
      </c>
      <c r="Z91" s="203">
        <v>1.62</v>
      </c>
      <c r="AA91" s="203">
        <v>0.53</v>
      </c>
      <c r="AB91" s="203">
        <v>0</v>
      </c>
      <c r="AC91" s="203">
        <v>2.13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15.99</v>
      </c>
      <c r="AJ91" s="203">
        <v>0</v>
      </c>
      <c r="AK91" s="203">
        <v>1.87</v>
      </c>
      <c r="AL91" s="203">
        <v>0</v>
      </c>
      <c r="AM91" s="203">
        <v>0</v>
      </c>
      <c r="AN91" s="203">
        <v>0</v>
      </c>
      <c r="AO91" s="203">
        <v>148.19999999999999</v>
      </c>
      <c r="AP91" s="203">
        <v>0</v>
      </c>
    </row>
    <row r="92" spans="1:42">
      <c r="A92" t="s">
        <v>134</v>
      </c>
      <c r="B92" s="203">
        <v>0</v>
      </c>
      <c r="C92" s="203">
        <v>9.1999999999999993</v>
      </c>
      <c r="D92" s="203">
        <v>1.6</v>
      </c>
      <c r="E92" s="203">
        <v>0</v>
      </c>
      <c r="F92" s="203">
        <v>12.14</v>
      </c>
      <c r="G92" s="203">
        <v>5.52</v>
      </c>
      <c r="H92" s="203">
        <v>0</v>
      </c>
      <c r="I92" s="203">
        <v>14.75</v>
      </c>
      <c r="J92" s="203">
        <v>0.56000000000000005</v>
      </c>
      <c r="K92" s="203">
        <v>1.57</v>
      </c>
      <c r="L92" s="203">
        <v>1.98</v>
      </c>
      <c r="M92" s="203">
        <v>0</v>
      </c>
      <c r="N92" s="203">
        <v>0.92</v>
      </c>
      <c r="O92" s="203">
        <v>1.53</v>
      </c>
      <c r="P92" s="203">
        <v>2.06</v>
      </c>
      <c r="Q92" s="203">
        <v>0.17</v>
      </c>
      <c r="R92" s="203">
        <v>0.33</v>
      </c>
      <c r="S92" s="203">
        <v>0.2</v>
      </c>
      <c r="T92" s="203">
        <v>0</v>
      </c>
      <c r="U92" s="203">
        <v>7.41</v>
      </c>
      <c r="V92" s="203">
        <v>0.16</v>
      </c>
      <c r="W92" s="203">
        <v>0.27</v>
      </c>
      <c r="X92" s="203">
        <v>1.1399999999999999</v>
      </c>
      <c r="Y92" s="203">
        <v>0</v>
      </c>
      <c r="Z92" s="203">
        <v>1.62</v>
      </c>
      <c r="AA92" s="203">
        <v>0.53</v>
      </c>
      <c r="AB92" s="203">
        <v>0</v>
      </c>
      <c r="AC92" s="203">
        <v>2.13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13.72</v>
      </c>
      <c r="AJ92" s="203">
        <v>0</v>
      </c>
      <c r="AK92" s="203">
        <v>1.87</v>
      </c>
      <c r="AL92" s="203">
        <v>0</v>
      </c>
      <c r="AM92" s="203">
        <v>0</v>
      </c>
      <c r="AN92" s="203">
        <v>0</v>
      </c>
      <c r="AO92" s="203">
        <v>148.19999999999999</v>
      </c>
      <c r="AP92" s="203">
        <v>0</v>
      </c>
    </row>
    <row r="93" spans="1:42">
      <c r="A93" t="s">
        <v>135</v>
      </c>
      <c r="B93" s="203">
        <v>0</v>
      </c>
      <c r="C93" s="203">
        <v>9.1999999999999993</v>
      </c>
      <c r="D93" s="203">
        <v>1.6</v>
      </c>
      <c r="E93" s="203">
        <v>0</v>
      </c>
      <c r="F93" s="203">
        <v>13.52</v>
      </c>
      <c r="G93" s="203">
        <v>4.1399999999999997</v>
      </c>
      <c r="H93" s="203">
        <v>0</v>
      </c>
      <c r="I93" s="203">
        <v>14.75</v>
      </c>
      <c r="J93" s="203">
        <v>0.56000000000000005</v>
      </c>
      <c r="K93" s="203">
        <v>1.57</v>
      </c>
      <c r="L93" s="203">
        <v>1.98</v>
      </c>
      <c r="M93" s="203">
        <v>0</v>
      </c>
      <c r="N93" s="203">
        <v>0.92</v>
      </c>
      <c r="O93" s="203">
        <v>1.53</v>
      </c>
      <c r="P93" s="203">
        <v>2.06</v>
      </c>
      <c r="Q93" s="203">
        <v>0.17</v>
      </c>
      <c r="R93" s="203">
        <v>0.33</v>
      </c>
      <c r="S93" s="203">
        <v>0.2</v>
      </c>
      <c r="T93" s="203">
        <v>0</v>
      </c>
      <c r="U93" s="203">
        <v>7.41</v>
      </c>
      <c r="V93" s="203">
        <v>0.16</v>
      </c>
      <c r="W93" s="203">
        <v>0.27</v>
      </c>
      <c r="X93" s="203">
        <v>1.1399999999999999</v>
      </c>
      <c r="Y93" s="203">
        <v>0</v>
      </c>
      <c r="Z93" s="203">
        <v>1.62</v>
      </c>
      <c r="AA93" s="203">
        <v>0.53</v>
      </c>
      <c r="AB93" s="203">
        <v>0</v>
      </c>
      <c r="AC93" s="203">
        <v>2.13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13.72</v>
      </c>
      <c r="AJ93" s="203">
        <v>0</v>
      </c>
      <c r="AK93" s="203">
        <v>1.87</v>
      </c>
      <c r="AL93" s="203">
        <v>0</v>
      </c>
      <c r="AM93" s="203">
        <v>0</v>
      </c>
      <c r="AN93" s="203">
        <v>0</v>
      </c>
      <c r="AO93" s="203">
        <v>148.19999999999999</v>
      </c>
      <c r="AP93" s="203">
        <v>0</v>
      </c>
    </row>
    <row r="94" spans="1:42">
      <c r="A94" t="s">
        <v>136</v>
      </c>
      <c r="B94" s="203">
        <v>0</v>
      </c>
      <c r="C94" s="203">
        <v>9.1999999999999993</v>
      </c>
      <c r="D94" s="203">
        <v>1.6</v>
      </c>
      <c r="E94" s="203">
        <v>0</v>
      </c>
      <c r="F94" s="203">
        <v>14.89</v>
      </c>
      <c r="G94" s="203">
        <v>2.76</v>
      </c>
      <c r="H94" s="203">
        <v>0</v>
      </c>
      <c r="I94" s="203">
        <v>14.75</v>
      </c>
      <c r="J94" s="203">
        <v>0.56000000000000005</v>
      </c>
      <c r="K94" s="203">
        <v>1.57</v>
      </c>
      <c r="L94" s="203">
        <v>1.98</v>
      </c>
      <c r="M94" s="203">
        <v>0</v>
      </c>
      <c r="N94" s="203">
        <v>0.92</v>
      </c>
      <c r="O94" s="203">
        <v>1.53</v>
      </c>
      <c r="P94" s="203">
        <v>2.06</v>
      </c>
      <c r="Q94" s="203">
        <v>0.17</v>
      </c>
      <c r="R94" s="203">
        <v>0.33</v>
      </c>
      <c r="S94" s="203">
        <v>0.2</v>
      </c>
      <c r="T94" s="203">
        <v>0</v>
      </c>
      <c r="U94" s="203">
        <v>7.41</v>
      </c>
      <c r="V94" s="203">
        <v>0.16</v>
      </c>
      <c r="W94" s="203">
        <v>0.27</v>
      </c>
      <c r="X94" s="203">
        <v>1.1399999999999999</v>
      </c>
      <c r="Y94" s="203">
        <v>0</v>
      </c>
      <c r="Z94" s="203">
        <v>1.62</v>
      </c>
      <c r="AA94" s="203">
        <v>0.53</v>
      </c>
      <c r="AB94" s="203">
        <v>0</v>
      </c>
      <c r="AC94" s="203">
        <v>2.13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13.72</v>
      </c>
      <c r="AJ94" s="203">
        <v>0</v>
      </c>
      <c r="AK94" s="203">
        <v>1.87</v>
      </c>
      <c r="AL94" s="203">
        <v>0</v>
      </c>
      <c r="AM94" s="203">
        <v>0</v>
      </c>
      <c r="AN94" s="203">
        <v>0</v>
      </c>
      <c r="AO94" s="203">
        <v>148.19999999999999</v>
      </c>
      <c r="AP94" s="203">
        <v>0</v>
      </c>
    </row>
    <row r="95" spans="1:42">
      <c r="A95" t="s">
        <v>137</v>
      </c>
      <c r="B95" s="203">
        <v>0</v>
      </c>
      <c r="C95" s="203">
        <v>9.1999999999999993</v>
      </c>
      <c r="D95" s="203">
        <v>1.6</v>
      </c>
      <c r="E95" s="203">
        <v>0</v>
      </c>
      <c r="F95" s="203">
        <v>16</v>
      </c>
      <c r="G95" s="203">
        <v>1.66</v>
      </c>
      <c r="H95" s="203">
        <v>0</v>
      </c>
      <c r="I95" s="203">
        <v>14.75</v>
      </c>
      <c r="J95" s="203">
        <v>0.56000000000000005</v>
      </c>
      <c r="K95" s="203">
        <v>1.57</v>
      </c>
      <c r="L95" s="203">
        <v>1.98</v>
      </c>
      <c r="M95" s="203">
        <v>0</v>
      </c>
      <c r="N95" s="203">
        <v>0.92</v>
      </c>
      <c r="O95" s="203">
        <v>1.53</v>
      </c>
      <c r="P95" s="203">
        <v>2.06</v>
      </c>
      <c r="Q95" s="203">
        <v>0.17</v>
      </c>
      <c r="R95" s="203">
        <v>0.33</v>
      </c>
      <c r="S95" s="203">
        <v>0.2</v>
      </c>
      <c r="T95" s="203">
        <v>0</v>
      </c>
      <c r="U95" s="203">
        <v>7.41</v>
      </c>
      <c r="V95" s="203">
        <v>0.16</v>
      </c>
      <c r="W95" s="203">
        <v>0.27</v>
      </c>
      <c r="X95" s="203">
        <v>1.1399999999999999</v>
      </c>
      <c r="Y95" s="203">
        <v>0</v>
      </c>
      <c r="Z95" s="203">
        <v>1.62</v>
      </c>
      <c r="AA95" s="203">
        <v>0.53</v>
      </c>
      <c r="AB95" s="203">
        <v>0</v>
      </c>
      <c r="AC95" s="203">
        <v>2.13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13.72</v>
      </c>
      <c r="AJ95" s="203">
        <v>0</v>
      </c>
      <c r="AK95" s="203">
        <v>1.25</v>
      </c>
      <c r="AL95" s="203">
        <v>0</v>
      </c>
      <c r="AM95" s="203">
        <v>0</v>
      </c>
      <c r="AN95" s="203">
        <v>0</v>
      </c>
      <c r="AO95" s="203">
        <v>148.19999999999999</v>
      </c>
      <c r="AP95" s="203">
        <v>0</v>
      </c>
    </row>
    <row r="96" spans="1:42">
      <c r="A96" t="s">
        <v>138</v>
      </c>
      <c r="B96" s="203">
        <v>0</v>
      </c>
      <c r="C96" s="203">
        <v>9.1999999999999993</v>
      </c>
      <c r="D96" s="203">
        <v>1.07</v>
      </c>
      <c r="E96" s="203">
        <v>0</v>
      </c>
      <c r="F96" s="203">
        <v>17.38</v>
      </c>
      <c r="G96" s="203">
        <v>0.28000000000000003</v>
      </c>
      <c r="H96" s="203">
        <v>0</v>
      </c>
      <c r="I96" s="203">
        <v>14.75</v>
      </c>
      <c r="J96" s="203">
        <v>0.56000000000000005</v>
      </c>
      <c r="K96" s="203">
        <v>1.57</v>
      </c>
      <c r="L96" s="203">
        <v>1.98</v>
      </c>
      <c r="M96" s="203">
        <v>0</v>
      </c>
      <c r="N96" s="203">
        <v>0.92</v>
      </c>
      <c r="O96" s="203">
        <v>1.53</v>
      </c>
      <c r="P96" s="203">
        <v>2.06</v>
      </c>
      <c r="Q96" s="203">
        <v>0.17</v>
      </c>
      <c r="R96" s="203">
        <v>0.33</v>
      </c>
      <c r="S96" s="203">
        <v>0.2</v>
      </c>
      <c r="T96" s="203">
        <v>0</v>
      </c>
      <c r="U96" s="203">
        <v>7.41</v>
      </c>
      <c r="V96" s="203">
        <v>0.16</v>
      </c>
      <c r="W96" s="203">
        <v>0.27</v>
      </c>
      <c r="X96" s="203">
        <v>1.1399999999999999</v>
      </c>
      <c r="Y96" s="203">
        <v>0</v>
      </c>
      <c r="Z96" s="203">
        <v>1.62</v>
      </c>
      <c r="AA96" s="203">
        <v>0.53</v>
      </c>
      <c r="AB96" s="203">
        <v>0</v>
      </c>
      <c r="AC96" s="203">
        <v>2.13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13.72</v>
      </c>
      <c r="AJ96" s="203">
        <v>0</v>
      </c>
      <c r="AK96" s="203">
        <v>1.25</v>
      </c>
      <c r="AL96" s="203">
        <v>0</v>
      </c>
      <c r="AM96" s="203">
        <v>0</v>
      </c>
      <c r="AN96" s="203">
        <v>0</v>
      </c>
      <c r="AO96" s="203">
        <v>148.19999999999999</v>
      </c>
      <c r="AP96" s="203">
        <v>0</v>
      </c>
    </row>
    <row r="97" spans="1:42">
      <c r="A97" t="s">
        <v>139</v>
      </c>
      <c r="B97" s="203">
        <v>0</v>
      </c>
      <c r="C97" s="203">
        <v>10.27</v>
      </c>
      <c r="D97" s="203">
        <v>0.53</v>
      </c>
      <c r="E97" s="203">
        <v>0</v>
      </c>
      <c r="F97" s="203">
        <v>17.649999999999999</v>
      </c>
      <c r="G97" s="203">
        <v>0</v>
      </c>
      <c r="H97" s="203">
        <v>0</v>
      </c>
      <c r="I97" s="203">
        <v>14.75</v>
      </c>
      <c r="J97" s="203">
        <v>0.56000000000000005</v>
      </c>
      <c r="K97" s="203">
        <v>1.57</v>
      </c>
      <c r="L97" s="203">
        <v>1.98</v>
      </c>
      <c r="M97" s="203">
        <v>0</v>
      </c>
      <c r="N97" s="203">
        <v>0.92</v>
      </c>
      <c r="O97" s="203">
        <v>1.53</v>
      </c>
      <c r="P97" s="203">
        <v>2.06</v>
      </c>
      <c r="Q97" s="203">
        <v>0.17</v>
      </c>
      <c r="R97" s="203">
        <v>0.33</v>
      </c>
      <c r="S97" s="203">
        <v>0.2</v>
      </c>
      <c r="T97" s="203">
        <v>0</v>
      </c>
      <c r="U97" s="203">
        <v>5.81</v>
      </c>
      <c r="V97" s="203">
        <v>0.16</v>
      </c>
      <c r="W97" s="203">
        <v>0.27</v>
      </c>
      <c r="X97" s="203">
        <v>1.1399999999999999</v>
      </c>
      <c r="Y97" s="203">
        <v>0</v>
      </c>
      <c r="Z97" s="203">
        <v>1.62</v>
      </c>
      <c r="AA97" s="203">
        <v>0.53</v>
      </c>
      <c r="AB97" s="203">
        <v>0</v>
      </c>
      <c r="AC97" s="203">
        <v>2.13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14.93</v>
      </c>
      <c r="AJ97" s="203">
        <v>0</v>
      </c>
      <c r="AK97" s="203">
        <v>1.25</v>
      </c>
      <c r="AL97" s="203">
        <v>0</v>
      </c>
      <c r="AM97" s="203">
        <v>0</v>
      </c>
      <c r="AN97" s="203">
        <v>0</v>
      </c>
      <c r="AO97" s="203">
        <v>148.19999999999999</v>
      </c>
      <c r="AP97" s="203">
        <v>0</v>
      </c>
    </row>
    <row r="98" spans="1:42">
      <c r="A98" t="s">
        <v>140</v>
      </c>
      <c r="B98" s="203">
        <v>0</v>
      </c>
      <c r="C98" s="203">
        <v>10.8</v>
      </c>
      <c r="D98" s="203">
        <v>0</v>
      </c>
      <c r="E98" s="203">
        <v>0</v>
      </c>
      <c r="F98" s="203">
        <v>17.649999999999999</v>
      </c>
      <c r="G98" s="203">
        <v>0</v>
      </c>
      <c r="H98" s="203">
        <v>0</v>
      </c>
      <c r="I98" s="203">
        <v>14.75</v>
      </c>
      <c r="J98" s="203">
        <v>0.56000000000000005</v>
      </c>
      <c r="K98" s="203">
        <v>1.57</v>
      </c>
      <c r="L98" s="203">
        <v>1.98</v>
      </c>
      <c r="M98" s="203">
        <v>0</v>
      </c>
      <c r="N98" s="203">
        <v>0.92</v>
      </c>
      <c r="O98" s="203">
        <v>1.53</v>
      </c>
      <c r="P98" s="203">
        <v>2.06</v>
      </c>
      <c r="Q98" s="203">
        <v>0.17</v>
      </c>
      <c r="R98" s="203">
        <v>0.33</v>
      </c>
      <c r="S98" s="203">
        <v>0.2</v>
      </c>
      <c r="T98" s="203">
        <v>0</v>
      </c>
      <c r="U98" s="203">
        <v>5.81</v>
      </c>
      <c r="V98" s="203">
        <v>0.16</v>
      </c>
      <c r="W98" s="203">
        <v>0.27</v>
      </c>
      <c r="X98" s="203">
        <v>1.1399999999999999</v>
      </c>
      <c r="Y98" s="203">
        <v>0</v>
      </c>
      <c r="Z98" s="203">
        <v>1.62</v>
      </c>
      <c r="AA98" s="203">
        <v>0.53</v>
      </c>
      <c r="AB98" s="203">
        <v>0</v>
      </c>
      <c r="AC98" s="203">
        <v>2.13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13.72</v>
      </c>
      <c r="AJ98" s="203">
        <v>0</v>
      </c>
      <c r="AK98" s="203">
        <v>1.25</v>
      </c>
      <c r="AL98" s="203">
        <v>0</v>
      </c>
      <c r="AM98" s="203">
        <v>0</v>
      </c>
      <c r="AN98" s="203">
        <v>0</v>
      </c>
      <c r="AO98" s="203">
        <v>148.19999999999999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0.22680250000000057</v>
      </c>
      <c r="D99">
        <f t="shared" si="0"/>
        <v>3.2347499999999973E-2</v>
      </c>
      <c r="E99">
        <f t="shared" si="0"/>
        <v>0</v>
      </c>
      <c r="F99">
        <f t="shared" si="0"/>
        <v>0.31839250000000058</v>
      </c>
      <c r="G99">
        <f t="shared" si="0"/>
        <v>0.10525249999999998</v>
      </c>
      <c r="H99">
        <f t="shared" si="0"/>
        <v>0</v>
      </c>
      <c r="I99">
        <f t="shared" si="0"/>
        <v>0.35399999999999998</v>
      </c>
      <c r="J99">
        <f t="shared" si="0"/>
        <v>1.3440000000000016E-2</v>
      </c>
      <c r="K99">
        <f t="shared" si="0"/>
        <v>0.18154000000000053</v>
      </c>
      <c r="L99">
        <f t="shared" si="0"/>
        <v>0.31718000000000035</v>
      </c>
      <c r="M99">
        <f t="shared" si="0"/>
        <v>0</v>
      </c>
      <c r="N99">
        <f t="shared" si="0"/>
        <v>2.2080000000000034E-2</v>
      </c>
      <c r="O99">
        <f t="shared" si="0"/>
        <v>3.6720000000000023E-2</v>
      </c>
      <c r="P99">
        <f t="shared" si="0"/>
        <v>4.5175000000000035E-2</v>
      </c>
      <c r="Q99">
        <f t="shared" si="0"/>
        <v>1.9575000000000019E-2</v>
      </c>
      <c r="R99">
        <f t="shared" si="0"/>
        <v>3.3225000000000032E-2</v>
      </c>
      <c r="S99">
        <f t="shared" si="0"/>
        <v>2.1045000000000025E-2</v>
      </c>
      <c r="T99">
        <f t="shared" si="0"/>
        <v>0</v>
      </c>
      <c r="U99">
        <f t="shared" si="0"/>
        <v>0.17703999999999998</v>
      </c>
      <c r="V99">
        <f t="shared" si="0"/>
        <v>2.4279999999999947E-2</v>
      </c>
      <c r="W99">
        <f t="shared" si="0"/>
        <v>6.4449999999999924E-3</v>
      </c>
      <c r="X99">
        <f t="shared" si="0"/>
        <v>2.7360000000000009E-2</v>
      </c>
      <c r="Y99">
        <f t="shared" si="0"/>
        <v>0</v>
      </c>
      <c r="Z99">
        <f t="shared" si="0"/>
        <v>4.1690000000000067E-2</v>
      </c>
      <c r="AA99">
        <f t="shared" si="0"/>
        <v>5.1439999999999986E-2</v>
      </c>
      <c r="AB99">
        <f t="shared" si="0"/>
        <v>0</v>
      </c>
      <c r="AC99">
        <f t="shared" si="0"/>
        <v>0.18458000000000005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0.52614500000000008</v>
      </c>
      <c r="AJ99">
        <f t="shared" si="0"/>
        <v>0</v>
      </c>
      <c r="AK99">
        <f t="shared" si="0"/>
        <v>3.3820000000000038E-2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3.5380800000000026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9.09</v>
      </c>
      <c r="AJ3" s="203">
        <v>0</v>
      </c>
      <c r="AK3" s="203">
        <v>0.05</v>
      </c>
      <c r="AL3" s="203">
        <v>0</v>
      </c>
      <c r="AM3" s="203">
        <v>0</v>
      </c>
      <c r="AN3" s="203">
        <v>0</v>
      </c>
      <c r="AO3" s="203">
        <v>17.29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9.09</v>
      </c>
      <c r="AJ4" s="203">
        <v>0</v>
      </c>
      <c r="AK4" s="203">
        <v>0.05</v>
      </c>
      <c r="AL4" s="203">
        <v>0</v>
      </c>
      <c r="AM4" s="203">
        <v>0</v>
      </c>
      <c r="AN4" s="203">
        <v>0</v>
      </c>
      <c r="AO4" s="203">
        <v>17.29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9.09</v>
      </c>
      <c r="AJ5" s="203">
        <v>0</v>
      </c>
      <c r="AK5" s="203">
        <v>0.05</v>
      </c>
      <c r="AL5" s="203">
        <v>0</v>
      </c>
      <c r="AM5" s="203">
        <v>0</v>
      </c>
      <c r="AN5" s="203">
        <v>0</v>
      </c>
      <c r="AO5" s="203">
        <v>17.29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10.71</v>
      </c>
      <c r="AJ6" s="203">
        <v>0</v>
      </c>
      <c r="AK6" s="203">
        <v>0.05</v>
      </c>
      <c r="AL6" s="203">
        <v>0</v>
      </c>
      <c r="AM6" s="203">
        <v>0</v>
      </c>
      <c r="AN6" s="203">
        <v>0</v>
      </c>
      <c r="AO6" s="203">
        <v>17.29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10.119999999999999</v>
      </c>
      <c r="AJ7" s="203">
        <v>0</v>
      </c>
      <c r="AK7" s="203">
        <v>0.05</v>
      </c>
      <c r="AL7" s="203">
        <v>0</v>
      </c>
      <c r="AM7" s="203">
        <v>0</v>
      </c>
      <c r="AN7" s="203">
        <v>0</v>
      </c>
      <c r="AO7" s="203">
        <v>17.29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10.71</v>
      </c>
      <c r="AJ8" s="203">
        <v>0</v>
      </c>
      <c r="AK8" s="203">
        <v>0.05</v>
      </c>
      <c r="AL8" s="203">
        <v>0</v>
      </c>
      <c r="AM8" s="203">
        <v>0</v>
      </c>
      <c r="AN8" s="203">
        <v>0</v>
      </c>
      <c r="AO8" s="203">
        <v>17.29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10.71</v>
      </c>
      <c r="AJ9" s="203">
        <v>0</v>
      </c>
      <c r="AK9" s="203">
        <v>0.05</v>
      </c>
      <c r="AL9" s="203">
        <v>0</v>
      </c>
      <c r="AM9" s="203">
        <v>0</v>
      </c>
      <c r="AN9" s="203">
        <v>0</v>
      </c>
      <c r="AO9" s="203">
        <v>17.29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10.71</v>
      </c>
      <c r="AJ10" s="203">
        <v>0</v>
      </c>
      <c r="AK10" s="203">
        <v>0.05</v>
      </c>
      <c r="AL10" s="203">
        <v>0</v>
      </c>
      <c r="AM10" s="203">
        <v>0</v>
      </c>
      <c r="AN10" s="203">
        <v>0</v>
      </c>
      <c r="AO10" s="203">
        <v>17.29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10.71</v>
      </c>
      <c r="AJ11" s="203">
        <v>0</v>
      </c>
      <c r="AK11" s="203">
        <v>0.05</v>
      </c>
      <c r="AL11" s="203">
        <v>0</v>
      </c>
      <c r="AM11" s="203">
        <v>0</v>
      </c>
      <c r="AN11" s="203">
        <v>0</v>
      </c>
      <c r="AO11" s="203">
        <v>17.29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10.71</v>
      </c>
      <c r="AJ12" s="203">
        <v>0</v>
      </c>
      <c r="AK12" s="203">
        <v>0.05</v>
      </c>
      <c r="AL12" s="203">
        <v>0</v>
      </c>
      <c r="AM12" s="203">
        <v>0</v>
      </c>
      <c r="AN12" s="203">
        <v>0</v>
      </c>
      <c r="AO12" s="203">
        <v>17.29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10.119999999999999</v>
      </c>
      <c r="AJ13" s="203">
        <v>0</v>
      </c>
      <c r="AK13" s="203">
        <v>0.05</v>
      </c>
      <c r="AL13" s="203">
        <v>0</v>
      </c>
      <c r="AM13" s="203">
        <v>0</v>
      </c>
      <c r="AN13" s="203">
        <v>0</v>
      </c>
      <c r="AO13" s="203">
        <v>17.29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10.71</v>
      </c>
      <c r="AJ14" s="203">
        <v>0</v>
      </c>
      <c r="AK14" s="203">
        <v>0.05</v>
      </c>
      <c r="AL14" s="203">
        <v>0</v>
      </c>
      <c r="AM14" s="203">
        <v>0</v>
      </c>
      <c r="AN14" s="203">
        <v>0</v>
      </c>
      <c r="AO14" s="203">
        <v>17.29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10.71</v>
      </c>
      <c r="AJ15" s="203">
        <v>0</v>
      </c>
      <c r="AK15" s="203">
        <v>0.05</v>
      </c>
      <c r="AL15" s="203">
        <v>0</v>
      </c>
      <c r="AM15" s="203">
        <v>0</v>
      </c>
      <c r="AN15" s="203">
        <v>0</v>
      </c>
      <c r="AO15" s="203">
        <v>17.29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10.71</v>
      </c>
      <c r="AJ16" s="203">
        <v>0</v>
      </c>
      <c r="AK16" s="203">
        <v>0.05</v>
      </c>
      <c r="AL16" s="203">
        <v>0</v>
      </c>
      <c r="AM16" s="203">
        <v>0</v>
      </c>
      <c r="AN16" s="203">
        <v>0</v>
      </c>
      <c r="AO16" s="203">
        <v>17.29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10.71</v>
      </c>
      <c r="AJ17" s="203">
        <v>0</v>
      </c>
      <c r="AK17" s="203">
        <v>0.05</v>
      </c>
      <c r="AL17" s="203">
        <v>0</v>
      </c>
      <c r="AM17" s="203">
        <v>0</v>
      </c>
      <c r="AN17" s="203">
        <v>0</v>
      </c>
      <c r="AO17" s="203">
        <v>17.29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10.71</v>
      </c>
      <c r="AJ18" s="203">
        <v>0</v>
      </c>
      <c r="AK18" s="203">
        <v>0.05</v>
      </c>
      <c r="AL18" s="203">
        <v>0</v>
      </c>
      <c r="AM18" s="203">
        <v>0</v>
      </c>
      <c r="AN18" s="203">
        <v>0</v>
      </c>
      <c r="AO18" s="203">
        <v>17.29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10.119999999999999</v>
      </c>
      <c r="AJ19" s="203">
        <v>0</v>
      </c>
      <c r="AK19" s="203">
        <v>0.05</v>
      </c>
      <c r="AL19" s="203">
        <v>0</v>
      </c>
      <c r="AM19" s="203">
        <v>0</v>
      </c>
      <c r="AN19" s="203">
        <v>0</v>
      </c>
      <c r="AO19" s="203">
        <v>17.29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10.36</v>
      </c>
      <c r="AJ20" s="203">
        <v>0</v>
      </c>
      <c r="AK20" s="203">
        <v>0.05</v>
      </c>
      <c r="AL20" s="203">
        <v>0</v>
      </c>
      <c r="AM20" s="203">
        <v>0</v>
      </c>
      <c r="AN20" s="203">
        <v>0</v>
      </c>
      <c r="AO20" s="203">
        <v>17.29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10.36</v>
      </c>
      <c r="AJ21" s="203">
        <v>0</v>
      </c>
      <c r="AK21" s="203">
        <v>0.09</v>
      </c>
      <c r="AL21" s="203">
        <v>0</v>
      </c>
      <c r="AM21" s="203">
        <v>0</v>
      </c>
      <c r="AN21" s="203">
        <v>0</v>
      </c>
      <c r="AO21" s="203">
        <v>17.29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10.36</v>
      </c>
      <c r="AJ22" s="203">
        <v>0</v>
      </c>
      <c r="AK22" s="203">
        <v>0.09</v>
      </c>
      <c r="AL22" s="203">
        <v>0</v>
      </c>
      <c r="AM22" s="203">
        <v>0</v>
      </c>
      <c r="AN22" s="203">
        <v>0</v>
      </c>
      <c r="AO22" s="203">
        <v>17.29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10.36</v>
      </c>
      <c r="AJ23" s="203">
        <v>0</v>
      </c>
      <c r="AK23" s="203">
        <v>0.09</v>
      </c>
      <c r="AL23" s="203">
        <v>0</v>
      </c>
      <c r="AM23" s="203">
        <v>0</v>
      </c>
      <c r="AN23" s="203">
        <v>0</v>
      </c>
      <c r="AO23" s="203">
        <v>17.29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10.36</v>
      </c>
      <c r="AJ24" s="203">
        <v>0</v>
      </c>
      <c r="AK24" s="203">
        <v>0.09</v>
      </c>
      <c r="AL24" s="203">
        <v>0</v>
      </c>
      <c r="AM24" s="203">
        <v>0</v>
      </c>
      <c r="AN24" s="203">
        <v>0</v>
      </c>
      <c r="AO24" s="203">
        <v>17.29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10.119999999999999</v>
      </c>
      <c r="AJ25" s="203">
        <v>0</v>
      </c>
      <c r="AK25" s="203">
        <v>0.09</v>
      </c>
      <c r="AL25" s="203">
        <v>0</v>
      </c>
      <c r="AM25" s="203">
        <v>0</v>
      </c>
      <c r="AN25" s="203">
        <v>0</v>
      </c>
      <c r="AO25" s="203">
        <v>17.29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10.36</v>
      </c>
      <c r="AJ26" s="203">
        <v>0</v>
      </c>
      <c r="AK26" s="203">
        <v>0.09</v>
      </c>
      <c r="AL26" s="203">
        <v>0</v>
      </c>
      <c r="AM26" s="203">
        <v>0</v>
      </c>
      <c r="AN26" s="203">
        <v>0</v>
      </c>
      <c r="AO26" s="203">
        <v>17.29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10.36</v>
      </c>
      <c r="AJ27" s="203">
        <v>0</v>
      </c>
      <c r="AK27" s="203">
        <v>0.09</v>
      </c>
      <c r="AL27" s="203">
        <v>0</v>
      </c>
      <c r="AM27" s="203">
        <v>0</v>
      </c>
      <c r="AN27" s="203">
        <v>0</v>
      </c>
      <c r="AO27" s="203">
        <v>17.29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10.36</v>
      </c>
      <c r="AJ28" s="203">
        <v>0</v>
      </c>
      <c r="AK28" s="203">
        <v>0.09</v>
      </c>
      <c r="AL28" s="203">
        <v>0</v>
      </c>
      <c r="AM28" s="203">
        <v>0</v>
      </c>
      <c r="AN28" s="203">
        <v>0</v>
      </c>
      <c r="AO28" s="203">
        <v>17.29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10.36</v>
      </c>
      <c r="AJ29" s="203">
        <v>0</v>
      </c>
      <c r="AK29" s="203">
        <v>0.09</v>
      </c>
      <c r="AL29" s="203">
        <v>0</v>
      </c>
      <c r="AM29" s="203">
        <v>0</v>
      </c>
      <c r="AN29" s="203">
        <v>0</v>
      </c>
      <c r="AO29" s="203">
        <v>17.29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10.36</v>
      </c>
      <c r="AJ30" s="203">
        <v>0</v>
      </c>
      <c r="AK30" s="203">
        <v>0.09</v>
      </c>
      <c r="AL30" s="203">
        <v>0</v>
      </c>
      <c r="AM30" s="203">
        <v>0</v>
      </c>
      <c r="AN30" s="203">
        <v>0</v>
      </c>
      <c r="AO30" s="203">
        <v>17.29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10.119999999999999</v>
      </c>
      <c r="AJ31" s="203">
        <v>0</v>
      </c>
      <c r="AK31" s="203">
        <v>0.09</v>
      </c>
      <c r="AL31" s="203">
        <v>0</v>
      </c>
      <c r="AM31" s="203">
        <v>0</v>
      </c>
      <c r="AN31" s="203">
        <v>0</v>
      </c>
      <c r="AO31" s="203">
        <v>17.29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10.36</v>
      </c>
      <c r="AJ32" s="203">
        <v>0</v>
      </c>
      <c r="AK32" s="203">
        <v>0.09</v>
      </c>
      <c r="AL32" s="203">
        <v>0</v>
      </c>
      <c r="AM32" s="203">
        <v>0</v>
      </c>
      <c r="AN32" s="203">
        <v>0</v>
      </c>
      <c r="AO32" s="203">
        <v>17.29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12.12</v>
      </c>
      <c r="AJ33" s="203">
        <v>0</v>
      </c>
      <c r="AK33" s="203">
        <v>0.09</v>
      </c>
      <c r="AL33" s="203">
        <v>0</v>
      </c>
      <c r="AM33" s="203">
        <v>0</v>
      </c>
      <c r="AN33" s="203">
        <v>0</v>
      </c>
      <c r="AO33" s="203">
        <v>17.29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10.36</v>
      </c>
      <c r="AJ34" s="203">
        <v>0</v>
      </c>
      <c r="AK34" s="203">
        <v>0.09</v>
      </c>
      <c r="AL34" s="203">
        <v>0</v>
      </c>
      <c r="AM34" s="203">
        <v>0</v>
      </c>
      <c r="AN34" s="203">
        <v>0</v>
      </c>
      <c r="AO34" s="203">
        <v>17.29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10.71</v>
      </c>
      <c r="AJ35" s="203">
        <v>0</v>
      </c>
      <c r="AK35" s="203">
        <v>0.15</v>
      </c>
      <c r="AL35" s="203">
        <v>0</v>
      </c>
      <c r="AM35" s="203">
        <v>0</v>
      </c>
      <c r="AN35" s="203">
        <v>0</v>
      </c>
      <c r="AO35" s="203">
        <v>17.29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10.71</v>
      </c>
      <c r="AJ36" s="203">
        <v>0</v>
      </c>
      <c r="AK36" s="203">
        <v>0.15</v>
      </c>
      <c r="AL36" s="203">
        <v>0</v>
      </c>
      <c r="AM36" s="203">
        <v>0</v>
      </c>
      <c r="AN36" s="203">
        <v>0</v>
      </c>
      <c r="AO36" s="203">
        <v>17.29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10.119999999999999</v>
      </c>
      <c r="AJ37" s="203">
        <v>0</v>
      </c>
      <c r="AK37" s="203">
        <v>0.15</v>
      </c>
      <c r="AL37" s="203">
        <v>0</v>
      </c>
      <c r="AM37" s="203">
        <v>0</v>
      </c>
      <c r="AN37" s="203">
        <v>0</v>
      </c>
      <c r="AO37" s="203">
        <v>17.29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10.71</v>
      </c>
      <c r="AJ38" s="203">
        <v>0</v>
      </c>
      <c r="AK38" s="203">
        <v>0.15</v>
      </c>
      <c r="AL38" s="203">
        <v>0</v>
      </c>
      <c r="AM38" s="203">
        <v>0</v>
      </c>
      <c r="AN38" s="203">
        <v>0</v>
      </c>
      <c r="AO38" s="203">
        <v>17.29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10.71</v>
      </c>
      <c r="AJ39" s="203">
        <v>0</v>
      </c>
      <c r="AK39" s="203">
        <v>0.15</v>
      </c>
      <c r="AL39" s="203">
        <v>0</v>
      </c>
      <c r="AM39" s="203">
        <v>0</v>
      </c>
      <c r="AN39" s="203">
        <v>0</v>
      </c>
      <c r="AO39" s="203">
        <v>17.29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10.71</v>
      </c>
      <c r="AJ40" s="203">
        <v>0</v>
      </c>
      <c r="AK40" s="203">
        <v>0.15</v>
      </c>
      <c r="AL40" s="203">
        <v>0</v>
      </c>
      <c r="AM40" s="203">
        <v>0</v>
      </c>
      <c r="AN40" s="203">
        <v>0</v>
      </c>
      <c r="AO40" s="203">
        <v>17.29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10.71</v>
      </c>
      <c r="AJ41" s="203">
        <v>0</v>
      </c>
      <c r="AK41" s="203">
        <v>0.15</v>
      </c>
      <c r="AL41" s="203">
        <v>0</v>
      </c>
      <c r="AM41" s="203">
        <v>0</v>
      </c>
      <c r="AN41" s="203">
        <v>0</v>
      </c>
      <c r="AO41" s="203">
        <v>17.29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10.71</v>
      </c>
      <c r="AJ42" s="203">
        <v>0</v>
      </c>
      <c r="AK42" s="203">
        <v>0.15</v>
      </c>
      <c r="AL42" s="203">
        <v>0</v>
      </c>
      <c r="AM42" s="203">
        <v>0</v>
      </c>
      <c r="AN42" s="203">
        <v>0</v>
      </c>
      <c r="AO42" s="203">
        <v>17.29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10.19</v>
      </c>
      <c r="AJ43" s="203">
        <v>0</v>
      </c>
      <c r="AK43" s="203">
        <v>0.15</v>
      </c>
      <c r="AL43" s="203">
        <v>0</v>
      </c>
      <c r="AM43" s="203">
        <v>0</v>
      </c>
      <c r="AN43" s="203">
        <v>0</v>
      </c>
      <c r="AO43" s="203">
        <v>17.29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11.12</v>
      </c>
      <c r="AJ44" s="203">
        <v>0</v>
      </c>
      <c r="AK44" s="203">
        <v>0.15</v>
      </c>
      <c r="AL44" s="203">
        <v>0</v>
      </c>
      <c r="AM44" s="203">
        <v>0</v>
      </c>
      <c r="AN44" s="203">
        <v>0</v>
      </c>
      <c r="AO44" s="203">
        <v>17.29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11.12</v>
      </c>
      <c r="AJ45" s="203">
        <v>0</v>
      </c>
      <c r="AK45" s="203">
        <v>0.15</v>
      </c>
      <c r="AL45" s="203">
        <v>0</v>
      </c>
      <c r="AM45" s="203">
        <v>0</v>
      </c>
      <c r="AN45" s="203">
        <v>0</v>
      </c>
      <c r="AO45" s="203">
        <v>17.29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11.12</v>
      </c>
      <c r="AJ46" s="203">
        <v>0</v>
      </c>
      <c r="AK46" s="203">
        <v>0.15</v>
      </c>
      <c r="AL46" s="203">
        <v>0</v>
      </c>
      <c r="AM46" s="203">
        <v>0</v>
      </c>
      <c r="AN46" s="203">
        <v>0</v>
      </c>
      <c r="AO46" s="203">
        <v>17.29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11.12</v>
      </c>
      <c r="AJ47" s="203">
        <v>0</v>
      </c>
      <c r="AK47" s="203">
        <v>0.15</v>
      </c>
      <c r="AL47" s="203">
        <v>0</v>
      </c>
      <c r="AM47" s="203">
        <v>0</v>
      </c>
      <c r="AN47" s="203">
        <v>0</v>
      </c>
      <c r="AO47" s="203">
        <v>17.29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11.12</v>
      </c>
      <c r="AJ48" s="203">
        <v>0</v>
      </c>
      <c r="AK48" s="203">
        <v>0.15</v>
      </c>
      <c r="AL48" s="203">
        <v>0</v>
      </c>
      <c r="AM48" s="203">
        <v>0</v>
      </c>
      <c r="AN48" s="203">
        <v>0</v>
      </c>
      <c r="AO48" s="203">
        <v>17.29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10.19</v>
      </c>
      <c r="AJ49" s="203">
        <v>0</v>
      </c>
      <c r="AK49" s="203">
        <v>0.15</v>
      </c>
      <c r="AL49" s="203">
        <v>0</v>
      </c>
      <c r="AM49" s="203">
        <v>0</v>
      </c>
      <c r="AN49" s="203">
        <v>0</v>
      </c>
      <c r="AO49" s="203">
        <v>17.29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11.12</v>
      </c>
      <c r="AJ50" s="203">
        <v>0</v>
      </c>
      <c r="AK50" s="203">
        <v>0.15</v>
      </c>
      <c r="AL50" s="203">
        <v>0</v>
      </c>
      <c r="AM50" s="203">
        <v>0</v>
      </c>
      <c r="AN50" s="203">
        <v>0</v>
      </c>
      <c r="AO50" s="203">
        <v>17.29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12.12</v>
      </c>
      <c r="AJ51" s="203">
        <v>0</v>
      </c>
      <c r="AK51" s="203">
        <v>0.24</v>
      </c>
      <c r="AL51" s="203">
        <v>0</v>
      </c>
      <c r="AM51" s="203">
        <v>0</v>
      </c>
      <c r="AN51" s="203">
        <v>0</v>
      </c>
      <c r="AO51" s="203">
        <v>16.93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12.12</v>
      </c>
      <c r="AJ52" s="203">
        <v>0</v>
      </c>
      <c r="AK52" s="203">
        <v>0.24</v>
      </c>
      <c r="AL52" s="203">
        <v>0</v>
      </c>
      <c r="AM52" s="203">
        <v>0</v>
      </c>
      <c r="AN52" s="203">
        <v>0</v>
      </c>
      <c r="AO52" s="203">
        <v>16.93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12.12</v>
      </c>
      <c r="AJ53" s="203">
        <v>0</v>
      </c>
      <c r="AK53" s="203">
        <v>0.24</v>
      </c>
      <c r="AL53" s="203">
        <v>0</v>
      </c>
      <c r="AM53" s="203">
        <v>0</v>
      </c>
      <c r="AN53" s="203">
        <v>0</v>
      </c>
      <c r="AO53" s="203">
        <v>16.93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12.12</v>
      </c>
      <c r="AJ54" s="203">
        <v>0</v>
      </c>
      <c r="AK54" s="203">
        <v>0.24</v>
      </c>
      <c r="AL54" s="203">
        <v>0</v>
      </c>
      <c r="AM54" s="203">
        <v>0</v>
      </c>
      <c r="AN54" s="203">
        <v>0</v>
      </c>
      <c r="AO54" s="203">
        <v>16.93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10.53</v>
      </c>
      <c r="AJ55" s="203">
        <v>0</v>
      </c>
      <c r="AK55" s="203">
        <v>0.24</v>
      </c>
      <c r="AL55" s="203">
        <v>0</v>
      </c>
      <c r="AM55" s="203">
        <v>0</v>
      </c>
      <c r="AN55" s="203">
        <v>0</v>
      </c>
      <c r="AO55" s="203">
        <v>16.93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12.12</v>
      </c>
      <c r="AJ56" s="203">
        <v>0</v>
      </c>
      <c r="AK56" s="203">
        <v>0.24</v>
      </c>
      <c r="AL56" s="203">
        <v>0</v>
      </c>
      <c r="AM56" s="203">
        <v>0</v>
      </c>
      <c r="AN56" s="203">
        <v>0</v>
      </c>
      <c r="AO56" s="203">
        <v>16.93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12.12</v>
      </c>
      <c r="AJ57" s="203">
        <v>0</v>
      </c>
      <c r="AK57" s="203">
        <v>0.24</v>
      </c>
      <c r="AL57" s="203">
        <v>0</v>
      </c>
      <c r="AM57" s="203">
        <v>0</v>
      </c>
      <c r="AN57" s="203">
        <v>0</v>
      </c>
      <c r="AO57" s="203">
        <v>16.93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12.12</v>
      </c>
      <c r="AJ58" s="203">
        <v>0</v>
      </c>
      <c r="AK58" s="203">
        <v>0.24</v>
      </c>
      <c r="AL58" s="203">
        <v>0</v>
      </c>
      <c r="AM58" s="203">
        <v>0</v>
      </c>
      <c r="AN58" s="203">
        <v>0</v>
      </c>
      <c r="AO58" s="203">
        <v>16.93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12.12</v>
      </c>
      <c r="AJ59" s="203">
        <v>0</v>
      </c>
      <c r="AK59" s="203">
        <v>0.27</v>
      </c>
      <c r="AL59" s="203">
        <v>0</v>
      </c>
      <c r="AM59" s="203">
        <v>0</v>
      </c>
      <c r="AN59" s="203">
        <v>0</v>
      </c>
      <c r="AO59" s="203">
        <v>16.93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12.12</v>
      </c>
      <c r="AJ60" s="203">
        <v>0</v>
      </c>
      <c r="AK60" s="203">
        <v>0.27</v>
      </c>
      <c r="AL60" s="203">
        <v>0</v>
      </c>
      <c r="AM60" s="203">
        <v>0</v>
      </c>
      <c r="AN60" s="203">
        <v>0</v>
      </c>
      <c r="AO60" s="203">
        <v>16.93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11.34</v>
      </c>
      <c r="AJ61" s="203">
        <v>0</v>
      </c>
      <c r="AK61" s="203">
        <v>0.27</v>
      </c>
      <c r="AL61" s="203">
        <v>0</v>
      </c>
      <c r="AM61" s="203">
        <v>0</v>
      </c>
      <c r="AN61" s="203">
        <v>0</v>
      </c>
      <c r="AO61" s="203">
        <v>16.93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12.12</v>
      </c>
      <c r="AJ62" s="203">
        <v>0</v>
      </c>
      <c r="AK62" s="203">
        <v>0.27</v>
      </c>
      <c r="AL62" s="203">
        <v>0</v>
      </c>
      <c r="AM62" s="203">
        <v>0</v>
      </c>
      <c r="AN62" s="203">
        <v>0</v>
      </c>
      <c r="AO62" s="203">
        <v>16.93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12.12</v>
      </c>
      <c r="AJ63" s="203">
        <v>0</v>
      </c>
      <c r="AK63" s="203">
        <v>0.27</v>
      </c>
      <c r="AL63" s="203">
        <v>0</v>
      </c>
      <c r="AM63" s="203">
        <v>0</v>
      </c>
      <c r="AN63" s="203">
        <v>0</v>
      </c>
      <c r="AO63" s="203">
        <v>16.93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12.12</v>
      </c>
      <c r="AJ64" s="203">
        <v>0</v>
      </c>
      <c r="AK64" s="203">
        <v>0.27</v>
      </c>
      <c r="AL64" s="203">
        <v>0</v>
      </c>
      <c r="AM64" s="203">
        <v>0</v>
      </c>
      <c r="AN64" s="203">
        <v>0</v>
      </c>
      <c r="AO64" s="203">
        <v>16.93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12.12</v>
      </c>
      <c r="AJ65" s="203">
        <v>0</v>
      </c>
      <c r="AK65" s="203">
        <v>0.27</v>
      </c>
      <c r="AL65" s="203">
        <v>0</v>
      </c>
      <c r="AM65" s="203">
        <v>0</v>
      </c>
      <c r="AN65" s="203">
        <v>0</v>
      </c>
      <c r="AO65" s="203">
        <v>16.93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12.12</v>
      </c>
      <c r="AJ66" s="203">
        <v>0</v>
      </c>
      <c r="AK66" s="203">
        <v>0.27</v>
      </c>
      <c r="AL66" s="203">
        <v>0</v>
      </c>
      <c r="AM66" s="203">
        <v>0</v>
      </c>
      <c r="AN66" s="203">
        <v>0</v>
      </c>
      <c r="AO66" s="203">
        <v>16.93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11.34</v>
      </c>
      <c r="AJ67" s="203">
        <v>0</v>
      </c>
      <c r="AK67" s="203">
        <v>0.27</v>
      </c>
      <c r="AL67" s="203">
        <v>0</v>
      </c>
      <c r="AM67" s="203">
        <v>0</v>
      </c>
      <c r="AN67" s="203">
        <v>0</v>
      </c>
      <c r="AO67" s="203">
        <v>16.93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12.12</v>
      </c>
      <c r="AJ68" s="203">
        <v>0</v>
      </c>
      <c r="AK68" s="203">
        <v>0.27</v>
      </c>
      <c r="AL68" s="203">
        <v>0</v>
      </c>
      <c r="AM68" s="203">
        <v>0</v>
      </c>
      <c r="AN68" s="203">
        <v>0</v>
      </c>
      <c r="AO68" s="203">
        <v>16.93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12.12</v>
      </c>
      <c r="AJ69" s="203">
        <v>0</v>
      </c>
      <c r="AK69" s="203">
        <v>0.27</v>
      </c>
      <c r="AL69" s="203">
        <v>0</v>
      </c>
      <c r="AM69" s="203">
        <v>0</v>
      </c>
      <c r="AN69" s="203">
        <v>0</v>
      </c>
      <c r="AO69" s="203">
        <v>16.93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12.12</v>
      </c>
      <c r="AJ70" s="203">
        <v>0</v>
      </c>
      <c r="AK70" s="203">
        <v>0.27</v>
      </c>
      <c r="AL70" s="203">
        <v>0</v>
      </c>
      <c r="AM70" s="203">
        <v>0</v>
      </c>
      <c r="AN70" s="203">
        <v>0</v>
      </c>
      <c r="AO70" s="203">
        <v>16.93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12.12</v>
      </c>
      <c r="AJ71" s="203">
        <v>0</v>
      </c>
      <c r="AK71" s="203">
        <v>0.27</v>
      </c>
      <c r="AL71" s="203">
        <v>0</v>
      </c>
      <c r="AM71" s="203">
        <v>0</v>
      </c>
      <c r="AN71" s="203">
        <v>0</v>
      </c>
      <c r="AO71" s="203">
        <v>16.93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12.12</v>
      </c>
      <c r="AJ72" s="203">
        <v>0</v>
      </c>
      <c r="AK72" s="203">
        <v>0.27</v>
      </c>
      <c r="AL72" s="203">
        <v>0</v>
      </c>
      <c r="AM72" s="203">
        <v>0</v>
      </c>
      <c r="AN72" s="203">
        <v>0</v>
      </c>
      <c r="AO72" s="203">
        <v>16.93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11.31</v>
      </c>
      <c r="AJ73" s="203">
        <v>0</v>
      </c>
      <c r="AK73" s="203">
        <v>0.27</v>
      </c>
      <c r="AL73" s="203">
        <v>0</v>
      </c>
      <c r="AM73" s="203">
        <v>0</v>
      </c>
      <c r="AN73" s="203">
        <v>0</v>
      </c>
      <c r="AO73" s="203">
        <v>16.93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12.12</v>
      </c>
      <c r="AJ74" s="203">
        <v>0</v>
      </c>
      <c r="AK74" s="203">
        <v>0.27</v>
      </c>
      <c r="AL74" s="203">
        <v>0</v>
      </c>
      <c r="AM74" s="203">
        <v>0</v>
      </c>
      <c r="AN74" s="203">
        <v>0</v>
      </c>
      <c r="AO74" s="203">
        <v>16.93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12.12</v>
      </c>
      <c r="AJ75" s="203">
        <v>0</v>
      </c>
      <c r="AK75" s="203">
        <v>7.0000000000000007E-2</v>
      </c>
      <c r="AL75" s="203">
        <v>0</v>
      </c>
      <c r="AM75" s="203">
        <v>0</v>
      </c>
      <c r="AN75" s="203">
        <v>0</v>
      </c>
      <c r="AO75" s="203">
        <v>17.29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12.12</v>
      </c>
      <c r="AJ76" s="203">
        <v>0</v>
      </c>
      <c r="AK76" s="203">
        <v>7.0000000000000007E-2</v>
      </c>
      <c r="AL76" s="203">
        <v>0</v>
      </c>
      <c r="AM76" s="203">
        <v>0</v>
      </c>
      <c r="AN76" s="203">
        <v>0</v>
      </c>
      <c r="AO76" s="203">
        <v>17.29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12.12</v>
      </c>
      <c r="AJ77" s="203">
        <v>0</v>
      </c>
      <c r="AK77" s="203">
        <v>7.0000000000000007E-2</v>
      </c>
      <c r="AL77" s="203">
        <v>0</v>
      </c>
      <c r="AM77" s="203">
        <v>0</v>
      </c>
      <c r="AN77" s="203">
        <v>0</v>
      </c>
      <c r="AO77" s="203">
        <v>17.29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12.12</v>
      </c>
      <c r="AJ78" s="203">
        <v>0</v>
      </c>
      <c r="AK78" s="203">
        <v>7.0000000000000007E-2</v>
      </c>
      <c r="AL78" s="203">
        <v>0</v>
      </c>
      <c r="AM78" s="203">
        <v>0</v>
      </c>
      <c r="AN78" s="203">
        <v>0</v>
      </c>
      <c r="AO78" s="203">
        <v>17.29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-0.14000000000000001</v>
      </c>
      <c r="AH79" s="203">
        <v>0</v>
      </c>
      <c r="AI79" s="203">
        <v>7.07</v>
      </c>
      <c r="AJ79" s="203">
        <v>0</v>
      </c>
      <c r="AK79" s="203">
        <v>7.0000000000000007E-2</v>
      </c>
      <c r="AL79" s="203">
        <v>0</v>
      </c>
      <c r="AM79" s="203">
        <v>0</v>
      </c>
      <c r="AN79" s="203">
        <v>0</v>
      </c>
      <c r="AO79" s="203">
        <v>17.29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4.18</v>
      </c>
      <c r="AJ80" s="203">
        <v>0</v>
      </c>
      <c r="AK80" s="203">
        <v>7.0000000000000007E-2</v>
      </c>
      <c r="AL80" s="203">
        <v>0</v>
      </c>
      <c r="AM80" s="203">
        <v>0</v>
      </c>
      <c r="AN80" s="203">
        <v>0</v>
      </c>
      <c r="AO80" s="203">
        <v>17.29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12.12</v>
      </c>
      <c r="AJ81" s="203">
        <v>0</v>
      </c>
      <c r="AK81" s="203">
        <v>0.11</v>
      </c>
      <c r="AL81" s="203">
        <v>0</v>
      </c>
      <c r="AM81" s="203">
        <v>0</v>
      </c>
      <c r="AN81" s="203">
        <v>0</v>
      </c>
      <c r="AO81" s="203">
        <v>17.29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12.12</v>
      </c>
      <c r="AJ82" s="203">
        <v>0</v>
      </c>
      <c r="AK82" s="203">
        <v>0.11</v>
      </c>
      <c r="AL82" s="203">
        <v>0</v>
      </c>
      <c r="AM82" s="203">
        <v>0</v>
      </c>
      <c r="AN82" s="203">
        <v>0</v>
      </c>
      <c r="AO82" s="203">
        <v>17.29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12.12</v>
      </c>
      <c r="AJ83" s="203">
        <v>0</v>
      </c>
      <c r="AK83" s="203">
        <v>0.14000000000000001</v>
      </c>
      <c r="AL83" s="203">
        <v>0</v>
      </c>
      <c r="AM83" s="203">
        <v>0</v>
      </c>
      <c r="AN83" s="203">
        <v>0</v>
      </c>
      <c r="AO83" s="203">
        <v>17.29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12.12</v>
      </c>
      <c r="AJ84" s="203">
        <v>0</v>
      </c>
      <c r="AK84" s="203">
        <v>0.14000000000000001</v>
      </c>
      <c r="AL84" s="203">
        <v>0</v>
      </c>
      <c r="AM84" s="203">
        <v>0</v>
      </c>
      <c r="AN84" s="203">
        <v>0</v>
      </c>
      <c r="AO84" s="203">
        <v>17.29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-0.14000000000000001</v>
      </c>
      <c r="AH85" s="203">
        <v>0</v>
      </c>
      <c r="AI85" s="203">
        <v>7.27</v>
      </c>
      <c r="AJ85" s="203">
        <v>0</v>
      </c>
      <c r="AK85" s="203">
        <v>0.14000000000000001</v>
      </c>
      <c r="AL85" s="203">
        <v>0</v>
      </c>
      <c r="AM85" s="203">
        <v>0</v>
      </c>
      <c r="AN85" s="203">
        <v>0</v>
      </c>
      <c r="AO85" s="203">
        <v>17.29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12.12</v>
      </c>
      <c r="AJ86" s="203">
        <v>0</v>
      </c>
      <c r="AK86" s="203">
        <v>0.14000000000000001</v>
      </c>
      <c r="AL86" s="203">
        <v>0</v>
      </c>
      <c r="AM86" s="203">
        <v>0</v>
      </c>
      <c r="AN86" s="203">
        <v>0</v>
      </c>
      <c r="AO86" s="203">
        <v>17.29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12.12</v>
      </c>
      <c r="AJ87" s="203">
        <v>0</v>
      </c>
      <c r="AK87" s="203">
        <v>0.14000000000000001</v>
      </c>
      <c r="AL87" s="203">
        <v>0</v>
      </c>
      <c r="AM87" s="203">
        <v>0</v>
      </c>
      <c r="AN87" s="203">
        <v>0</v>
      </c>
      <c r="AO87" s="203">
        <v>17.29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12.12</v>
      </c>
      <c r="AJ88" s="203">
        <v>0</v>
      </c>
      <c r="AK88" s="203">
        <v>0.14000000000000001</v>
      </c>
      <c r="AL88" s="203">
        <v>0</v>
      </c>
      <c r="AM88" s="203">
        <v>0</v>
      </c>
      <c r="AN88" s="203">
        <v>0</v>
      </c>
      <c r="AO88" s="203">
        <v>17.29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12.12</v>
      </c>
      <c r="AJ89" s="203">
        <v>0</v>
      </c>
      <c r="AK89" s="203">
        <v>0.11</v>
      </c>
      <c r="AL89" s="203">
        <v>0</v>
      </c>
      <c r="AM89" s="203">
        <v>0</v>
      </c>
      <c r="AN89" s="203">
        <v>0</v>
      </c>
      <c r="AO89" s="203">
        <v>17.29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12.12</v>
      </c>
      <c r="AJ90" s="203">
        <v>0</v>
      </c>
      <c r="AK90" s="203">
        <v>0.11</v>
      </c>
      <c r="AL90" s="203">
        <v>0</v>
      </c>
      <c r="AM90" s="203">
        <v>0</v>
      </c>
      <c r="AN90" s="203">
        <v>0</v>
      </c>
      <c r="AO90" s="203">
        <v>17.29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-0.14000000000000001</v>
      </c>
      <c r="AH91" s="203">
        <v>0</v>
      </c>
      <c r="AI91" s="203">
        <v>8.43</v>
      </c>
      <c r="AJ91" s="203">
        <v>0</v>
      </c>
      <c r="AK91" s="203">
        <v>0.11</v>
      </c>
      <c r="AL91" s="203">
        <v>0</v>
      </c>
      <c r="AM91" s="203">
        <v>0</v>
      </c>
      <c r="AN91" s="203">
        <v>0</v>
      </c>
      <c r="AO91" s="203">
        <v>17.29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12.12</v>
      </c>
      <c r="AJ92" s="203">
        <v>0</v>
      </c>
      <c r="AK92" s="203">
        <v>0.11</v>
      </c>
      <c r="AL92" s="203">
        <v>0</v>
      </c>
      <c r="AM92" s="203">
        <v>0</v>
      </c>
      <c r="AN92" s="203">
        <v>0</v>
      </c>
      <c r="AO92" s="203">
        <v>17.29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12.12</v>
      </c>
      <c r="AJ93" s="203">
        <v>0</v>
      </c>
      <c r="AK93" s="203">
        <v>0.11</v>
      </c>
      <c r="AL93" s="203">
        <v>0</v>
      </c>
      <c r="AM93" s="203">
        <v>0</v>
      </c>
      <c r="AN93" s="203">
        <v>0</v>
      </c>
      <c r="AO93" s="203">
        <v>17.29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12.12</v>
      </c>
      <c r="AJ94" s="203">
        <v>0</v>
      </c>
      <c r="AK94" s="203">
        <v>0.11</v>
      </c>
      <c r="AL94" s="203">
        <v>0</v>
      </c>
      <c r="AM94" s="203">
        <v>0</v>
      </c>
      <c r="AN94" s="203">
        <v>0</v>
      </c>
      <c r="AO94" s="203">
        <v>17.29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12.12</v>
      </c>
      <c r="AJ95" s="203">
        <v>0</v>
      </c>
      <c r="AK95" s="203">
        <v>0.03</v>
      </c>
      <c r="AL95" s="203">
        <v>0</v>
      </c>
      <c r="AM95" s="203">
        <v>0</v>
      </c>
      <c r="AN95" s="203">
        <v>0</v>
      </c>
      <c r="AO95" s="203">
        <v>17.29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12.12</v>
      </c>
      <c r="AJ96" s="203">
        <v>0</v>
      </c>
      <c r="AK96" s="203">
        <v>0.03</v>
      </c>
      <c r="AL96" s="203">
        <v>0</v>
      </c>
      <c r="AM96" s="203">
        <v>0</v>
      </c>
      <c r="AN96" s="203">
        <v>0</v>
      </c>
      <c r="AO96" s="203">
        <v>17.29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-0.14000000000000001</v>
      </c>
      <c r="AH97" s="203">
        <v>0</v>
      </c>
      <c r="AI97" s="203">
        <v>10.15</v>
      </c>
      <c r="AJ97" s="203">
        <v>0</v>
      </c>
      <c r="AK97" s="203">
        <v>0.03</v>
      </c>
      <c r="AL97" s="203">
        <v>0</v>
      </c>
      <c r="AM97" s="203">
        <v>0</v>
      </c>
      <c r="AN97" s="203">
        <v>0</v>
      </c>
      <c r="AO97" s="203">
        <v>17.29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12.12</v>
      </c>
      <c r="AJ98" s="203">
        <v>0</v>
      </c>
      <c r="AK98" s="203">
        <v>0.03</v>
      </c>
      <c r="AL98" s="203">
        <v>0</v>
      </c>
      <c r="AM98" s="203">
        <v>0</v>
      </c>
      <c r="AN98" s="203">
        <v>0</v>
      </c>
      <c r="AO98" s="203">
        <v>17.29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-1.4000000000000001E-4</v>
      </c>
      <c r="AH99">
        <f t="shared" si="0"/>
        <v>0</v>
      </c>
      <c r="AI99">
        <f t="shared" si="0"/>
        <v>0.26465249999999996</v>
      </c>
      <c r="AJ99">
        <f t="shared" si="0"/>
        <v>0</v>
      </c>
      <c r="AK99">
        <f t="shared" si="0"/>
        <v>3.2649999999999988E-3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0.41279999999999972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2.08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45.45</v>
      </c>
      <c r="AJ3" s="203">
        <v>0</v>
      </c>
      <c r="AK3" s="203">
        <v>2.31</v>
      </c>
      <c r="AL3" s="203">
        <v>0</v>
      </c>
      <c r="AM3" s="203">
        <v>0</v>
      </c>
      <c r="AN3" s="203">
        <v>0</v>
      </c>
      <c r="AO3" s="203">
        <v>92.15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2.08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45.45</v>
      </c>
      <c r="AJ4" s="203">
        <v>0</v>
      </c>
      <c r="AK4" s="203">
        <v>2.31</v>
      </c>
      <c r="AL4" s="203">
        <v>0</v>
      </c>
      <c r="AM4" s="203">
        <v>0</v>
      </c>
      <c r="AN4" s="203">
        <v>0</v>
      </c>
      <c r="AO4" s="203">
        <v>92.15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2.08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45.45</v>
      </c>
      <c r="AJ5" s="203">
        <v>0</v>
      </c>
      <c r="AK5" s="203">
        <v>2.31</v>
      </c>
      <c r="AL5" s="203">
        <v>0</v>
      </c>
      <c r="AM5" s="203">
        <v>0</v>
      </c>
      <c r="AN5" s="203">
        <v>0</v>
      </c>
      <c r="AO5" s="203">
        <v>92.15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2.08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50.6</v>
      </c>
      <c r="AJ6" s="203">
        <v>0</v>
      </c>
      <c r="AK6" s="203">
        <v>2.31</v>
      </c>
      <c r="AL6" s="203">
        <v>0</v>
      </c>
      <c r="AM6" s="203">
        <v>0</v>
      </c>
      <c r="AN6" s="203">
        <v>0</v>
      </c>
      <c r="AO6" s="203">
        <v>92.15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2.08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50.6</v>
      </c>
      <c r="AJ7" s="203">
        <v>0</v>
      </c>
      <c r="AK7" s="203">
        <v>2.31</v>
      </c>
      <c r="AL7" s="203">
        <v>0</v>
      </c>
      <c r="AM7" s="203">
        <v>0</v>
      </c>
      <c r="AN7" s="203">
        <v>0</v>
      </c>
      <c r="AO7" s="203">
        <v>92.15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2.08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50.6</v>
      </c>
      <c r="AJ8" s="203">
        <v>0</v>
      </c>
      <c r="AK8" s="203">
        <v>2.31</v>
      </c>
      <c r="AL8" s="203">
        <v>0</v>
      </c>
      <c r="AM8" s="203">
        <v>0</v>
      </c>
      <c r="AN8" s="203">
        <v>0</v>
      </c>
      <c r="AO8" s="203">
        <v>92.15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2.08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50.6</v>
      </c>
      <c r="AJ9" s="203">
        <v>0</v>
      </c>
      <c r="AK9" s="203">
        <v>2.31</v>
      </c>
      <c r="AL9" s="203">
        <v>0</v>
      </c>
      <c r="AM9" s="203">
        <v>0</v>
      </c>
      <c r="AN9" s="203">
        <v>0</v>
      </c>
      <c r="AO9" s="203">
        <v>92.15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2.08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50.6</v>
      </c>
      <c r="AJ10" s="203">
        <v>0</v>
      </c>
      <c r="AK10" s="203">
        <v>2.31</v>
      </c>
      <c r="AL10" s="203">
        <v>0</v>
      </c>
      <c r="AM10" s="203">
        <v>0</v>
      </c>
      <c r="AN10" s="203">
        <v>0</v>
      </c>
      <c r="AO10" s="203">
        <v>92.15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2.08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50.6</v>
      </c>
      <c r="AJ11" s="203">
        <v>0</v>
      </c>
      <c r="AK11" s="203">
        <v>2.31</v>
      </c>
      <c r="AL11" s="203">
        <v>0</v>
      </c>
      <c r="AM11" s="203">
        <v>0</v>
      </c>
      <c r="AN11" s="203">
        <v>0</v>
      </c>
      <c r="AO11" s="203">
        <v>92.15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2.08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50.6</v>
      </c>
      <c r="AJ12" s="203">
        <v>0</v>
      </c>
      <c r="AK12" s="203">
        <v>2.31</v>
      </c>
      <c r="AL12" s="203">
        <v>0</v>
      </c>
      <c r="AM12" s="203">
        <v>0</v>
      </c>
      <c r="AN12" s="203">
        <v>0</v>
      </c>
      <c r="AO12" s="203">
        <v>92.15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2.08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50.6</v>
      </c>
      <c r="AJ13" s="203">
        <v>0</v>
      </c>
      <c r="AK13" s="203">
        <v>2.31</v>
      </c>
      <c r="AL13" s="203">
        <v>0</v>
      </c>
      <c r="AM13" s="203">
        <v>0</v>
      </c>
      <c r="AN13" s="203">
        <v>0</v>
      </c>
      <c r="AO13" s="203">
        <v>92.15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2.08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50.6</v>
      </c>
      <c r="AJ14" s="203">
        <v>0</v>
      </c>
      <c r="AK14" s="203">
        <v>2.31</v>
      </c>
      <c r="AL14" s="203">
        <v>0</v>
      </c>
      <c r="AM14" s="203">
        <v>0</v>
      </c>
      <c r="AN14" s="203">
        <v>0</v>
      </c>
      <c r="AO14" s="203">
        <v>92.15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2.08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50.6</v>
      </c>
      <c r="AJ15" s="203">
        <v>0</v>
      </c>
      <c r="AK15" s="203">
        <v>2.31</v>
      </c>
      <c r="AL15" s="203">
        <v>0</v>
      </c>
      <c r="AM15" s="203">
        <v>0</v>
      </c>
      <c r="AN15" s="203">
        <v>0</v>
      </c>
      <c r="AO15" s="203">
        <v>92.15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2.08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50.6</v>
      </c>
      <c r="AJ16" s="203">
        <v>0</v>
      </c>
      <c r="AK16" s="203">
        <v>2.31</v>
      </c>
      <c r="AL16" s="203">
        <v>0</v>
      </c>
      <c r="AM16" s="203">
        <v>0</v>
      </c>
      <c r="AN16" s="203">
        <v>0</v>
      </c>
      <c r="AO16" s="203">
        <v>92.15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2.08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50.6</v>
      </c>
      <c r="AJ17" s="203">
        <v>0</v>
      </c>
      <c r="AK17" s="203">
        <v>2.31</v>
      </c>
      <c r="AL17" s="203">
        <v>0</v>
      </c>
      <c r="AM17" s="203">
        <v>0</v>
      </c>
      <c r="AN17" s="203">
        <v>0</v>
      </c>
      <c r="AO17" s="203">
        <v>92.15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2.08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50.6</v>
      </c>
      <c r="AJ18" s="203">
        <v>0</v>
      </c>
      <c r="AK18" s="203">
        <v>2.31</v>
      </c>
      <c r="AL18" s="203">
        <v>0</v>
      </c>
      <c r="AM18" s="203">
        <v>0</v>
      </c>
      <c r="AN18" s="203">
        <v>0</v>
      </c>
      <c r="AO18" s="203">
        <v>92.15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2.08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50.6</v>
      </c>
      <c r="AJ19" s="203">
        <v>0</v>
      </c>
      <c r="AK19" s="203">
        <v>2.31</v>
      </c>
      <c r="AL19" s="203">
        <v>0</v>
      </c>
      <c r="AM19" s="203">
        <v>0</v>
      </c>
      <c r="AN19" s="203">
        <v>0</v>
      </c>
      <c r="AO19" s="203">
        <v>92.15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2.08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50.6</v>
      </c>
      <c r="AJ20" s="203">
        <v>0</v>
      </c>
      <c r="AK20" s="203">
        <v>2.31</v>
      </c>
      <c r="AL20" s="203">
        <v>0</v>
      </c>
      <c r="AM20" s="203">
        <v>0</v>
      </c>
      <c r="AN20" s="203">
        <v>0</v>
      </c>
      <c r="AO20" s="203">
        <v>92.15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2.08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50.6</v>
      </c>
      <c r="AJ21" s="203">
        <v>0</v>
      </c>
      <c r="AK21" s="203">
        <v>2.4900000000000002</v>
      </c>
      <c r="AL21" s="203">
        <v>0</v>
      </c>
      <c r="AM21" s="203">
        <v>0</v>
      </c>
      <c r="AN21" s="203">
        <v>0</v>
      </c>
      <c r="AO21" s="203">
        <v>92.15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2.08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50.6</v>
      </c>
      <c r="AJ22" s="203">
        <v>0</v>
      </c>
      <c r="AK22" s="203">
        <v>2.4900000000000002</v>
      </c>
      <c r="AL22" s="203">
        <v>0</v>
      </c>
      <c r="AM22" s="203">
        <v>0</v>
      </c>
      <c r="AN22" s="203">
        <v>0</v>
      </c>
      <c r="AO22" s="203">
        <v>92.15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2.08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50.6</v>
      </c>
      <c r="AJ23" s="203">
        <v>0</v>
      </c>
      <c r="AK23" s="203">
        <v>2.4900000000000002</v>
      </c>
      <c r="AL23" s="203">
        <v>0</v>
      </c>
      <c r="AM23" s="203">
        <v>0</v>
      </c>
      <c r="AN23" s="203">
        <v>0</v>
      </c>
      <c r="AO23" s="203">
        <v>92.15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2.08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50.6</v>
      </c>
      <c r="AJ24" s="203">
        <v>0</v>
      </c>
      <c r="AK24" s="203">
        <v>2.4900000000000002</v>
      </c>
      <c r="AL24" s="203">
        <v>0</v>
      </c>
      <c r="AM24" s="203">
        <v>0</v>
      </c>
      <c r="AN24" s="203">
        <v>0</v>
      </c>
      <c r="AO24" s="203">
        <v>92.15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2.08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50.6</v>
      </c>
      <c r="AJ25" s="203">
        <v>0</v>
      </c>
      <c r="AK25" s="203">
        <v>2.4900000000000002</v>
      </c>
      <c r="AL25" s="203">
        <v>0</v>
      </c>
      <c r="AM25" s="203">
        <v>0</v>
      </c>
      <c r="AN25" s="203">
        <v>0</v>
      </c>
      <c r="AO25" s="203">
        <v>92.15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2.08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50.6</v>
      </c>
      <c r="AJ26" s="203">
        <v>0</v>
      </c>
      <c r="AK26" s="203">
        <v>2.4900000000000002</v>
      </c>
      <c r="AL26" s="203">
        <v>0</v>
      </c>
      <c r="AM26" s="203">
        <v>0</v>
      </c>
      <c r="AN26" s="203">
        <v>0</v>
      </c>
      <c r="AO26" s="203">
        <v>92.15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2.08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50.6</v>
      </c>
      <c r="AJ27" s="203">
        <v>0</v>
      </c>
      <c r="AK27" s="203">
        <v>2.4900000000000002</v>
      </c>
      <c r="AL27" s="203">
        <v>0</v>
      </c>
      <c r="AM27" s="203">
        <v>0</v>
      </c>
      <c r="AN27" s="203">
        <v>0</v>
      </c>
      <c r="AO27" s="203">
        <v>92.15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2.08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50.6</v>
      </c>
      <c r="AJ28" s="203">
        <v>0</v>
      </c>
      <c r="AK28" s="203">
        <v>2.4900000000000002</v>
      </c>
      <c r="AL28" s="203">
        <v>0</v>
      </c>
      <c r="AM28" s="203">
        <v>0</v>
      </c>
      <c r="AN28" s="203">
        <v>0</v>
      </c>
      <c r="AO28" s="203">
        <v>92.15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2.08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50.6</v>
      </c>
      <c r="AJ29" s="203">
        <v>0</v>
      </c>
      <c r="AK29" s="203">
        <v>2.4900000000000002</v>
      </c>
      <c r="AL29" s="203">
        <v>0</v>
      </c>
      <c r="AM29" s="203">
        <v>0</v>
      </c>
      <c r="AN29" s="203">
        <v>0</v>
      </c>
      <c r="AO29" s="203">
        <v>92.15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2.08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50.6</v>
      </c>
      <c r="AJ30" s="203">
        <v>0</v>
      </c>
      <c r="AK30" s="203">
        <v>2.4900000000000002</v>
      </c>
      <c r="AL30" s="203">
        <v>0</v>
      </c>
      <c r="AM30" s="203">
        <v>0</v>
      </c>
      <c r="AN30" s="203">
        <v>0</v>
      </c>
      <c r="AO30" s="203">
        <v>92.15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2.08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50.6</v>
      </c>
      <c r="AJ31" s="203">
        <v>0</v>
      </c>
      <c r="AK31" s="203">
        <v>2.4900000000000002</v>
      </c>
      <c r="AL31" s="203">
        <v>0</v>
      </c>
      <c r="AM31" s="203">
        <v>0</v>
      </c>
      <c r="AN31" s="203">
        <v>0</v>
      </c>
      <c r="AO31" s="203">
        <v>92.15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2.08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50.6</v>
      </c>
      <c r="AJ32" s="203">
        <v>0</v>
      </c>
      <c r="AK32" s="203">
        <v>2.4900000000000002</v>
      </c>
      <c r="AL32" s="203">
        <v>0</v>
      </c>
      <c r="AM32" s="203">
        <v>0</v>
      </c>
      <c r="AN32" s="203">
        <v>0</v>
      </c>
      <c r="AO32" s="203">
        <v>92.15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2.63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52.98</v>
      </c>
      <c r="AJ33" s="203">
        <v>0</v>
      </c>
      <c r="AK33" s="203">
        <v>2.4900000000000002</v>
      </c>
      <c r="AL33" s="203">
        <v>0</v>
      </c>
      <c r="AM33" s="203">
        <v>0</v>
      </c>
      <c r="AN33" s="203">
        <v>0</v>
      </c>
      <c r="AO33" s="203">
        <v>92.15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2.08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50.6</v>
      </c>
      <c r="AJ34" s="203">
        <v>0</v>
      </c>
      <c r="AK34" s="203">
        <v>2.4900000000000002</v>
      </c>
      <c r="AL34" s="203">
        <v>0</v>
      </c>
      <c r="AM34" s="203">
        <v>0</v>
      </c>
      <c r="AN34" s="203">
        <v>0</v>
      </c>
      <c r="AO34" s="203">
        <v>92.15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2.08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50.6</v>
      </c>
      <c r="AJ35" s="203">
        <v>0</v>
      </c>
      <c r="AK35" s="203">
        <v>2.77</v>
      </c>
      <c r="AL35" s="203">
        <v>0</v>
      </c>
      <c r="AM35" s="203">
        <v>0</v>
      </c>
      <c r="AN35" s="203">
        <v>0</v>
      </c>
      <c r="AO35" s="203">
        <v>92.15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2.08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50.6</v>
      </c>
      <c r="AJ36" s="203">
        <v>0</v>
      </c>
      <c r="AK36" s="203">
        <v>2.77</v>
      </c>
      <c r="AL36" s="203">
        <v>0</v>
      </c>
      <c r="AM36" s="203">
        <v>0</v>
      </c>
      <c r="AN36" s="203">
        <v>0</v>
      </c>
      <c r="AO36" s="203">
        <v>92.15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2.08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50.6</v>
      </c>
      <c r="AJ37" s="203">
        <v>0</v>
      </c>
      <c r="AK37" s="203">
        <v>2.77</v>
      </c>
      <c r="AL37" s="203">
        <v>0</v>
      </c>
      <c r="AM37" s="203">
        <v>0</v>
      </c>
      <c r="AN37" s="203">
        <v>0</v>
      </c>
      <c r="AO37" s="203">
        <v>92.15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2.08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50.6</v>
      </c>
      <c r="AJ38" s="203">
        <v>0</v>
      </c>
      <c r="AK38" s="203">
        <v>2.77</v>
      </c>
      <c r="AL38" s="203">
        <v>0</v>
      </c>
      <c r="AM38" s="203">
        <v>0</v>
      </c>
      <c r="AN38" s="203">
        <v>0</v>
      </c>
      <c r="AO38" s="203">
        <v>92.15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2.08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50.6</v>
      </c>
      <c r="AJ39" s="203">
        <v>0</v>
      </c>
      <c r="AK39" s="203">
        <v>2.77</v>
      </c>
      <c r="AL39" s="203">
        <v>0</v>
      </c>
      <c r="AM39" s="203">
        <v>0</v>
      </c>
      <c r="AN39" s="203">
        <v>0</v>
      </c>
      <c r="AO39" s="203">
        <v>92.15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2.08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50.6</v>
      </c>
      <c r="AJ40" s="203">
        <v>0</v>
      </c>
      <c r="AK40" s="203">
        <v>2.77</v>
      </c>
      <c r="AL40" s="203">
        <v>0</v>
      </c>
      <c r="AM40" s="203">
        <v>0</v>
      </c>
      <c r="AN40" s="203">
        <v>0</v>
      </c>
      <c r="AO40" s="203">
        <v>92.15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2.08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50.6</v>
      </c>
      <c r="AJ41" s="203">
        <v>0</v>
      </c>
      <c r="AK41" s="203">
        <v>2.77</v>
      </c>
      <c r="AL41" s="203">
        <v>0</v>
      </c>
      <c r="AM41" s="203">
        <v>0</v>
      </c>
      <c r="AN41" s="203">
        <v>0</v>
      </c>
      <c r="AO41" s="203">
        <v>92.15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2.08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50.6</v>
      </c>
      <c r="AJ42" s="203">
        <v>0</v>
      </c>
      <c r="AK42" s="203">
        <v>2.77</v>
      </c>
      <c r="AL42" s="203">
        <v>0</v>
      </c>
      <c r="AM42" s="203">
        <v>0</v>
      </c>
      <c r="AN42" s="203">
        <v>0</v>
      </c>
      <c r="AO42" s="203">
        <v>92.15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2.08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50.94</v>
      </c>
      <c r="AJ43" s="203">
        <v>0</v>
      </c>
      <c r="AK43" s="203">
        <v>2.77</v>
      </c>
      <c r="AL43" s="203">
        <v>0</v>
      </c>
      <c r="AM43" s="203">
        <v>0</v>
      </c>
      <c r="AN43" s="203">
        <v>0</v>
      </c>
      <c r="AO43" s="203">
        <v>92.15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2.08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50.6</v>
      </c>
      <c r="AJ44" s="203">
        <v>0</v>
      </c>
      <c r="AK44" s="203">
        <v>2.77</v>
      </c>
      <c r="AL44" s="203">
        <v>0</v>
      </c>
      <c r="AM44" s="203">
        <v>0</v>
      </c>
      <c r="AN44" s="203">
        <v>0</v>
      </c>
      <c r="AO44" s="203">
        <v>92.15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2.08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50.6</v>
      </c>
      <c r="AJ45" s="203">
        <v>0</v>
      </c>
      <c r="AK45" s="203">
        <v>2.77</v>
      </c>
      <c r="AL45" s="203">
        <v>0</v>
      </c>
      <c r="AM45" s="203">
        <v>0</v>
      </c>
      <c r="AN45" s="203">
        <v>0</v>
      </c>
      <c r="AO45" s="203">
        <v>92.15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2.08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50.6</v>
      </c>
      <c r="AJ46" s="203">
        <v>0</v>
      </c>
      <c r="AK46" s="203">
        <v>2.77</v>
      </c>
      <c r="AL46" s="203">
        <v>0</v>
      </c>
      <c r="AM46" s="203">
        <v>0</v>
      </c>
      <c r="AN46" s="203">
        <v>0</v>
      </c>
      <c r="AO46" s="203">
        <v>92.15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2.08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50.6</v>
      </c>
      <c r="AJ47" s="203">
        <v>0</v>
      </c>
      <c r="AK47" s="203">
        <v>2.77</v>
      </c>
      <c r="AL47" s="203">
        <v>0</v>
      </c>
      <c r="AM47" s="203">
        <v>0</v>
      </c>
      <c r="AN47" s="203">
        <v>0</v>
      </c>
      <c r="AO47" s="203">
        <v>92.15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2.08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50.6</v>
      </c>
      <c r="AJ48" s="203">
        <v>0</v>
      </c>
      <c r="AK48" s="203">
        <v>2.77</v>
      </c>
      <c r="AL48" s="203">
        <v>0</v>
      </c>
      <c r="AM48" s="203">
        <v>0</v>
      </c>
      <c r="AN48" s="203">
        <v>0</v>
      </c>
      <c r="AO48" s="203">
        <v>92.15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2.08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50.94</v>
      </c>
      <c r="AJ49" s="203">
        <v>0</v>
      </c>
      <c r="AK49" s="203">
        <v>2.77</v>
      </c>
      <c r="AL49" s="203">
        <v>0</v>
      </c>
      <c r="AM49" s="203">
        <v>0</v>
      </c>
      <c r="AN49" s="203">
        <v>0</v>
      </c>
      <c r="AO49" s="203">
        <v>92.15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2.08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50.6</v>
      </c>
      <c r="AJ50" s="203">
        <v>0</v>
      </c>
      <c r="AK50" s="203">
        <v>2.77</v>
      </c>
      <c r="AL50" s="203">
        <v>0</v>
      </c>
      <c r="AM50" s="203">
        <v>0</v>
      </c>
      <c r="AN50" s="203">
        <v>0</v>
      </c>
      <c r="AO50" s="203">
        <v>92.15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2.08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50.97</v>
      </c>
      <c r="AJ51" s="203">
        <v>0</v>
      </c>
      <c r="AK51" s="203">
        <v>3.22</v>
      </c>
      <c r="AL51" s="203">
        <v>0</v>
      </c>
      <c r="AM51" s="203">
        <v>0</v>
      </c>
      <c r="AN51" s="203">
        <v>0</v>
      </c>
      <c r="AO51" s="203">
        <v>90.21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2.08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50.97</v>
      </c>
      <c r="AJ52" s="203">
        <v>0</v>
      </c>
      <c r="AK52" s="203">
        <v>3.22</v>
      </c>
      <c r="AL52" s="203">
        <v>0</v>
      </c>
      <c r="AM52" s="203">
        <v>0</v>
      </c>
      <c r="AN52" s="203">
        <v>0</v>
      </c>
      <c r="AO52" s="203">
        <v>90.21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2.08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50.97</v>
      </c>
      <c r="AJ53" s="203">
        <v>0</v>
      </c>
      <c r="AK53" s="203">
        <v>3.22</v>
      </c>
      <c r="AL53" s="203">
        <v>0</v>
      </c>
      <c r="AM53" s="203">
        <v>0</v>
      </c>
      <c r="AN53" s="203">
        <v>0</v>
      </c>
      <c r="AO53" s="203">
        <v>90.21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2.08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50.97</v>
      </c>
      <c r="AJ54" s="203">
        <v>0</v>
      </c>
      <c r="AK54" s="203">
        <v>3.22</v>
      </c>
      <c r="AL54" s="203">
        <v>0</v>
      </c>
      <c r="AM54" s="203">
        <v>0</v>
      </c>
      <c r="AN54" s="203">
        <v>0</v>
      </c>
      <c r="AO54" s="203">
        <v>90.21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2.08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52.67</v>
      </c>
      <c r="AJ55" s="203">
        <v>0</v>
      </c>
      <c r="AK55" s="203">
        <v>3.22</v>
      </c>
      <c r="AL55" s="203">
        <v>0</v>
      </c>
      <c r="AM55" s="203">
        <v>0</v>
      </c>
      <c r="AN55" s="203">
        <v>0</v>
      </c>
      <c r="AO55" s="203">
        <v>90.21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2.09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52.08</v>
      </c>
      <c r="AJ56" s="203">
        <v>0</v>
      </c>
      <c r="AK56" s="203">
        <v>3.22</v>
      </c>
      <c r="AL56" s="203">
        <v>0</v>
      </c>
      <c r="AM56" s="203">
        <v>0</v>
      </c>
      <c r="AN56" s="203">
        <v>0</v>
      </c>
      <c r="AO56" s="203">
        <v>90.21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2.09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52.08</v>
      </c>
      <c r="AJ57" s="203">
        <v>0</v>
      </c>
      <c r="AK57" s="203">
        <v>3.22</v>
      </c>
      <c r="AL57" s="203">
        <v>0</v>
      </c>
      <c r="AM57" s="203">
        <v>0</v>
      </c>
      <c r="AN57" s="203">
        <v>0</v>
      </c>
      <c r="AO57" s="203">
        <v>90.21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2.09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52.08</v>
      </c>
      <c r="AJ58" s="203">
        <v>0</v>
      </c>
      <c r="AK58" s="203">
        <v>3.22</v>
      </c>
      <c r="AL58" s="203">
        <v>0</v>
      </c>
      <c r="AM58" s="203">
        <v>0</v>
      </c>
      <c r="AN58" s="203">
        <v>0</v>
      </c>
      <c r="AO58" s="203">
        <v>90.21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2.89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56.56</v>
      </c>
      <c r="AJ59" s="203">
        <v>0</v>
      </c>
      <c r="AK59" s="203">
        <v>3.4</v>
      </c>
      <c r="AL59" s="203">
        <v>0</v>
      </c>
      <c r="AM59" s="203">
        <v>0</v>
      </c>
      <c r="AN59" s="203">
        <v>0</v>
      </c>
      <c r="AO59" s="203">
        <v>90.21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2.89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56.56</v>
      </c>
      <c r="AJ60" s="203">
        <v>0</v>
      </c>
      <c r="AK60" s="203">
        <v>3.4</v>
      </c>
      <c r="AL60" s="203">
        <v>0</v>
      </c>
      <c r="AM60" s="203">
        <v>0</v>
      </c>
      <c r="AN60" s="203">
        <v>0</v>
      </c>
      <c r="AO60" s="203">
        <v>90.21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2.89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56.7</v>
      </c>
      <c r="AJ61" s="203">
        <v>0</v>
      </c>
      <c r="AK61" s="203">
        <v>3.4</v>
      </c>
      <c r="AL61" s="203">
        <v>0</v>
      </c>
      <c r="AM61" s="203">
        <v>0</v>
      </c>
      <c r="AN61" s="203">
        <v>0</v>
      </c>
      <c r="AO61" s="203">
        <v>90.21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2.89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56.56</v>
      </c>
      <c r="AJ62" s="203">
        <v>0</v>
      </c>
      <c r="AK62" s="203">
        <v>3.4</v>
      </c>
      <c r="AL62" s="203">
        <v>0</v>
      </c>
      <c r="AM62" s="203">
        <v>0</v>
      </c>
      <c r="AN62" s="203">
        <v>0</v>
      </c>
      <c r="AO62" s="203">
        <v>90.21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2.89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56.56</v>
      </c>
      <c r="AJ63" s="203">
        <v>0</v>
      </c>
      <c r="AK63" s="203">
        <v>3.4</v>
      </c>
      <c r="AL63" s="203">
        <v>0</v>
      </c>
      <c r="AM63" s="203">
        <v>0</v>
      </c>
      <c r="AN63" s="203">
        <v>0</v>
      </c>
      <c r="AO63" s="203">
        <v>90.21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2.89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56.56</v>
      </c>
      <c r="AJ64" s="203">
        <v>0</v>
      </c>
      <c r="AK64" s="203">
        <v>3.4</v>
      </c>
      <c r="AL64" s="203">
        <v>0</v>
      </c>
      <c r="AM64" s="203">
        <v>0</v>
      </c>
      <c r="AN64" s="203">
        <v>0</v>
      </c>
      <c r="AO64" s="203">
        <v>90.21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2.89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56.56</v>
      </c>
      <c r="AJ65" s="203">
        <v>0</v>
      </c>
      <c r="AK65" s="203">
        <v>3.4</v>
      </c>
      <c r="AL65" s="203">
        <v>0</v>
      </c>
      <c r="AM65" s="203">
        <v>0</v>
      </c>
      <c r="AN65" s="203">
        <v>0</v>
      </c>
      <c r="AO65" s="203">
        <v>90.21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2.89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56.56</v>
      </c>
      <c r="AJ66" s="203">
        <v>0</v>
      </c>
      <c r="AK66" s="203">
        <v>3.4</v>
      </c>
      <c r="AL66" s="203">
        <v>0</v>
      </c>
      <c r="AM66" s="203">
        <v>0</v>
      </c>
      <c r="AN66" s="203">
        <v>0</v>
      </c>
      <c r="AO66" s="203">
        <v>90.21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2.89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56.7</v>
      </c>
      <c r="AJ67" s="203">
        <v>0</v>
      </c>
      <c r="AK67" s="203">
        <v>3.4</v>
      </c>
      <c r="AL67" s="203">
        <v>0</v>
      </c>
      <c r="AM67" s="203">
        <v>0</v>
      </c>
      <c r="AN67" s="203">
        <v>0</v>
      </c>
      <c r="AO67" s="203">
        <v>90.21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2.89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56.56</v>
      </c>
      <c r="AJ68" s="203">
        <v>0</v>
      </c>
      <c r="AK68" s="203">
        <v>3.4</v>
      </c>
      <c r="AL68" s="203">
        <v>0</v>
      </c>
      <c r="AM68" s="203">
        <v>0</v>
      </c>
      <c r="AN68" s="203">
        <v>0</v>
      </c>
      <c r="AO68" s="203">
        <v>90.21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2.89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56.56</v>
      </c>
      <c r="AJ69" s="203">
        <v>0</v>
      </c>
      <c r="AK69" s="203">
        <v>3.4</v>
      </c>
      <c r="AL69" s="203">
        <v>0</v>
      </c>
      <c r="AM69" s="203">
        <v>0</v>
      </c>
      <c r="AN69" s="203">
        <v>0</v>
      </c>
      <c r="AO69" s="203">
        <v>90.21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2.89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56.56</v>
      </c>
      <c r="AJ70" s="203">
        <v>0</v>
      </c>
      <c r="AK70" s="203">
        <v>3.4</v>
      </c>
      <c r="AL70" s="203">
        <v>0</v>
      </c>
      <c r="AM70" s="203">
        <v>0</v>
      </c>
      <c r="AN70" s="203">
        <v>0</v>
      </c>
      <c r="AO70" s="203">
        <v>90.21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2.89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56.39</v>
      </c>
      <c r="AJ71" s="203">
        <v>0</v>
      </c>
      <c r="AK71" s="203">
        <v>3.4</v>
      </c>
      <c r="AL71" s="203">
        <v>0</v>
      </c>
      <c r="AM71" s="203">
        <v>0</v>
      </c>
      <c r="AN71" s="203">
        <v>0</v>
      </c>
      <c r="AO71" s="203">
        <v>90.21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2.89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56.39</v>
      </c>
      <c r="AJ72" s="203">
        <v>0</v>
      </c>
      <c r="AK72" s="203">
        <v>3.4</v>
      </c>
      <c r="AL72" s="203">
        <v>0</v>
      </c>
      <c r="AM72" s="203">
        <v>0</v>
      </c>
      <c r="AN72" s="203">
        <v>0</v>
      </c>
      <c r="AO72" s="203">
        <v>90.21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2.89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56.53</v>
      </c>
      <c r="AJ73" s="203">
        <v>0</v>
      </c>
      <c r="AK73" s="203">
        <v>3.4</v>
      </c>
      <c r="AL73" s="203">
        <v>0</v>
      </c>
      <c r="AM73" s="203">
        <v>0</v>
      </c>
      <c r="AN73" s="203">
        <v>0</v>
      </c>
      <c r="AO73" s="203">
        <v>90.21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2.89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56.39</v>
      </c>
      <c r="AJ74" s="203">
        <v>0</v>
      </c>
      <c r="AK74" s="203">
        <v>3.4</v>
      </c>
      <c r="AL74" s="203">
        <v>0</v>
      </c>
      <c r="AM74" s="203">
        <v>0</v>
      </c>
      <c r="AN74" s="203">
        <v>0</v>
      </c>
      <c r="AO74" s="203">
        <v>90.21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2.85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56.04</v>
      </c>
      <c r="AJ75" s="203">
        <v>0</v>
      </c>
      <c r="AK75" s="203">
        <v>2.95</v>
      </c>
      <c r="AL75" s="203">
        <v>0</v>
      </c>
      <c r="AM75" s="203">
        <v>0</v>
      </c>
      <c r="AN75" s="203">
        <v>0</v>
      </c>
      <c r="AO75" s="203">
        <v>92.15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2.85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56.04</v>
      </c>
      <c r="AJ76" s="203">
        <v>0</v>
      </c>
      <c r="AK76" s="203">
        <v>2.95</v>
      </c>
      <c r="AL76" s="203">
        <v>0</v>
      </c>
      <c r="AM76" s="203">
        <v>0</v>
      </c>
      <c r="AN76" s="203">
        <v>0</v>
      </c>
      <c r="AO76" s="203">
        <v>92.15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2.85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56.04</v>
      </c>
      <c r="AJ77" s="203">
        <v>0</v>
      </c>
      <c r="AK77" s="203">
        <v>2.95</v>
      </c>
      <c r="AL77" s="203">
        <v>0</v>
      </c>
      <c r="AM77" s="203">
        <v>0</v>
      </c>
      <c r="AN77" s="203">
        <v>0</v>
      </c>
      <c r="AO77" s="203">
        <v>92.15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2.85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56.04</v>
      </c>
      <c r="AJ78" s="203">
        <v>0</v>
      </c>
      <c r="AK78" s="203">
        <v>2.95</v>
      </c>
      <c r="AL78" s="203">
        <v>0</v>
      </c>
      <c r="AM78" s="203">
        <v>0</v>
      </c>
      <c r="AN78" s="203">
        <v>0</v>
      </c>
      <c r="AO78" s="203">
        <v>92.15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2.85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35.33</v>
      </c>
      <c r="AJ79" s="203">
        <v>0</v>
      </c>
      <c r="AK79" s="203">
        <v>2.95</v>
      </c>
      <c r="AL79" s="203">
        <v>0</v>
      </c>
      <c r="AM79" s="203">
        <v>0</v>
      </c>
      <c r="AN79" s="203">
        <v>0</v>
      </c>
      <c r="AO79" s="203">
        <v>92.15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2.85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20.89</v>
      </c>
      <c r="AJ80" s="203">
        <v>0</v>
      </c>
      <c r="AK80" s="203">
        <v>2.95</v>
      </c>
      <c r="AL80" s="203">
        <v>0</v>
      </c>
      <c r="AM80" s="203">
        <v>0</v>
      </c>
      <c r="AN80" s="203">
        <v>0</v>
      </c>
      <c r="AO80" s="203">
        <v>92.15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2.85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55.34</v>
      </c>
      <c r="AJ81" s="203">
        <v>0</v>
      </c>
      <c r="AK81" s="203">
        <v>3.13</v>
      </c>
      <c r="AL81" s="203">
        <v>0</v>
      </c>
      <c r="AM81" s="203">
        <v>0</v>
      </c>
      <c r="AN81" s="203">
        <v>0</v>
      </c>
      <c r="AO81" s="203">
        <v>92.15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2.85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55.34</v>
      </c>
      <c r="AJ82" s="203">
        <v>0</v>
      </c>
      <c r="AK82" s="203">
        <v>3.13</v>
      </c>
      <c r="AL82" s="203">
        <v>0</v>
      </c>
      <c r="AM82" s="203">
        <v>0</v>
      </c>
      <c r="AN82" s="203">
        <v>0</v>
      </c>
      <c r="AO82" s="203">
        <v>92.15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2.85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55.34</v>
      </c>
      <c r="AJ83" s="203">
        <v>0</v>
      </c>
      <c r="AK83" s="203">
        <v>3.31</v>
      </c>
      <c r="AL83" s="203">
        <v>0</v>
      </c>
      <c r="AM83" s="203">
        <v>0</v>
      </c>
      <c r="AN83" s="203">
        <v>0</v>
      </c>
      <c r="AO83" s="203">
        <v>92.15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2.85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55.34</v>
      </c>
      <c r="AJ84" s="203">
        <v>0</v>
      </c>
      <c r="AK84" s="203">
        <v>3.31</v>
      </c>
      <c r="AL84" s="203">
        <v>0</v>
      </c>
      <c r="AM84" s="203">
        <v>0</v>
      </c>
      <c r="AN84" s="203">
        <v>0</v>
      </c>
      <c r="AO84" s="203">
        <v>92.15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2.85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56.19</v>
      </c>
      <c r="AJ85" s="203">
        <v>0</v>
      </c>
      <c r="AK85" s="203">
        <v>3.31</v>
      </c>
      <c r="AL85" s="203">
        <v>0</v>
      </c>
      <c r="AM85" s="203">
        <v>0</v>
      </c>
      <c r="AN85" s="203">
        <v>0</v>
      </c>
      <c r="AO85" s="203">
        <v>92.15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2.85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55.34</v>
      </c>
      <c r="AJ86" s="203">
        <v>0</v>
      </c>
      <c r="AK86" s="203">
        <v>3.31</v>
      </c>
      <c r="AL86" s="203">
        <v>0</v>
      </c>
      <c r="AM86" s="203">
        <v>0</v>
      </c>
      <c r="AN86" s="203">
        <v>0</v>
      </c>
      <c r="AO86" s="203">
        <v>92.15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2.85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55.34</v>
      </c>
      <c r="AJ87" s="203">
        <v>0</v>
      </c>
      <c r="AK87" s="203">
        <v>3.31</v>
      </c>
      <c r="AL87" s="203">
        <v>0</v>
      </c>
      <c r="AM87" s="203">
        <v>0</v>
      </c>
      <c r="AN87" s="203">
        <v>0</v>
      </c>
      <c r="AO87" s="203">
        <v>92.15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2.85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55.34</v>
      </c>
      <c r="AJ88" s="203">
        <v>0</v>
      </c>
      <c r="AK88" s="203">
        <v>3.31</v>
      </c>
      <c r="AL88" s="203">
        <v>0</v>
      </c>
      <c r="AM88" s="203">
        <v>0</v>
      </c>
      <c r="AN88" s="203">
        <v>0</v>
      </c>
      <c r="AO88" s="203">
        <v>92.15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2.85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55.34</v>
      </c>
      <c r="AJ89" s="203">
        <v>0</v>
      </c>
      <c r="AK89" s="203">
        <v>3.13</v>
      </c>
      <c r="AL89" s="203">
        <v>0</v>
      </c>
      <c r="AM89" s="203">
        <v>0</v>
      </c>
      <c r="AN89" s="203">
        <v>0</v>
      </c>
      <c r="AO89" s="203">
        <v>92.15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2.85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55.34</v>
      </c>
      <c r="AJ90" s="203">
        <v>0</v>
      </c>
      <c r="AK90" s="203">
        <v>3.13</v>
      </c>
      <c r="AL90" s="203">
        <v>0</v>
      </c>
      <c r="AM90" s="203">
        <v>0</v>
      </c>
      <c r="AN90" s="203">
        <v>0</v>
      </c>
      <c r="AO90" s="203">
        <v>92.15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2.85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55.98</v>
      </c>
      <c r="AJ91" s="203">
        <v>0</v>
      </c>
      <c r="AK91" s="203">
        <v>3.13</v>
      </c>
      <c r="AL91" s="203">
        <v>0</v>
      </c>
      <c r="AM91" s="203">
        <v>0</v>
      </c>
      <c r="AN91" s="203">
        <v>0</v>
      </c>
      <c r="AO91" s="203">
        <v>92.15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2.85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55.34</v>
      </c>
      <c r="AJ92" s="203">
        <v>0</v>
      </c>
      <c r="AK92" s="203">
        <v>3.13</v>
      </c>
      <c r="AL92" s="203">
        <v>0</v>
      </c>
      <c r="AM92" s="203">
        <v>0</v>
      </c>
      <c r="AN92" s="203">
        <v>0</v>
      </c>
      <c r="AO92" s="203">
        <v>92.15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2.85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55.34</v>
      </c>
      <c r="AJ93" s="203">
        <v>0</v>
      </c>
      <c r="AK93" s="203">
        <v>3.13</v>
      </c>
      <c r="AL93" s="203">
        <v>0</v>
      </c>
      <c r="AM93" s="203">
        <v>0</v>
      </c>
      <c r="AN93" s="203">
        <v>0</v>
      </c>
      <c r="AO93" s="203">
        <v>92.15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2.85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55.34</v>
      </c>
      <c r="AJ94" s="203">
        <v>0</v>
      </c>
      <c r="AK94" s="203">
        <v>3.13</v>
      </c>
      <c r="AL94" s="203">
        <v>0</v>
      </c>
      <c r="AM94" s="203">
        <v>0</v>
      </c>
      <c r="AN94" s="203">
        <v>0</v>
      </c>
      <c r="AO94" s="203">
        <v>92.15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2.85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55.34</v>
      </c>
      <c r="AJ95" s="203">
        <v>0</v>
      </c>
      <c r="AK95" s="203">
        <v>2.77</v>
      </c>
      <c r="AL95" s="203">
        <v>0</v>
      </c>
      <c r="AM95" s="203">
        <v>0</v>
      </c>
      <c r="AN95" s="203">
        <v>0</v>
      </c>
      <c r="AO95" s="203">
        <v>92.15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2.85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55.34</v>
      </c>
      <c r="AJ96" s="203">
        <v>0</v>
      </c>
      <c r="AK96" s="203">
        <v>2.77</v>
      </c>
      <c r="AL96" s="203">
        <v>0</v>
      </c>
      <c r="AM96" s="203">
        <v>0</v>
      </c>
      <c r="AN96" s="203">
        <v>0</v>
      </c>
      <c r="AO96" s="203">
        <v>92.15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2.85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55.68</v>
      </c>
      <c r="AJ97" s="203">
        <v>0</v>
      </c>
      <c r="AK97" s="203">
        <v>2.77</v>
      </c>
      <c r="AL97" s="203">
        <v>0</v>
      </c>
      <c r="AM97" s="203">
        <v>0</v>
      </c>
      <c r="AN97" s="203">
        <v>0</v>
      </c>
      <c r="AO97" s="203">
        <v>92.15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2.85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55.34</v>
      </c>
      <c r="AJ98" s="203">
        <v>0</v>
      </c>
      <c r="AK98" s="203">
        <v>2.77</v>
      </c>
      <c r="AL98" s="203">
        <v>0</v>
      </c>
      <c r="AM98" s="203">
        <v>0</v>
      </c>
      <c r="AN98" s="203">
        <v>0</v>
      </c>
      <c r="AO98" s="203">
        <v>92.15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5.7924999999999907E-2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1.2530574999999993</v>
      </c>
      <c r="AJ99">
        <f t="shared" si="0"/>
        <v>0</v>
      </c>
      <c r="AK99">
        <f t="shared" si="0"/>
        <v>6.8649999999999961E-2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2.1999599999999986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13.05</v>
      </c>
      <c r="D3" s="203">
        <v>0</v>
      </c>
      <c r="E3" s="203">
        <v>0</v>
      </c>
      <c r="F3" s="203">
        <v>15.99</v>
      </c>
      <c r="G3" s="203">
        <v>5.33</v>
      </c>
      <c r="H3" s="203">
        <v>0</v>
      </c>
      <c r="I3" s="203">
        <v>17.82</v>
      </c>
      <c r="J3" s="203">
        <v>0.67</v>
      </c>
      <c r="K3" s="203">
        <v>0.09</v>
      </c>
      <c r="L3" s="203">
        <v>14.02</v>
      </c>
      <c r="M3" s="203">
        <v>0.43</v>
      </c>
      <c r="N3" s="203">
        <v>1.1000000000000001</v>
      </c>
      <c r="O3" s="203">
        <v>0</v>
      </c>
      <c r="P3" s="203">
        <v>1.17</v>
      </c>
      <c r="Q3" s="203">
        <v>0.2</v>
      </c>
      <c r="R3" s="203">
        <v>0.4</v>
      </c>
      <c r="S3" s="203">
        <v>0.25</v>
      </c>
      <c r="T3" s="203">
        <v>0</v>
      </c>
      <c r="U3" s="203">
        <v>1.63</v>
      </c>
      <c r="V3" s="203">
        <v>0.19</v>
      </c>
      <c r="W3" s="203">
        <v>0.33</v>
      </c>
      <c r="X3" s="203">
        <v>1.38</v>
      </c>
      <c r="Y3" s="203">
        <v>0</v>
      </c>
      <c r="Z3" s="203">
        <v>2.31</v>
      </c>
      <c r="AA3" s="203">
        <v>0.63</v>
      </c>
      <c r="AB3" s="203">
        <v>0</v>
      </c>
      <c r="AC3" s="203">
        <v>12.92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28.92</v>
      </c>
      <c r="AJ3" s="203">
        <v>0</v>
      </c>
      <c r="AK3" s="203">
        <v>0.65</v>
      </c>
      <c r="AL3" s="203">
        <v>0</v>
      </c>
      <c r="AM3" s="203">
        <v>0</v>
      </c>
      <c r="AN3" s="203">
        <v>0</v>
      </c>
      <c r="AO3" s="203">
        <v>206.63</v>
      </c>
      <c r="AP3" s="203">
        <v>0</v>
      </c>
    </row>
    <row r="4" spans="1:42">
      <c r="A4" t="s">
        <v>46</v>
      </c>
      <c r="B4" s="203">
        <v>0</v>
      </c>
      <c r="C4" s="203">
        <v>13.05</v>
      </c>
      <c r="D4" s="203">
        <v>0</v>
      </c>
      <c r="E4" s="203">
        <v>0</v>
      </c>
      <c r="F4" s="203">
        <v>15.99</v>
      </c>
      <c r="G4" s="203">
        <v>5.33</v>
      </c>
      <c r="H4" s="203">
        <v>0</v>
      </c>
      <c r="I4" s="203">
        <v>17.82</v>
      </c>
      <c r="J4" s="203">
        <v>0.67</v>
      </c>
      <c r="K4" s="203">
        <v>0.09</v>
      </c>
      <c r="L4" s="203">
        <v>14.02</v>
      </c>
      <c r="M4" s="203">
        <v>0.43</v>
      </c>
      <c r="N4" s="203">
        <v>1.1000000000000001</v>
      </c>
      <c r="O4" s="203">
        <v>0</v>
      </c>
      <c r="P4" s="203">
        <v>1.17</v>
      </c>
      <c r="Q4" s="203">
        <v>0.2</v>
      </c>
      <c r="R4" s="203">
        <v>0.4</v>
      </c>
      <c r="S4" s="203">
        <v>0.25</v>
      </c>
      <c r="T4" s="203">
        <v>0</v>
      </c>
      <c r="U4" s="203">
        <v>1.63</v>
      </c>
      <c r="V4" s="203">
        <v>0.19</v>
      </c>
      <c r="W4" s="203">
        <v>0.33</v>
      </c>
      <c r="X4" s="203">
        <v>1.38</v>
      </c>
      <c r="Y4" s="203">
        <v>0</v>
      </c>
      <c r="Z4" s="203">
        <v>2.31</v>
      </c>
      <c r="AA4" s="203">
        <v>0.63</v>
      </c>
      <c r="AB4" s="203">
        <v>0</v>
      </c>
      <c r="AC4" s="203">
        <v>12.92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28.92</v>
      </c>
      <c r="AJ4" s="203">
        <v>0</v>
      </c>
      <c r="AK4" s="203">
        <v>0.65</v>
      </c>
      <c r="AL4" s="203">
        <v>0</v>
      </c>
      <c r="AM4" s="203">
        <v>0</v>
      </c>
      <c r="AN4" s="203">
        <v>0</v>
      </c>
      <c r="AO4" s="203">
        <v>206.63</v>
      </c>
      <c r="AP4" s="203">
        <v>0</v>
      </c>
    </row>
    <row r="5" spans="1:42">
      <c r="A5" t="s">
        <v>47</v>
      </c>
      <c r="B5" s="203">
        <v>0</v>
      </c>
      <c r="C5" s="203">
        <v>13.05</v>
      </c>
      <c r="D5" s="203">
        <v>0</v>
      </c>
      <c r="E5" s="203">
        <v>0</v>
      </c>
      <c r="F5" s="203">
        <v>15.99</v>
      </c>
      <c r="G5" s="203">
        <v>5.33</v>
      </c>
      <c r="H5" s="203">
        <v>0</v>
      </c>
      <c r="I5" s="203">
        <v>17.82</v>
      </c>
      <c r="J5" s="203">
        <v>0.67</v>
      </c>
      <c r="K5" s="203">
        <v>0.09</v>
      </c>
      <c r="L5" s="203">
        <v>14.02</v>
      </c>
      <c r="M5" s="203">
        <v>0.43</v>
      </c>
      <c r="N5" s="203">
        <v>1.1000000000000001</v>
      </c>
      <c r="O5" s="203">
        <v>0</v>
      </c>
      <c r="P5" s="203">
        <v>1.17</v>
      </c>
      <c r="Q5" s="203">
        <v>0.2</v>
      </c>
      <c r="R5" s="203">
        <v>0.4</v>
      </c>
      <c r="S5" s="203">
        <v>0.25</v>
      </c>
      <c r="T5" s="203">
        <v>0</v>
      </c>
      <c r="U5" s="203">
        <v>1.63</v>
      </c>
      <c r="V5" s="203">
        <v>0.19</v>
      </c>
      <c r="W5" s="203">
        <v>0.33</v>
      </c>
      <c r="X5" s="203">
        <v>1.38</v>
      </c>
      <c r="Y5" s="203">
        <v>0</v>
      </c>
      <c r="Z5" s="203">
        <v>2.31</v>
      </c>
      <c r="AA5" s="203">
        <v>0.63</v>
      </c>
      <c r="AB5" s="203">
        <v>0</v>
      </c>
      <c r="AC5" s="203">
        <v>12.92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28.92</v>
      </c>
      <c r="AJ5" s="203">
        <v>0</v>
      </c>
      <c r="AK5" s="203">
        <v>0.65</v>
      </c>
      <c r="AL5" s="203">
        <v>0</v>
      </c>
      <c r="AM5" s="203">
        <v>0</v>
      </c>
      <c r="AN5" s="203">
        <v>0</v>
      </c>
      <c r="AO5" s="203">
        <v>206.63</v>
      </c>
      <c r="AP5" s="203">
        <v>0</v>
      </c>
    </row>
    <row r="6" spans="1:42">
      <c r="A6" t="s">
        <v>48</v>
      </c>
      <c r="B6" s="203">
        <v>0</v>
      </c>
      <c r="C6" s="203">
        <v>13.05</v>
      </c>
      <c r="D6" s="203">
        <v>0</v>
      </c>
      <c r="E6" s="203">
        <v>0</v>
      </c>
      <c r="F6" s="203">
        <v>15.99</v>
      </c>
      <c r="G6" s="203">
        <v>5.33</v>
      </c>
      <c r="H6" s="203">
        <v>0</v>
      </c>
      <c r="I6" s="203">
        <v>17.82</v>
      </c>
      <c r="J6" s="203">
        <v>0.67</v>
      </c>
      <c r="K6" s="203">
        <v>0.09</v>
      </c>
      <c r="L6" s="203">
        <v>14.02</v>
      </c>
      <c r="M6" s="203">
        <v>0.43</v>
      </c>
      <c r="N6" s="203">
        <v>1.1000000000000001</v>
      </c>
      <c r="O6" s="203">
        <v>0</v>
      </c>
      <c r="P6" s="203">
        <v>1.17</v>
      </c>
      <c r="Q6" s="203">
        <v>0.2</v>
      </c>
      <c r="R6" s="203">
        <v>0.4</v>
      </c>
      <c r="S6" s="203">
        <v>0.25</v>
      </c>
      <c r="T6" s="203">
        <v>0</v>
      </c>
      <c r="U6" s="203">
        <v>1.63</v>
      </c>
      <c r="V6" s="203">
        <v>0.19</v>
      </c>
      <c r="W6" s="203">
        <v>0.33</v>
      </c>
      <c r="X6" s="203">
        <v>1.38</v>
      </c>
      <c r="Y6" s="203">
        <v>0</v>
      </c>
      <c r="Z6" s="203">
        <v>2.31</v>
      </c>
      <c r="AA6" s="203">
        <v>0.63</v>
      </c>
      <c r="AB6" s="203">
        <v>0</v>
      </c>
      <c r="AC6" s="203">
        <v>12.92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31.56</v>
      </c>
      <c r="AJ6" s="203">
        <v>0</v>
      </c>
      <c r="AK6" s="203">
        <v>0.65</v>
      </c>
      <c r="AL6" s="203">
        <v>0</v>
      </c>
      <c r="AM6" s="203">
        <v>0</v>
      </c>
      <c r="AN6" s="203">
        <v>0</v>
      </c>
      <c r="AO6" s="203">
        <v>206.63</v>
      </c>
      <c r="AP6" s="203">
        <v>0</v>
      </c>
    </row>
    <row r="7" spans="1:42">
      <c r="A7" t="s">
        <v>49</v>
      </c>
      <c r="B7" s="203">
        <v>0</v>
      </c>
      <c r="C7" s="203">
        <v>13.05</v>
      </c>
      <c r="D7" s="203">
        <v>0</v>
      </c>
      <c r="E7" s="203">
        <v>0</v>
      </c>
      <c r="F7" s="203">
        <v>15.99</v>
      </c>
      <c r="G7" s="203">
        <v>5.33</v>
      </c>
      <c r="H7" s="203">
        <v>0</v>
      </c>
      <c r="I7" s="203">
        <v>17.82</v>
      </c>
      <c r="J7" s="203">
        <v>0.67</v>
      </c>
      <c r="K7" s="203">
        <v>0.09</v>
      </c>
      <c r="L7" s="203">
        <v>14.02</v>
      </c>
      <c r="M7" s="203">
        <v>0.43</v>
      </c>
      <c r="N7" s="203">
        <v>1.1000000000000001</v>
      </c>
      <c r="O7" s="203">
        <v>0</v>
      </c>
      <c r="P7" s="203">
        <v>1.17</v>
      </c>
      <c r="Q7" s="203">
        <v>0.2</v>
      </c>
      <c r="R7" s="203">
        <v>0.4</v>
      </c>
      <c r="S7" s="203">
        <v>0.25</v>
      </c>
      <c r="T7" s="203">
        <v>0</v>
      </c>
      <c r="U7" s="203">
        <v>1.63</v>
      </c>
      <c r="V7" s="203">
        <v>0.19</v>
      </c>
      <c r="W7" s="203">
        <v>0.33</v>
      </c>
      <c r="X7" s="203">
        <v>1.38</v>
      </c>
      <c r="Y7" s="203">
        <v>0</v>
      </c>
      <c r="Z7" s="203">
        <v>2.31</v>
      </c>
      <c r="AA7" s="203">
        <v>0.63</v>
      </c>
      <c r="AB7" s="203">
        <v>0</v>
      </c>
      <c r="AC7" s="203">
        <v>12.92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31.56</v>
      </c>
      <c r="AJ7" s="203">
        <v>0</v>
      </c>
      <c r="AK7" s="203">
        <v>0.65</v>
      </c>
      <c r="AL7" s="203">
        <v>0</v>
      </c>
      <c r="AM7" s="203">
        <v>0</v>
      </c>
      <c r="AN7" s="203">
        <v>0</v>
      </c>
      <c r="AO7" s="203">
        <v>206.63</v>
      </c>
      <c r="AP7" s="203">
        <v>0</v>
      </c>
    </row>
    <row r="8" spans="1:42">
      <c r="A8" t="s">
        <v>50</v>
      </c>
      <c r="B8" s="203">
        <v>0</v>
      </c>
      <c r="C8" s="203">
        <v>13.05</v>
      </c>
      <c r="D8" s="203">
        <v>0</v>
      </c>
      <c r="E8" s="203">
        <v>0</v>
      </c>
      <c r="F8" s="203">
        <v>15.99</v>
      </c>
      <c r="G8" s="203">
        <v>5.33</v>
      </c>
      <c r="H8" s="203">
        <v>0</v>
      </c>
      <c r="I8" s="203">
        <v>17.82</v>
      </c>
      <c r="J8" s="203">
        <v>0.67</v>
      </c>
      <c r="K8" s="203">
        <v>0.09</v>
      </c>
      <c r="L8" s="203">
        <v>14.02</v>
      </c>
      <c r="M8" s="203">
        <v>0.43</v>
      </c>
      <c r="N8" s="203">
        <v>1.1000000000000001</v>
      </c>
      <c r="O8" s="203">
        <v>0</v>
      </c>
      <c r="P8" s="203">
        <v>1.17</v>
      </c>
      <c r="Q8" s="203">
        <v>0.2</v>
      </c>
      <c r="R8" s="203">
        <v>0.4</v>
      </c>
      <c r="S8" s="203">
        <v>0.25</v>
      </c>
      <c r="T8" s="203">
        <v>0</v>
      </c>
      <c r="U8" s="203">
        <v>1.63</v>
      </c>
      <c r="V8" s="203">
        <v>0.19</v>
      </c>
      <c r="W8" s="203">
        <v>0.33</v>
      </c>
      <c r="X8" s="203">
        <v>1.38</v>
      </c>
      <c r="Y8" s="203">
        <v>0</v>
      </c>
      <c r="Z8" s="203">
        <v>2.31</v>
      </c>
      <c r="AA8" s="203">
        <v>0.63</v>
      </c>
      <c r="AB8" s="203">
        <v>0</v>
      </c>
      <c r="AC8" s="203">
        <v>12.92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31.56</v>
      </c>
      <c r="AJ8" s="203">
        <v>0</v>
      </c>
      <c r="AK8" s="203">
        <v>0.65</v>
      </c>
      <c r="AL8" s="203">
        <v>0</v>
      </c>
      <c r="AM8" s="203">
        <v>0</v>
      </c>
      <c r="AN8" s="203">
        <v>0</v>
      </c>
      <c r="AO8" s="203">
        <v>206.63</v>
      </c>
      <c r="AP8" s="203">
        <v>0</v>
      </c>
    </row>
    <row r="9" spans="1:42">
      <c r="A9" t="s">
        <v>51</v>
      </c>
      <c r="B9" s="203">
        <v>0</v>
      </c>
      <c r="C9" s="203">
        <v>13.05</v>
      </c>
      <c r="D9" s="203">
        <v>0</v>
      </c>
      <c r="E9" s="203">
        <v>0</v>
      </c>
      <c r="F9" s="203">
        <v>15.99</v>
      </c>
      <c r="G9" s="203">
        <v>5.33</v>
      </c>
      <c r="H9" s="203">
        <v>0</v>
      </c>
      <c r="I9" s="203">
        <v>17.82</v>
      </c>
      <c r="J9" s="203">
        <v>0.67</v>
      </c>
      <c r="K9" s="203">
        <v>0.09</v>
      </c>
      <c r="L9" s="203">
        <v>14.02</v>
      </c>
      <c r="M9" s="203">
        <v>0.43</v>
      </c>
      <c r="N9" s="203">
        <v>1.1000000000000001</v>
      </c>
      <c r="O9" s="203">
        <v>0</v>
      </c>
      <c r="P9" s="203">
        <v>1.17</v>
      </c>
      <c r="Q9" s="203">
        <v>0.2</v>
      </c>
      <c r="R9" s="203">
        <v>0.4</v>
      </c>
      <c r="S9" s="203">
        <v>0.25</v>
      </c>
      <c r="T9" s="203">
        <v>0</v>
      </c>
      <c r="U9" s="203">
        <v>1.63</v>
      </c>
      <c r="V9" s="203">
        <v>0.19</v>
      </c>
      <c r="W9" s="203">
        <v>0.33</v>
      </c>
      <c r="X9" s="203">
        <v>1.38</v>
      </c>
      <c r="Y9" s="203">
        <v>0</v>
      </c>
      <c r="Z9" s="203">
        <v>1.99</v>
      </c>
      <c r="AA9" s="203">
        <v>0.63</v>
      </c>
      <c r="AB9" s="203">
        <v>0</v>
      </c>
      <c r="AC9" s="203">
        <v>12.92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31.56</v>
      </c>
      <c r="AJ9" s="203">
        <v>0</v>
      </c>
      <c r="AK9" s="203">
        <v>0.65</v>
      </c>
      <c r="AL9" s="203">
        <v>0</v>
      </c>
      <c r="AM9" s="203">
        <v>0</v>
      </c>
      <c r="AN9" s="203">
        <v>0</v>
      </c>
      <c r="AO9" s="203">
        <v>206.63</v>
      </c>
      <c r="AP9" s="203">
        <v>0</v>
      </c>
    </row>
    <row r="10" spans="1:42">
      <c r="A10" t="s">
        <v>52</v>
      </c>
      <c r="B10" s="203">
        <v>0</v>
      </c>
      <c r="C10" s="203">
        <v>13.05</v>
      </c>
      <c r="D10" s="203">
        <v>0</v>
      </c>
      <c r="E10" s="203">
        <v>0</v>
      </c>
      <c r="F10" s="203">
        <v>15.99</v>
      </c>
      <c r="G10" s="203">
        <v>5.33</v>
      </c>
      <c r="H10" s="203">
        <v>0</v>
      </c>
      <c r="I10" s="203">
        <v>17.82</v>
      </c>
      <c r="J10" s="203">
        <v>0.67</v>
      </c>
      <c r="K10" s="203">
        <v>0.09</v>
      </c>
      <c r="L10" s="203">
        <v>14.02</v>
      </c>
      <c r="M10" s="203">
        <v>0.43</v>
      </c>
      <c r="N10" s="203">
        <v>1.1000000000000001</v>
      </c>
      <c r="O10" s="203">
        <v>0</v>
      </c>
      <c r="P10" s="203">
        <v>1.17</v>
      </c>
      <c r="Q10" s="203">
        <v>0.2</v>
      </c>
      <c r="R10" s="203">
        <v>0.4</v>
      </c>
      <c r="S10" s="203">
        <v>0.25</v>
      </c>
      <c r="T10" s="203">
        <v>0</v>
      </c>
      <c r="U10" s="203">
        <v>1.63</v>
      </c>
      <c r="V10" s="203">
        <v>0.19</v>
      </c>
      <c r="W10" s="203">
        <v>0.33</v>
      </c>
      <c r="X10" s="203">
        <v>1.38</v>
      </c>
      <c r="Y10" s="203">
        <v>0</v>
      </c>
      <c r="Z10" s="203">
        <v>1.99</v>
      </c>
      <c r="AA10" s="203">
        <v>0.63</v>
      </c>
      <c r="AB10" s="203">
        <v>0</v>
      </c>
      <c r="AC10" s="203">
        <v>12.92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31.56</v>
      </c>
      <c r="AJ10" s="203">
        <v>0</v>
      </c>
      <c r="AK10" s="203">
        <v>0.65</v>
      </c>
      <c r="AL10" s="203">
        <v>0</v>
      </c>
      <c r="AM10" s="203">
        <v>0</v>
      </c>
      <c r="AN10" s="203">
        <v>0</v>
      </c>
      <c r="AO10" s="203">
        <v>206.63</v>
      </c>
      <c r="AP10" s="203">
        <v>0</v>
      </c>
    </row>
    <row r="11" spans="1:42">
      <c r="A11" t="s">
        <v>53</v>
      </c>
      <c r="B11" s="203">
        <v>0</v>
      </c>
      <c r="C11" s="203">
        <v>13.05</v>
      </c>
      <c r="D11" s="203">
        <v>0</v>
      </c>
      <c r="E11" s="203">
        <v>0</v>
      </c>
      <c r="F11" s="203">
        <v>15.99</v>
      </c>
      <c r="G11" s="203">
        <v>5.33</v>
      </c>
      <c r="H11" s="203">
        <v>0</v>
      </c>
      <c r="I11" s="203">
        <v>17.82</v>
      </c>
      <c r="J11" s="203">
        <v>0.67</v>
      </c>
      <c r="K11" s="203">
        <v>0.09</v>
      </c>
      <c r="L11" s="203">
        <v>14.02</v>
      </c>
      <c r="M11" s="203">
        <v>0.43</v>
      </c>
      <c r="N11" s="203">
        <v>1.1000000000000001</v>
      </c>
      <c r="O11" s="203">
        <v>0</v>
      </c>
      <c r="P11" s="203">
        <v>1.17</v>
      </c>
      <c r="Q11" s="203">
        <v>0.2</v>
      </c>
      <c r="R11" s="203">
        <v>0.4</v>
      </c>
      <c r="S11" s="203">
        <v>0.25</v>
      </c>
      <c r="T11" s="203">
        <v>0</v>
      </c>
      <c r="U11" s="203">
        <v>1.63</v>
      </c>
      <c r="V11" s="203">
        <v>0.19</v>
      </c>
      <c r="W11" s="203">
        <v>0.33</v>
      </c>
      <c r="X11" s="203">
        <v>1.38</v>
      </c>
      <c r="Y11" s="203">
        <v>0</v>
      </c>
      <c r="Z11" s="203">
        <v>1.99</v>
      </c>
      <c r="AA11" s="203">
        <v>0.63</v>
      </c>
      <c r="AB11" s="203">
        <v>0</v>
      </c>
      <c r="AC11" s="203">
        <v>12.92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31.56</v>
      </c>
      <c r="AJ11" s="203">
        <v>0</v>
      </c>
      <c r="AK11" s="203">
        <v>0.65</v>
      </c>
      <c r="AL11" s="203">
        <v>0</v>
      </c>
      <c r="AM11" s="203">
        <v>0</v>
      </c>
      <c r="AN11" s="203">
        <v>0</v>
      </c>
      <c r="AO11" s="203">
        <v>206.63</v>
      </c>
      <c r="AP11" s="203">
        <v>0</v>
      </c>
    </row>
    <row r="12" spans="1:42">
      <c r="A12" t="s">
        <v>54</v>
      </c>
      <c r="B12" s="203">
        <v>0</v>
      </c>
      <c r="C12" s="203">
        <v>13.05</v>
      </c>
      <c r="D12" s="203">
        <v>0</v>
      </c>
      <c r="E12" s="203">
        <v>0</v>
      </c>
      <c r="F12" s="203">
        <v>15.99</v>
      </c>
      <c r="G12" s="203">
        <v>5.33</v>
      </c>
      <c r="H12" s="203">
        <v>0</v>
      </c>
      <c r="I12" s="203">
        <v>17.82</v>
      </c>
      <c r="J12" s="203">
        <v>0.67</v>
      </c>
      <c r="K12" s="203">
        <v>0.09</v>
      </c>
      <c r="L12" s="203">
        <v>14.02</v>
      </c>
      <c r="M12" s="203">
        <v>0.43</v>
      </c>
      <c r="N12" s="203">
        <v>1.1000000000000001</v>
      </c>
      <c r="O12" s="203">
        <v>0</v>
      </c>
      <c r="P12" s="203">
        <v>1.17</v>
      </c>
      <c r="Q12" s="203">
        <v>0.2</v>
      </c>
      <c r="R12" s="203">
        <v>0.4</v>
      </c>
      <c r="S12" s="203">
        <v>0.25</v>
      </c>
      <c r="T12" s="203">
        <v>0</v>
      </c>
      <c r="U12" s="203">
        <v>1.63</v>
      </c>
      <c r="V12" s="203">
        <v>0.19</v>
      </c>
      <c r="W12" s="203">
        <v>0.33</v>
      </c>
      <c r="X12" s="203">
        <v>1.38</v>
      </c>
      <c r="Y12" s="203">
        <v>0</v>
      </c>
      <c r="Z12" s="203">
        <v>1.99</v>
      </c>
      <c r="AA12" s="203">
        <v>0.63</v>
      </c>
      <c r="AB12" s="203">
        <v>0</v>
      </c>
      <c r="AC12" s="203">
        <v>12.92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31.56</v>
      </c>
      <c r="AJ12" s="203">
        <v>0</v>
      </c>
      <c r="AK12" s="203">
        <v>0.65</v>
      </c>
      <c r="AL12" s="203">
        <v>0</v>
      </c>
      <c r="AM12" s="203">
        <v>0</v>
      </c>
      <c r="AN12" s="203">
        <v>0</v>
      </c>
      <c r="AO12" s="203">
        <v>206.63</v>
      </c>
      <c r="AP12" s="203">
        <v>0</v>
      </c>
    </row>
    <row r="13" spans="1:42">
      <c r="A13" t="s">
        <v>55</v>
      </c>
      <c r="B13" s="203">
        <v>0</v>
      </c>
      <c r="C13" s="203">
        <v>13.05</v>
      </c>
      <c r="D13" s="203">
        <v>0</v>
      </c>
      <c r="E13" s="203">
        <v>0</v>
      </c>
      <c r="F13" s="203">
        <v>15.99</v>
      </c>
      <c r="G13" s="203">
        <v>5.33</v>
      </c>
      <c r="H13" s="203">
        <v>0</v>
      </c>
      <c r="I13" s="203">
        <v>17.82</v>
      </c>
      <c r="J13" s="203">
        <v>0.67</v>
      </c>
      <c r="K13" s="203">
        <v>0.09</v>
      </c>
      <c r="L13" s="203">
        <v>14.02</v>
      </c>
      <c r="M13" s="203">
        <v>0.43</v>
      </c>
      <c r="N13" s="203">
        <v>1.1000000000000001</v>
      </c>
      <c r="O13" s="203">
        <v>0</v>
      </c>
      <c r="P13" s="203">
        <v>1.17</v>
      </c>
      <c r="Q13" s="203">
        <v>0.2</v>
      </c>
      <c r="R13" s="203">
        <v>0.4</v>
      </c>
      <c r="S13" s="203">
        <v>0.25</v>
      </c>
      <c r="T13" s="203">
        <v>0</v>
      </c>
      <c r="U13" s="203">
        <v>1.63</v>
      </c>
      <c r="V13" s="203">
        <v>0.19</v>
      </c>
      <c r="W13" s="203">
        <v>0.33</v>
      </c>
      <c r="X13" s="203">
        <v>1.38</v>
      </c>
      <c r="Y13" s="203">
        <v>0</v>
      </c>
      <c r="Z13" s="203">
        <v>1.99</v>
      </c>
      <c r="AA13" s="203">
        <v>0.63</v>
      </c>
      <c r="AB13" s="203">
        <v>0</v>
      </c>
      <c r="AC13" s="203">
        <v>12.92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31.56</v>
      </c>
      <c r="AJ13" s="203">
        <v>0</v>
      </c>
      <c r="AK13" s="203">
        <v>0.65</v>
      </c>
      <c r="AL13" s="203">
        <v>0</v>
      </c>
      <c r="AM13" s="203">
        <v>0</v>
      </c>
      <c r="AN13" s="203">
        <v>0</v>
      </c>
      <c r="AO13" s="203">
        <v>206.63</v>
      </c>
      <c r="AP13" s="203">
        <v>0</v>
      </c>
    </row>
    <row r="14" spans="1:42">
      <c r="A14" t="s">
        <v>56</v>
      </c>
      <c r="B14" s="203">
        <v>0</v>
      </c>
      <c r="C14" s="203">
        <v>13.05</v>
      </c>
      <c r="D14" s="203">
        <v>0</v>
      </c>
      <c r="E14" s="203">
        <v>0</v>
      </c>
      <c r="F14" s="203">
        <v>15.99</v>
      </c>
      <c r="G14" s="203">
        <v>5.33</v>
      </c>
      <c r="H14" s="203">
        <v>0</v>
      </c>
      <c r="I14" s="203">
        <v>17.82</v>
      </c>
      <c r="J14" s="203">
        <v>0.67</v>
      </c>
      <c r="K14" s="203">
        <v>0.09</v>
      </c>
      <c r="L14" s="203">
        <v>14.02</v>
      </c>
      <c r="M14" s="203">
        <v>0.43</v>
      </c>
      <c r="N14" s="203">
        <v>1.1000000000000001</v>
      </c>
      <c r="O14" s="203">
        <v>0</v>
      </c>
      <c r="P14" s="203">
        <v>1.17</v>
      </c>
      <c r="Q14" s="203">
        <v>0.2</v>
      </c>
      <c r="R14" s="203">
        <v>0.4</v>
      </c>
      <c r="S14" s="203">
        <v>0.25</v>
      </c>
      <c r="T14" s="203">
        <v>0</v>
      </c>
      <c r="U14" s="203">
        <v>1.63</v>
      </c>
      <c r="V14" s="203">
        <v>0.19</v>
      </c>
      <c r="W14" s="203">
        <v>0.33</v>
      </c>
      <c r="X14" s="203">
        <v>1.38</v>
      </c>
      <c r="Y14" s="203">
        <v>0</v>
      </c>
      <c r="Z14" s="203">
        <v>1.99</v>
      </c>
      <c r="AA14" s="203">
        <v>0.63</v>
      </c>
      <c r="AB14" s="203">
        <v>0</v>
      </c>
      <c r="AC14" s="203">
        <v>12.92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31.56</v>
      </c>
      <c r="AJ14" s="203">
        <v>0</v>
      </c>
      <c r="AK14" s="203">
        <v>0.65</v>
      </c>
      <c r="AL14" s="203">
        <v>0</v>
      </c>
      <c r="AM14" s="203">
        <v>0</v>
      </c>
      <c r="AN14" s="203">
        <v>0</v>
      </c>
      <c r="AO14" s="203">
        <v>206.63</v>
      </c>
      <c r="AP14" s="203">
        <v>0</v>
      </c>
    </row>
    <row r="15" spans="1:42">
      <c r="A15" t="s">
        <v>57</v>
      </c>
      <c r="B15" s="203">
        <v>0</v>
      </c>
      <c r="C15" s="203">
        <v>13.05</v>
      </c>
      <c r="D15" s="203">
        <v>0</v>
      </c>
      <c r="E15" s="203">
        <v>0</v>
      </c>
      <c r="F15" s="203">
        <v>15.99</v>
      </c>
      <c r="G15" s="203">
        <v>5.33</v>
      </c>
      <c r="H15" s="203">
        <v>0</v>
      </c>
      <c r="I15" s="203">
        <v>17.82</v>
      </c>
      <c r="J15" s="203">
        <v>0.67</v>
      </c>
      <c r="K15" s="203">
        <v>0.09</v>
      </c>
      <c r="L15" s="203">
        <v>14.02</v>
      </c>
      <c r="M15" s="203">
        <v>0.43</v>
      </c>
      <c r="N15" s="203">
        <v>1.1000000000000001</v>
      </c>
      <c r="O15" s="203">
        <v>0</v>
      </c>
      <c r="P15" s="203">
        <v>1.17</v>
      </c>
      <c r="Q15" s="203">
        <v>0.2</v>
      </c>
      <c r="R15" s="203">
        <v>0.4</v>
      </c>
      <c r="S15" s="203">
        <v>0.25</v>
      </c>
      <c r="T15" s="203">
        <v>0</v>
      </c>
      <c r="U15" s="203">
        <v>1.63</v>
      </c>
      <c r="V15" s="203">
        <v>0.19</v>
      </c>
      <c r="W15" s="203">
        <v>0.33</v>
      </c>
      <c r="X15" s="203">
        <v>1.38</v>
      </c>
      <c r="Y15" s="203">
        <v>0</v>
      </c>
      <c r="Z15" s="203">
        <v>1.99</v>
      </c>
      <c r="AA15" s="203">
        <v>0.63</v>
      </c>
      <c r="AB15" s="203">
        <v>0</v>
      </c>
      <c r="AC15" s="203">
        <v>12.92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31.56</v>
      </c>
      <c r="AJ15" s="203">
        <v>0</v>
      </c>
      <c r="AK15" s="203">
        <v>0.65</v>
      </c>
      <c r="AL15" s="203">
        <v>0</v>
      </c>
      <c r="AM15" s="203">
        <v>0</v>
      </c>
      <c r="AN15" s="203">
        <v>0</v>
      </c>
      <c r="AO15" s="203">
        <v>206.63</v>
      </c>
      <c r="AP15" s="203">
        <v>0</v>
      </c>
    </row>
    <row r="16" spans="1:42">
      <c r="A16" t="s">
        <v>58</v>
      </c>
      <c r="B16" s="203">
        <v>0</v>
      </c>
      <c r="C16" s="203">
        <v>13.05</v>
      </c>
      <c r="D16" s="203">
        <v>0</v>
      </c>
      <c r="E16" s="203">
        <v>0</v>
      </c>
      <c r="F16" s="203">
        <v>15.99</v>
      </c>
      <c r="G16" s="203">
        <v>5.33</v>
      </c>
      <c r="H16" s="203">
        <v>0</v>
      </c>
      <c r="I16" s="203">
        <v>17.82</v>
      </c>
      <c r="J16" s="203">
        <v>0.67</v>
      </c>
      <c r="K16" s="203">
        <v>0.09</v>
      </c>
      <c r="L16" s="203">
        <v>14.02</v>
      </c>
      <c r="M16" s="203">
        <v>0.43</v>
      </c>
      <c r="N16" s="203">
        <v>1.1000000000000001</v>
      </c>
      <c r="O16" s="203">
        <v>0</v>
      </c>
      <c r="P16" s="203">
        <v>1.17</v>
      </c>
      <c r="Q16" s="203">
        <v>0.2</v>
      </c>
      <c r="R16" s="203">
        <v>0.4</v>
      </c>
      <c r="S16" s="203">
        <v>0.25</v>
      </c>
      <c r="T16" s="203">
        <v>0</v>
      </c>
      <c r="U16" s="203">
        <v>1.63</v>
      </c>
      <c r="V16" s="203">
        <v>0.19</v>
      </c>
      <c r="W16" s="203">
        <v>0.33</v>
      </c>
      <c r="X16" s="203">
        <v>1.38</v>
      </c>
      <c r="Y16" s="203">
        <v>0</v>
      </c>
      <c r="Z16" s="203">
        <v>1.99</v>
      </c>
      <c r="AA16" s="203">
        <v>0.63</v>
      </c>
      <c r="AB16" s="203">
        <v>0</v>
      </c>
      <c r="AC16" s="203">
        <v>12.92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31.56</v>
      </c>
      <c r="AJ16" s="203">
        <v>0</v>
      </c>
      <c r="AK16" s="203">
        <v>0.65</v>
      </c>
      <c r="AL16" s="203">
        <v>0</v>
      </c>
      <c r="AM16" s="203">
        <v>0</v>
      </c>
      <c r="AN16" s="203">
        <v>0</v>
      </c>
      <c r="AO16" s="203">
        <v>206.63</v>
      </c>
      <c r="AP16" s="203">
        <v>0</v>
      </c>
    </row>
    <row r="17" spans="1:42">
      <c r="A17" t="s">
        <v>59</v>
      </c>
      <c r="B17" s="203">
        <v>0</v>
      </c>
      <c r="C17" s="203">
        <v>13.05</v>
      </c>
      <c r="D17" s="203">
        <v>0</v>
      </c>
      <c r="E17" s="203">
        <v>0</v>
      </c>
      <c r="F17" s="203">
        <v>15.99</v>
      </c>
      <c r="G17" s="203">
        <v>5.33</v>
      </c>
      <c r="H17" s="203">
        <v>0</v>
      </c>
      <c r="I17" s="203">
        <v>17.82</v>
      </c>
      <c r="J17" s="203">
        <v>0.67</v>
      </c>
      <c r="K17" s="203">
        <v>0.09</v>
      </c>
      <c r="L17" s="203">
        <v>14.02</v>
      </c>
      <c r="M17" s="203">
        <v>0.43</v>
      </c>
      <c r="N17" s="203">
        <v>1.1000000000000001</v>
      </c>
      <c r="O17" s="203">
        <v>0</v>
      </c>
      <c r="P17" s="203">
        <v>1.17</v>
      </c>
      <c r="Q17" s="203">
        <v>0.2</v>
      </c>
      <c r="R17" s="203">
        <v>0.4</v>
      </c>
      <c r="S17" s="203">
        <v>0.25</v>
      </c>
      <c r="T17" s="203">
        <v>0</v>
      </c>
      <c r="U17" s="203">
        <v>1.63</v>
      </c>
      <c r="V17" s="203">
        <v>0.19</v>
      </c>
      <c r="W17" s="203">
        <v>0.33</v>
      </c>
      <c r="X17" s="203">
        <v>1.38</v>
      </c>
      <c r="Y17" s="203">
        <v>0</v>
      </c>
      <c r="Z17" s="203">
        <v>1.99</v>
      </c>
      <c r="AA17" s="203">
        <v>0.63</v>
      </c>
      <c r="AB17" s="203">
        <v>0</v>
      </c>
      <c r="AC17" s="203">
        <v>12.92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31.56</v>
      </c>
      <c r="AJ17" s="203">
        <v>0</v>
      </c>
      <c r="AK17" s="203">
        <v>0.65</v>
      </c>
      <c r="AL17" s="203">
        <v>0</v>
      </c>
      <c r="AM17" s="203">
        <v>0</v>
      </c>
      <c r="AN17" s="203">
        <v>0</v>
      </c>
      <c r="AO17" s="203">
        <v>206.63</v>
      </c>
      <c r="AP17" s="203">
        <v>0</v>
      </c>
    </row>
    <row r="18" spans="1:42">
      <c r="A18" t="s">
        <v>60</v>
      </c>
      <c r="B18" s="203">
        <v>0</v>
      </c>
      <c r="C18" s="203">
        <v>13.05</v>
      </c>
      <c r="D18" s="203">
        <v>0</v>
      </c>
      <c r="E18" s="203">
        <v>0</v>
      </c>
      <c r="F18" s="203">
        <v>15.99</v>
      </c>
      <c r="G18" s="203">
        <v>5.33</v>
      </c>
      <c r="H18" s="203">
        <v>0</v>
      </c>
      <c r="I18" s="203">
        <v>17.82</v>
      </c>
      <c r="J18" s="203">
        <v>0.67</v>
      </c>
      <c r="K18" s="203">
        <v>0.09</v>
      </c>
      <c r="L18" s="203">
        <v>14.02</v>
      </c>
      <c r="M18" s="203">
        <v>0.43</v>
      </c>
      <c r="N18" s="203">
        <v>1.1000000000000001</v>
      </c>
      <c r="O18" s="203">
        <v>0</v>
      </c>
      <c r="P18" s="203">
        <v>1.17</v>
      </c>
      <c r="Q18" s="203">
        <v>0.2</v>
      </c>
      <c r="R18" s="203">
        <v>0.4</v>
      </c>
      <c r="S18" s="203">
        <v>0.25</v>
      </c>
      <c r="T18" s="203">
        <v>0</v>
      </c>
      <c r="U18" s="203">
        <v>1.63</v>
      </c>
      <c r="V18" s="203">
        <v>0.19</v>
      </c>
      <c r="W18" s="203">
        <v>0.33</v>
      </c>
      <c r="X18" s="203">
        <v>1.38</v>
      </c>
      <c r="Y18" s="203">
        <v>0</v>
      </c>
      <c r="Z18" s="203">
        <v>1.99</v>
      </c>
      <c r="AA18" s="203">
        <v>0.63</v>
      </c>
      <c r="AB18" s="203">
        <v>0</v>
      </c>
      <c r="AC18" s="203">
        <v>12.92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31.56</v>
      </c>
      <c r="AJ18" s="203">
        <v>0</v>
      </c>
      <c r="AK18" s="203">
        <v>0.65</v>
      </c>
      <c r="AL18" s="203">
        <v>0</v>
      </c>
      <c r="AM18" s="203">
        <v>0</v>
      </c>
      <c r="AN18" s="203">
        <v>0</v>
      </c>
      <c r="AO18" s="203">
        <v>206.63</v>
      </c>
      <c r="AP18" s="203">
        <v>0</v>
      </c>
    </row>
    <row r="19" spans="1:42">
      <c r="A19" t="s">
        <v>61</v>
      </c>
      <c r="B19" s="203">
        <v>0</v>
      </c>
      <c r="C19" s="203">
        <v>13.05</v>
      </c>
      <c r="D19" s="203">
        <v>0</v>
      </c>
      <c r="E19" s="203">
        <v>0</v>
      </c>
      <c r="F19" s="203">
        <v>15.99</v>
      </c>
      <c r="G19" s="203">
        <v>5.33</v>
      </c>
      <c r="H19" s="203">
        <v>0</v>
      </c>
      <c r="I19" s="203">
        <v>17.82</v>
      </c>
      <c r="J19" s="203">
        <v>0.67</v>
      </c>
      <c r="K19" s="203">
        <v>0.09</v>
      </c>
      <c r="L19" s="203">
        <v>14.02</v>
      </c>
      <c r="M19" s="203">
        <v>0.43</v>
      </c>
      <c r="N19" s="203">
        <v>1.1000000000000001</v>
      </c>
      <c r="O19" s="203">
        <v>0</v>
      </c>
      <c r="P19" s="203">
        <v>1.17</v>
      </c>
      <c r="Q19" s="203">
        <v>0.2</v>
      </c>
      <c r="R19" s="203">
        <v>0.4</v>
      </c>
      <c r="S19" s="203">
        <v>0.25</v>
      </c>
      <c r="T19" s="203">
        <v>0</v>
      </c>
      <c r="U19" s="203">
        <v>1.63</v>
      </c>
      <c r="V19" s="203">
        <v>0.19</v>
      </c>
      <c r="W19" s="203">
        <v>0.33</v>
      </c>
      <c r="X19" s="203">
        <v>1.38</v>
      </c>
      <c r="Y19" s="203">
        <v>0</v>
      </c>
      <c r="Z19" s="203">
        <v>1.99</v>
      </c>
      <c r="AA19" s="203">
        <v>0.63</v>
      </c>
      <c r="AB19" s="203">
        <v>0</v>
      </c>
      <c r="AC19" s="203">
        <v>12.92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31.56</v>
      </c>
      <c r="AJ19" s="203">
        <v>0</v>
      </c>
      <c r="AK19" s="203">
        <v>0.65</v>
      </c>
      <c r="AL19" s="203">
        <v>0</v>
      </c>
      <c r="AM19" s="203">
        <v>0</v>
      </c>
      <c r="AN19" s="203">
        <v>0</v>
      </c>
      <c r="AO19" s="203">
        <v>206.63</v>
      </c>
      <c r="AP19" s="203">
        <v>0</v>
      </c>
    </row>
    <row r="20" spans="1:42">
      <c r="A20" t="s">
        <v>62</v>
      </c>
      <c r="B20" s="203">
        <v>0</v>
      </c>
      <c r="C20" s="203">
        <v>13.05</v>
      </c>
      <c r="D20" s="203">
        <v>0</v>
      </c>
      <c r="E20" s="203">
        <v>0</v>
      </c>
      <c r="F20" s="203">
        <v>15.99</v>
      </c>
      <c r="G20" s="203">
        <v>5.33</v>
      </c>
      <c r="H20" s="203">
        <v>0</v>
      </c>
      <c r="I20" s="203">
        <v>17.82</v>
      </c>
      <c r="J20" s="203">
        <v>0.67</v>
      </c>
      <c r="K20" s="203">
        <v>0.09</v>
      </c>
      <c r="L20" s="203">
        <v>14.02</v>
      </c>
      <c r="M20" s="203">
        <v>0.43</v>
      </c>
      <c r="N20" s="203">
        <v>1.1000000000000001</v>
      </c>
      <c r="O20" s="203">
        <v>0</v>
      </c>
      <c r="P20" s="203">
        <v>1.17</v>
      </c>
      <c r="Q20" s="203">
        <v>0.2</v>
      </c>
      <c r="R20" s="203">
        <v>0.4</v>
      </c>
      <c r="S20" s="203">
        <v>0.25</v>
      </c>
      <c r="T20" s="203">
        <v>0</v>
      </c>
      <c r="U20" s="203">
        <v>1.63</v>
      </c>
      <c r="V20" s="203">
        <v>0.19</v>
      </c>
      <c r="W20" s="203">
        <v>0.33</v>
      </c>
      <c r="X20" s="203">
        <v>1.38</v>
      </c>
      <c r="Y20" s="203">
        <v>0</v>
      </c>
      <c r="Z20" s="203">
        <v>1.99</v>
      </c>
      <c r="AA20" s="203">
        <v>0.63</v>
      </c>
      <c r="AB20" s="203">
        <v>0</v>
      </c>
      <c r="AC20" s="203">
        <v>12.92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31.56</v>
      </c>
      <c r="AJ20" s="203">
        <v>0</v>
      </c>
      <c r="AK20" s="203">
        <v>0.65</v>
      </c>
      <c r="AL20" s="203">
        <v>0</v>
      </c>
      <c r="AM20" s="203">
        <v>0</v>
      </c>
      <c r="AN20" s="203">
        <v>0</v>
      </c>
      <c r="AO20" s="203">
        <v>206.63</v>
      </c>
      <c r="AP20" s="203">
        <v>0</v>
      </c>
    </row>
    <row r="21" spans="1:42">
      <c r="A21" t="s">
        <v>63</v>
      </c>
      <c r="B21" s="203">
        <v>0</v>
      </c>
      <c r="C21" s="203">
        <v>13.05</v>
      </c>
      <c r="D21" s="203">
        <v>0</v>
      </c>
      <c r="E21" s="203">
        <v>0</v>
      </c>
      <c r="F21" s="203">
        <v>15.99</v>
      </c>
      <c r="G21" s="203">
        <v>5.33</v>
      </c>
      <c r="H21" s="203">
        <v>0</v>
      </c>
      <c r="I21" s="203">
        <v>17.82</v>
      </c>
      <c r="J21" s="203">
        <v>0.67</v>
      </c>
      <c r="K21" s="203">
        <v>0.09</v>
      </c>
      <c r="L21" s="203">
        <v>14.02</v>
      </c>
      <c r="M21" s="203">
        <v>0.43</v>
      </c>
      <c r="N21" s="203">
        <v>1.1000000000000001</v>
      </c>
      <c r="O21" s="203">
        <v>0</v>
      </c>
      <c r="P21" s="203">
        <v>1.17</v>
      </c>
      <c r="Q21" s="203">
        <v>0.2</v>
      </c>
      <c r="R21" s="203">
        <v>0.4</v>
      </c>
      <c r="S21" s="203">
        <v>0.25</v>
      </c>
      <c r="T21" s="203">
        <v>0</v>
      </c>
      <c r="U21" s="203">
        <v>1.63</v>
      </c>
      <c r="V21" s="203">
        <v>0.19</v>
      </c>
      <c r="W21" s="203">
        <v>0.33</v>
      </c>
      <c r="X21" s="203">
        <v>1.38</v>
      </c>
      <c r="Y21" s="203">
        <v>0</v>
      </c>
      <c r="Z21" s="203">
        <v>1.99</v>
      </c>
      <c r="AA21" s="203">
        <v>0.63</v>
      </c>
      <c r="AB21" s="203">
        <v>0</v>
      </c>
      <c r="AC21" s="203">
        <v>12.92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31.56</v>
      </c>
      <c r="AJ21" s="203">
        <v>0</v>
      </c>
      <c r="AK21" s="203">
        <v>1.0900000000000001</v>
      </c>
      <c r="AL21" s="203">
        <v>0</v>
      </c>
      <c r="AM21" s="203">
        <v>0</v>
      </c>
      <c r="AN21" s="203">
        <v>0</v>
      </c>
      <c r="AO21" s="203">
        <v>206.63</v>
      </c>
      <c r="AP21" s="203">
        <v>0</v>
      </c>
    </row>
    <row r="22" spans="1:42">
      <c r="A22" t="s">
        <v>64</v>
      </c>
      <c r="B22" s="203">
        <v>0</v>
      </c>
      <c r="C22" s="203">
        <v>13.05</v>
      </c>
      <c r="D22" s="203">
        <v>0</v>
      </c>
      <c r="E22" s="203">
        <v>0</v>
      </c>
      <c r="F22" s="203">
        <v>15.99</v>
      </c>
      <c r="G22" s="203">
        <v>5.33</v>
      </c>
      <c r="H22" s="203">
        <v>0</v>
      </c>
      <c r="I22" s="203">
        <v>17.82</v>
      </c>
      <c r="J22" s="203">
        <v>0.67</v>
      </c>
      <c r="K22" s="203">
        <v>0.09</v>
      </c>
      <c r="L22" s="203">
        <v>14.02</v>
      </c>
      <c r="M22" s="203">
        <v>0.43</v>
      </c>
      <c r="N22" s="203">
        <v>1.1000000000000001</v>
      </c>
      <c r="O22" s="203">
        <v>0</v>
      </c>
      <c r="P22" s="203">
        <v>1.17</v>
      </c>
      <c r="Q22" s="203">
        <v>0.2</v>
      </c>
      <c r="R22" s="203">
        <v>0.4</v>
      </c>
      <c r="S22" s="203">
        <v>0.25</v>
      </c>
      <c r="T22" s="203">
        <v>0</v>
      </c>
      <c r="U22" s="203">
        <v>1.63</v>
      </c>
      <c r="V22" s="203">
        <v>0.19</v>
      </c>
      <c r="W22" s="203">
        <v>0.33</v>
      </c>
      <c r="X22" s="203">
        <v>1.38</v>
      </c>
      <c r="Y22" s="203">
        <v>0</v>
      </c>
      <c r="Z22" s="203">
        <v>1.99</v>
      </c>
      <c r="AA22" s="203">
        <v>0.63</v>
      </c>
      <c r="AB22" s="203">
        <v>0</v>
      </c>
      <c r="AC22" s="203">
        <v>12.92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31.56</v>
      </c>
      <c r="AJ22" s="203">
        <v>0</v>
      </c>
      <c r="AK22" s="203">
        <v>1.0900000000000001</v>
      </c>
      <c r="AL22" s="203">
        <v>0</v>
      </c>
      <c r="AM22" s="203">
        <v>0</v>
      </c>
      <c r="AN22" s="203">
        <v>0</v>
      </c>
      <c r="AO22" s="203">
        <v>206.63</v>
      </c>
      <c r="AP22" s="203">
        <v>0</v>
      </c>
    </row>
    <row r="23" spans="1:42">
      <c r="A23" t="s">
        <v>65</v>
      </c>
      <c r="B23" s="203">
        <v>0</v>
      </c>
      <c r="C23" s="203">
        <v>13.05</v>
      </c>
      <c r="D23" s="203">
        <v>0</v>
      </c>
      <c r="E23" s="203">
        <v>0</v>
      </c>
      <c r="F23" s="203">
        <v>15.99</v>
      </c>
      <c r="G23" s="203">
        <v>5.33</v>
      </c>
      <c r="H23" s="203">
        <v>0</v>
      </c>
      <c r="I23" s="203">
        <v>17.82</v>
      </c>
      <c r="J23" s="203">
        <v>0.67</v>
      </c>
      <c r="K23" s="203">
        <v>0.09</v>
      </c>
      <c r="L23" s="203">
        <v>14.02</v>
      </c>
      <c r="M23" s="203">
        <v>0.43</v>
      </c>
      <c r="N23" s="203">
        <v>1.1000000000000001</v>
      </c>
      <c r="O23" s="203">
        <v>0</v>
      </c>
      <c r="P23" s="203">
        <v>1.17</v>
      </c>
      <c r="Q23" s="203">
        <v>0.2</v>
      </c>
      <c r="R23" s="203">
        <v>0.4</v>
      </c>
      <c r="S23" s="203">
        <v>0.25</v>
      </c>
      <c r="T23" s="203">
        <v>0</v>
      </c>
      <c r="U23" s="203">
        <v>1.63</v>
      </c>
      <c r="V23" s="203">
        <v>0.19</v>
      </c>
      <c r="W23" s="203">
        <v>0.33</v>
      </c>
      <c r="X23" s="203">
        <v>1.38</v>
      </c>
      <c r="Y23" s="203">
        <v>0</v>
      </c>
      <c r="Z23" s="203">
        <v>1.99</v>
      </c>
      <c r="AA23" s="203">
        <v>0.63</v>
      </c>
      <c r="AB23" s="203">
        <v>0</v>
      </c>
      <c r="AC23" s="203">
        <v>12.92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31.56</v>
      </c>
      <c r="AJ23" s="203">
        <v>0</v>
      </c>
      <c r="AK23" s="203">
        <v>1.0900000000000001</v>
      </c>
      <c r="AL23" s="203">
        <v>0</v>
      </c>
      <c r="AM23" s="203">
        <v>0</v>
      </c>
      <c r="AN23" s="203">
        <v>0</v>
      </c>
      <c r="AO23" s="203">
        <v>206.63</v>
      </c>
      <c r="AP23" s="203">
        <v>0</v>
      </c>
    </row>
    <row r="24" spans="1:42">
      <c r="A24" t="s">
        <v>66</v>
      </c>
      <c r="B24" s="203">
        <v>0</v>
      </c>
      <c r="C24" s="203">
        <v>13.05</v>
      </c>
      <c r="D24" s="203">
        <v>0</v>
      </c>
      <c r="E24" s="203">
        <v>0</v>
      </c>
      <c r="F24" s="203">
        <v>15.99</v>
      </c>
      <c r="G24" s="203">
        <v>5.33</v>
      </c>
      <c r="H24" s="203">
        <v>0</v>
      </c>
      <c r="I24" s="203">
        <v>17.82</v>
      </c>
      <c r="J24" s="203">
        <v>0.67</v>
      </c>
      <c r="K24" s="203">
        <v>0.09</v>
      </c>
      <c r="L24" s="203">
        <v>14.02</v>
      </c>
      <c r="M24" s="203">
        <v>0.43</v>
      </c>
      <c r="N24" s="203">
        <v>1.1000000000000001</v>
      </c>
      <c r="O24" s="203">
        <v>0</v>
      </c>
      <c r="P24" s="203">
        <v>1.17</v>
      </c>
      <c r="Q24" s="203">
        <v>0.2</v>
      </c>
      <c r="R24" s="203">
        <v>0.4</v>
      </c>
      <c r="S24" s="203">
        <v>0.25</v>
      </c>
      <c r="T24" s="203">
        <v>0</v>
      </c>
      <c r="U24" s="203">
        <v>1.63</v>
      </c>
      <c r="V24" s="203">
        <v>0.19</v>
      </c>
      <c r="W24" s="203">
        <v>0.33</v>
      </c>
      <c r="X24" s="203">
        <v>1.38</v>
      </c>
      <c r="Y24" s="203">
        <v>0</v>
      </c>
      <c r="Z24" s="203">
        <v>1.99</v>
      </c>
      <c r="AA24" s="203">
        <v>0.63</v>
      </c>
      <c r="AB24" s="203">
        <v>0</v>
      </c>
      <c r="AC24" s="203">
        <v>12.92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31.56</v>
      </c>
      <c r="AJ24" s="203">
        <v>0</v>
      </c>
      <c r="AK24" s="203">
        <v>1.0900000000000001</v>
      </c>
      <c r="AL24" s="203">
        <v>0</v>
      </c>
      <c r="AM24" s="203">
        <v>0</v>
      </c>
      <c r="AN24" s="203">
        <v>0</v>
      </c>
      <c r="AO24" s="203">
        <v>206.63</v>
      </c>
      <c r="AP24" s="203">
        <v>0</v>
      </c>
    </row>
    <row r="25" spans="1:42">
      <c r="A25" t="s">
        <v>67</v>
      </c>
      <c r="B25" s="203">
        <v>0</v>
      </c>
      <c r="C25" s="203">
        <v>13.05</v>
      </c>
      <c r="D25" s="203">
        <v>0</v>
      </c>
      <c r="E25" s="203">
        <v>0</v>
      </c>
      <c r="F25" s="203">
        <v>15.99</v>
      </c>
      <c r="G25" s="203">
        <v>5.33</v>
      </c>
      <c r="H25" s="203">
        <v>0</v>
      </c>
      <c r="I25" s="203">
        <v>17.82</v>
      </c>
      <c r="J25" s="203">
        <v>0.67</v>
      </c>
      <c r="K25" s="203">
        <v>0.09</v>
      </c>
      <c r="L25" s="203">
        <v>14.02</v>
      </c>
      <c r="M25" s="203">
        <v>0.43</v>
      </c>
      <c r="N25" s="203">
        <v>1.1000000000000001</v>
      </c>
      <c r="O25" s="203">
        <v>0</v>
      </c>
      <c r="P25" s="203">
        <v>1.17</v>
      </c>
      <c r="Q25" s="203">
        <v>0.2</v>
      </c>
      <c r="R25" s="203">
        <v>0.4</v>
      </c>
      <c r="S25" s="203">
        <v>0.25</v>
      </c>
      <c r="T25" s="203">
        <v>0</v>
      </c>
      <c r="U25" s="203">
        <v>1.63</v>
      </c>
      <c r="V25" s="203">
        <v>0.19</v>
      </c>
      <c r="W25" s="203">
        <v>0.33</v>
      </c>
      <c r="X25" s="203">
        <v>1.38</v>
      </c>
      <c r="Y25" s="203">
        <v>0</v>
      </c>
      <c r="Z25" s="203">
        <v>1.99</v>
      </c>
      <c r="AA25" s="203">
        <v>0.63</v>
      </c>
      <c r="AB25" s="203">
        <v>0</v>
      </c>
      <c r="AC25" s="203">
        <v>12.92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31.56</v>
      </c>
      <c r="AJ25" s="203">
        <v>0</v>
      </c>
      <c r="AK25" s="203">
        <v>1.0900000000000001</v>
      </c>
      <c r="AL25" s="203">
        <v>0</v>
      </c>
      <c r="AM25" s="203">
        <v>0</v>
      </c>
      <c r="AN25" s="203">
        <v>0</v>
      </c>
      <c r="AO25" s="203">
        <v>206.63</v>
      </c>
      <c r="AP25" s="203">
        <v>0</v>
      </c>
    </row>
    <row r="26" spans="1:42">
      <c r="A26" t="s">
        <v>68</v>
      </c>
      <c r="B26" s="203">
        <v>0</v>
      </c>
      <c r="C26" s="203">
        <v>13.05</v>
      </c>
      <c r="D26" s="203">
        <v>0</v>
      </c>
      <c r="E26" s="203">
        <v>0</v>
      </c>
      <c r="F26" s="203">
        <v>15.99</v>
      </c>
      <c r="G26" s="203">
        <v>5.33</v>
      </c>
      <c r="H26" s="203">
        <v>0</v>
      </c>
      <c r="I26" s="203">
        <v>17.82</v>
      </c>
      <c r="J26" s="203">
        <v>0.67</v>
      </c>
      <c r="K26" s="203">
        <v>0.09</v>
      </c>
      <c r="L26" s="203">
        <v>14.02</v>
      </c>
      <c r="M26" s="203">
        <v>0.43</v>
      </c>
      <c r="N26" s="203">
        <v>1.1000000000000001</v>
      </c>
      <c r="O26" s="203">
        <v>0</v>
      </c>
      <c r="P26" s="203">
        <v>1.17</v>
      </c>
      <c r="Q26" s="203">
        <v>0.2</v>
      </c>
      <c r="R26" s="203">
        <v>0.4</v>
      </c>
      <c r="S26" s="203">
        <v>0.25</v>
      </c>
      <c r="T26" s="203">
        <v>0</v>
      </c>
      <c r="U26" s="203">
        <v>1.63</v>
      </c>
      <c r="V26" s="203">
        <v>0.19</v>
      </c>
      <c r="W26" s="203">
        <v>0.33</v>
      </c>
      <c r="X26" s="203">
        <v>1.38</v>
      </c>
      <c r="Y26" s="203">
        <v>0</v>
      </c>
      <c r="Z26" s="203">
        <v>1.99</v>
      </c>
      <c r="AA26" s="203">
        <v>0.63</v>
      </c>
      <c r="AB26" s="203">
        <v>0</v>
      </c>
      <c r="AC26" s="203">
        <v>12.92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31.56</v>
      </c>
      <c r="AJ26" s="203">
        <v>0</v>
      </c>
      <c r="AK26" s="203">
        <v>1.0900000000000001</v>
      </c>
      <c r="AL26" s="203">
        <v>0</v>
      </c>
      <c r="AM26" s="203">
        <v>0</v>
      </c>
      <c r="AN26" s="203">
        <v>0</v>
      </c>
      <c r="AO26" s="203">
        <v>206.63</v>
      </c>
      <c r="AP26" s="203">
        <v>0</v>
      </c>
    </row>
    <row r="27" spans="1:42">
      <c r="A27" t="s">
        <v>69</v>
      </c>
      <c r="B27" s="203">
        <v>0</v>
      </c>
      <c r="C27" s="203">
        <v>10.47</v>
      </c>
      <c r="D27" s="203">
        <v>2.58</v>
      </c>
      <c r="E27" s="203">
        <v>0</v>
      </c>
      <c r="F27" s="203">
        <v>15.99</v>
      </c>
      <c r="G27" s="203">
        <v>5.33</v>
      </c>
      <c r="H27" s="203">
        <v>0</v>
      </c>
      <c r="I27" s="203">
        <v>17.82</v>
      </c>
      <c r="J27" s="203">
        <v>0.67</v>
      </c>
      <c r="K27" s="203">
        <v>0.09</v>
      </c>
      <c r="L27" s="203">
        <v>14.02</v>
      </c>
      <c r="M27" s="203">
        <v>0.43</v>
      </c>
      <c r="N27" s="203">
        <v>1.1000000000000001</v>
      </c>
      <c r="O27" s="203">
        <v>0</v>
      </c>
      <c r="P27" s="203">
        <v>1.17</v>
      </c>
      <c r="Q27" s="203">
        <v>0.2</v>
      </c>
      <c r="R27" s="203">
        <v>0.4</v>
      </c>
      <c r="S27" s="203">
        <v>0.25</v>
      </c>
      <c r="T27" s="203">
        <v>0</v>
      </c>
      <c r="U27" s="203">
        <v>1.63</v>
      </c>
      <c r="V27" s="203">
        <v>0.19</v>
      </c>
      <c r="W27" s="203">
        <v>0.33</v>
      </c>
      <c r="X27" s="203">
        <v>1.38</v>
      </c>
      <c r="Y27" s="203">
        <v>0</v>
      </c>
      <c r="Z27" s="203">
        <v>1.99</v>
      </c>
      <c r="AA27" s="203">
        <v>0.63</v>
      </c>
      <c r="AB27" s="203">
        <v>0</v>
      </c>
      <c r="AC27" s="203">
        <v>12.92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31.56</v>
      </c>
      <c r="AJ27" s="203">
        <v>0</v>
      </c>
      <c r="AK27" s="203">
        <v>1.0900000000000001</v>
      </c>
      <c r="AL27" s="203">
        <v>0</v>
      </c>
      <c r="AM27" s="203">
        <v>0</v>
      </c>
      <c r="AN27" s="203">
        <v>0</v>
      </c>
      <c r="AO27" s="203">
        <v>206.63</v>
      </c>
      <c r="AP27" s="203">
        <v>0</v>
      </c>
    </row>
    <row r="28" spans="1:42">
      <c r="A28" t="s">
        <v>70</v>
      </c>
      <c r="B28" s="203">
        <v>0</v>
      </c>
      <c r="C28" s="203">
        <v>10.47</v>
      </c>
      <c r="D28" s="203">
        <v>2.58</v>
      </c>
      <c r="E28" s="203">
        <v>0</v>
      </c>
      <c r="F28" s="203">
        <v>15.99</v>
      </c>
      <c r="G28" s="203">
        <v>5.33</v>
      </c>
      <c r="H28" s="203">
        <v>0</v>
      </c>
      <c r="I28" s="203">
        <v>17.82</v>
      </c>
      <c r="J28" s="203">
        <v>0.67</v>
      </c>
      <c r="K28" s="203">
        <v>0.09</v>
      </c>
      <c r="L28" s="203">
        <v>14.02</v>
      </c>
      <c r="M28" s="203">
        <v>0.43</v>
      </c>
      <c r="N28" s="203">
        <v>1.1000000000000001</v>
      </c>
      <c r="O28" s="203">
        <v>0</v>
      </c>
      <c r="P28" s="203">
        <v>1.17</v>
      </c>
      <c r="Q28" s="203">
        <v>0.2</v>
      </c>
      <c r="R28" s="203">
        <v>0.4</v>
      </c>
      <c r="S28" s="203">
        <v>0.25</v>
      </c>
      <c r="T28" s="203">
        <v>0</v>
      </c>
      <c r="U28" s="203">
        <v>1.63</v>
      </c>
      <c r="V28" s="203">
        <v>0.19</v>
      </c>
      <c r="W28" s="203">
        <v>0.33</v>
      </c>
      <c r="X28" s="203">
        <v>1.38</v>
      </c>
      <c r="Y28" s="203">
        <v>0</v>
      </c>
      <c r="Z28" s="203">
        <v>1.99</v>
      </c>
      <c r="AA28" s="203">
        <v>0.63</v>
      </c>
      <c r="AB28" s="203">
        <v>0</v>
      </c>
      <c r="AC28" s="203">
        <v>12.92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31.56</v>
      </c>
      <c r="AJ28" s="203">
        <v>0</v>
      </c>
      <c r="AK28" s="203">
        <v>1.0900000000000001</v>
      </c>
      <c r="AL28" s="203">
        <v>0</v>
      </c>
      <c r="AM28" s="203">
        <v>0</v>
      </c>
      <c r="AN28" s="203">
        <v>0</v>
      </c>
      <c r="AO28" s="203">
        <v>206.63</v>
      </c>
      <c r="AP28" s="203">
        <v>0</v>
      </c>
    </row>
    <row r="29" spans="1:42">
      <c r="A29" t="s">
        <v>71</v>
      </c>
      <c r="B29" s="203">
        <v>0</v>
      </c>
      <c r="C29" s="203">
        <v>10.47</v>
      </c>
      <c r="D29" s="203">
        <v>2.58</v>
      </c>
      <c r="E29" s="203">
        <v>0</v>
      </c>
      <c r="F29" s="203">
        <v>15.99</v>
      </c>
      <c r="G29" s="203">
        <v>5.33</v>
      </c>
      <c r="H29" s="203">
        <v>0</v>
      </c>
      <c r="I29" s="203">
        <v>17.82</v>
      </c>
      <c r="J29" s="203">
        <v>0.67</v>
      </c>
      <c r="K29" s="203">
        <v>0.09</v>
      </c>
      <c r="L29" s="203">
        <v>14.02</v>
      </c>
      <c r="M29" s="203">
        <v>0.43</v>
      </c>
      <c r="N29" s="203">
        <v>1.1000000000000001</v>
      </c>
      <c r="O29" s="203">
        <v>0</v>
      </c>
      <c r="P29" s="203">
        <v>1.17</v>
      </c>
      <c r="Q29" s="203">
        <v>0.2</v>
      </c>
      <c r="R29" s="203">
        <v>0.4</v>
      </c>
      <c r="S29" s="203">
        <v>0.25</v>
      </c>
      <c r="T29" s="203">
        <v>0</v>
      </c>
      <c r="U29" s="203">
        <v>1.63</v>
      </c>
      <c r="V29" s="203">
        <v>0.19</v>
      </c>
      <c r="W29" s="203">
        <v>0.33</v>
      </c>
      <c r="X29" s="203">
        <v>1.38</v>
      </c>
      <c r="Y29" s="203">
        <v>0</v>
      </c>
      <c r="Z29" s="203">
        <v>1.99</v>
      </c>
      <c r="AA29" s="203">
        <v>0.63</v>
      </c>
      <c r="AB29" s="203">
        <v>0</v>
      </c>
      <c r="AC29" s="203">
        <v>12.92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31.56</v>
      </c>
      <c r="AJ29" s="203">
        <v>0</v>
      </c>
      <c r="AK29" s="203">
        <v>1.0900000000000001</v>
      </c>
      <c r="AL29" s="203">
        <v>0</v>
      </c>
      <c r="AM29" s="203">
        <v>0</v>
      </c>
      <c r="AN29" s="203">
        <v>0</v>
      </c>
      <c r="AO29" s="203">
        <v>206.63</v>
      </c>
      <c r="AP29" s="203">
        <v>0</v>
      </c>
    </row>
    <row r="30" spans="1:42">
      <c r="A30" t="s">
        <v>72</v>
      </c>
      <c r="B30" s="203">
        <v>0</v>
      </c>
      <c r="C30" s="203">
        <v>10.47</v>
      </c>
      <c r="D30" s="203">
        <v>2.58</v>
      </c>
      <c r="E30" s="203">
        <v>0</v>
      </c>
      <c r="F30" s="203">
        <v>15.99</v>
      </c>
      <c r="G30" s="203">
        <v>5.33</v>
      </c>
      <c r="H30" s="203">
        <v>0</v>
      </c>
      <c r="I30" s="203">
        <v>17.82</v>
      </c>
      <c r="J30" s="203">
        <v>0.67</v>
      </c>
      <c r="K30" s="203">
        <v>0.09</v>
      </c>
      <c r="L30" s="203">
        <v>14.02</v>
      </c>
      <c r="M30" s="203">
        <v>0.43</v>
      </c>
      <c r="N30" s="203">
        <v>1.1000000000000001</v>
      </c>
      <c r="O30" s="203">
        <v>0</v>
      </c>
      <c r="P30" s="203">
        <v>1.17</v>
      </c>
      <c r="Q30" s="203">
        <v>0.2</v>
      </c>
      <c r="R30" s="203">
        <v>0.4</v>
      </c>
      <c r="S30" s="203">
        <v>0.25</v>
      </c>
      <c r="T30" s="203">
        <v>0</v>
      </c>
      <c r="U30" s="203">
        <v>1.63</v>
      </c>
      <c r="V30" s="203">
        <v>0.19</v>
      </c>
      <c r="W30" s="203">
        <v>0.33</v>
      </c>
      <c r="X30" s="203">
        <v>1.38</v>
      </c>
      <c r="Y30" s="203">
        <v>0</v>
      </c>
      <c r="Z30" s="203">
        <v>1.99</v>
      </c>
      <c r="AA30" s="203">
        <v>0.63</v>
      </c>
      <c r="AB30" s="203">
        <v>0</v>
      </c>
      <c r="AC30" s="203">
        <v>12.92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31.56</v>
      </c>
      <c r="AJ30" s="203">
        <v>0</v>
      </c>
      <c r="AK30" s="203">
        <v>1.0900000000000001</v>
      </c>
      <c r="AL30" s="203">
        <v>0</v>
      </c>
      <c r="AM30" s="203">
        <v>0</v>
      </c>
      <c r="AN30" s="203">
        <v>0</v>
      </c>
      <c r="AO30" s="203">
        <v>206.63</v>
      </c>
      <c r="AP30" s="203">
        <v>0</v>
      </c>
    </row>
    <row r="31" spans="1:42">
      <c r="A31" t="s">
        <v>73</v>
      </c>
      <c r="B31" s="203">
        <v>0</v>
      </c>
      <c r="C31" s="203">
        <v>10.47</v>
      </c>
      <c r="D31" s="203">
        <v>2.58</v>
      </c>
      <c r="E31" s="203">
        <v>0</v>
      </c>
      <c r="F31" s="203">
        <v>15.99</v>
      </c>
      <c r="G31" s="203">
        <v>5.33</v>
      </c>
      <c r="H31" s="203">
        <v>0</v>
      </c>
      <c r="I31" s="203">
        <v>17.82</v>
      </c>
      <c r="J31" s="203">
        <v>0.67</v>
      </c>
      <c r="K31" s="203">
        <v>0.09</v>
      </c>
      <c r="L31" s="203">
        <v>14.02</v>
      </c>
      <c r="M31" s="203">
        <v>0.43</v>
      </c>
      <c r="N31" s="203">
        <v>1.1000000000000001</v>
      </c>
      <c r="O31" s="203">
        <v>0</v>
      </c>
      <c r="P31" s="203">
        <v>1.17</v>
      </c>
      <c r="Q31" s="203">
        <v>0.2</v>
      </c>
      <c r="R31" s="203">
        <v>0.4</v>
      </c>
      <c r="S31" s="203">
        <v>0.25</v>
      </c>
      <c r="T31" s="203">
        <v>0</v>
      </c>
      <c r="U31" s="203">
        <v>1.63</v>
      </c>
      <c r="V31" s="203">
        <v>0.19</v>
      </c>
      <c r="W31" s="203">
        <v>0.33</v>
      </c>
      <c r="X31" s="203">
        <v>1.38</v>
      </c>
      <c r="Y31" s="203">
        <v>0</v>
      </c>
      <c r="Z31" s="203">
        <v>1.99</v>
      </c>
      <c r="AA31" s="203">
        <v>0.63</v>
      </c>
      <c r="AB31" s="203">
        <v>0</v>
      </c>
      <c r="AC31" s="203">
        <v>12.92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31.56</v>
      </c>
      <c r="AJ31" s="203">
        <v>0</v>
      </c>
      <c r="AK31" s="203">
        <v>1.0900000000000001</v>
      </c>
      <c r="AL31" s="203">
        <v>0</v>
      </c>
      <c r="AM31" s="203">
        <v>0</v>
      </c>
      <c r="AN31" s="203">
        <v>0</v>
      </c>
      <c r="AO31" s="203">
        <v>206.63</v>
      </c>
      <c r="AP31" s="203">
        <v>0</v>
      </c>
    </row>
    <row r="32" spans="1:42">
      <c r="A32" t="s">
        <v>74</v>
      </c>
      <c r="B32" s="203">
        <v>0</v>
      </c>
      <c r="C32" s="203">
        <v>10.47</v>
      </c>
      <c r="D32" s="203">
        <v>2.58</v>
      </c>
      <c r="E32" s="203">
        <v>0</v>
      </c>
      <c r="F32" s="203">
        <v>15.99</v>
      </c>
      <c r="G32" s="203">
        <v>5.33</v>
      </c>
      <c r="H32" s="203">
        <v>0</v>
      </c>
      <c r="I32" s="203">
        <v>17.82</v>
      </c>
      <c r="J32" s="203">
        <v>0.67</v>
      </c>
      <c r="K32" s="203">
        <v>0.09</v>
      </c>
      <c r="L32" s="203">
        <v>14.02</v>
      </c>
      <c r="M32" s="203">
        <v>0.43</v>
      </c>
      <c r="N32" s="203">
        <v>1.1000000000000001</v>
      </c>
      <c r="O32" s="203">
        <v>0</v>
      </c>
      <c r="P32" s="203">
        <v>1.17</v>
      </c>
      <c r="Q32" s="203">
        <v>0.2</v>
      </c>
      <c r="R32" s="203">
        <v>0.4</v>
      </c>
      <c r="S32" s="203">
        <v>0.25</v>
      </c>
      <c r="T32" s="203">
        <v>0</v>
      </c>
      <c r="U32" s="203">
        <v>1.63</v>
      </c>
      <c r="V32" s="203">
        <v>0.19</v>
      </c>
      <c r="W32" s="203">
        <v>0.33</v>
      </c>
      <c r="X32" s="203">
        <v>1.38</v>
      </c>
      <c r="Y32" s="203">
        <v>0</v>
      </c>
      <c r="Z32" s="203">
        <v>1.99</v>
      </c>
      <c r="AA32" s="203">
        <v>0.63</v>
      </c>
      <c r="AB32" s="203">
        <v>0</v>
      </c>
      <c r="AC32" s="203">
        <v>12.92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31.56</v>
      </c>
      <c r="AJ32" s="203">
        <v>0</v>
      </c>
      <c r="AK32" s="203">
        <v>1.0900000000000001</v>
      </c>
      <c r="AL32" s="203">
        <v>0</v>
      </c>
      <c r="AM32" s="203">
        <v>0</v>
      </c>
      <c r="AN32" s="203">
        <v>0</v>
      </c>
      <c r="AO32" s="203">
        <v>206.63</v>
      </c>
      <c r="AP32" s="203">
        <v>0</v>
      </c>
    </row>
    <row r="33" spans="1:42">
      <c r="A33" t="s">
        <v>75</v>
      </c>
      <c r="B33" s="203">
        <v>0</v>
      </c>
      <c r="C33" s="203">
        <v>10.47</v>
      </c>
      <c r="D33" s="203">
        <v>2.58</v>
      </c>
      <c r="E33" s="203">
        <v>0</v>
      </c>
      <c r="F33" s="203">
        <v>15.99</v>
      </c>
      <c r="G33" s="203">
        <v>5.33</v>
      </c>
      <c r="H33" s="203">
        <v>0</v>
      </c>
      <c r="I33" s="203">
        <v>17.82</v>
      </c>
      <c r="J33" s="203">
        <v>0.67</v>
      </c>
      <c r="K33" s="203">
        <v>0.09</v>
      </c>
      <c r="L33" s="203">
        <v>14.02</v>
      </c>
      <c r="M33" s="203">
        <v>0.43</v>
      </c>
      <c r="N33" s="203">
        <v>1.1000000000000001</v>
      </c>
      <c r="O33" s="203">
        <v>0</v>
      </c>
      <c r="P33" s="203">
        <v>1.17</v>
      </c>
      <c r="Q33" s="203">
        <v>0.2</v>
      </c>
      <c r="R33" s="203">
        <v>0.4</v>
      </c>
      <c r="S33" s="203">
        <v>0.25</v>
      </c>
      <c r="T33" s="203">
        <v>0</v>
      </c>
      <c r="U33" s="203">
        <v>1.63</v>
      </c>
      <c r="V33" s="203">
        <v>0.19</v>
      </c>
      <c r="W33" s="203">
        <v>0.31</v>
      </c>
      <c r="X33" s="203">
        <v>1.38</v>
      </c>
      <c r="Y33" s="203">
        <v>0</v>
      </c>
      <c r="Z33" s="203">
        <v>1.99</v>
      </c>
      <c r="AA33" s="203">
        <v>0.63</v>
      </c>
      <c r="AB33" s="203">
        <v>0</v>
      </c>
      <c r="AC33" s="203">
        <v>16.12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33.229999999999997</v>
      </c>
      <c r="AJ33" s="203">
        <v>0</v>
      </c>
      <c r="AK33" s="203">
        <v>1.0900000000000001</v>
      </c>
      <c r="AL33" s="203">
        <v>0</v>
      </c>
      <c r="AM33" s="203">
        <v>0</v>
      </c>
      <c r="AN33" s="203">
        <v>0</v>
      </c>
      <c r="AO33" s="203">
        <v>206.63</v>
      </c>
      <c r="AP33" s="203">
        <v>0</v>
      </c>
    </row>
    <row r="34" spans="1:42">
      <c r="A34" t="s">
        <v>76</v>
      </c>
      <c r="B34" s="203">
        <v>0</v>
      </c>
      <c r="C34" s="203">
        <v>10.47</v>
      </c>
      <c r="D34" s="203">
        <v>2.58</v>
      </c>
      <c r="E34" s="203">
        <v>0</v>
      </c>
      <c r="F34" s="203">
        <v>15.99</v>
      </c>
      <c r="G34" s="203">
        <v>5.33</v>
      </c>
      <c r="H34" s="203">
        <v>0</v>
      </c>
      <c r="I34" s="203">
        <v>17.82</v>
      </c>
      <c r="J34" s="203">
        <v>0.67</v>
      </c>
      <c r="K34" s="203">
        <v>0.09</v>
      </c>
      <c r="L34" s="203">
        <v>44</v>
      </c>
      <c r="M34" s="203">
        <v>0.43</v>
      </c>
      <c r="N34" s="203">
        <v>1.1000000000000001</v>
      </c>
      <c r="O34" s="203">
        <v>0</v>
      </c>
      <c r="P34" s="203">
        <v>1.17</v>
      </c>
      <c r="Q34" s="203">
        <v>0.2</v>
      </c>
      <c r="R34" s="203">
        <v>0.4</v>
      </c>
      <c r="S34" s="203">
        <v>0.25</v>
      </c>
      <c r="T34" s="203">
        <v>0</v>
      </c>
      <c r="U34" s="203">
        <v>1.63</v>
      </c>
      <c r="V34" s="203">
        <v>0.19</v>
      </c>
      <c r="W34" s="203">
        <v>0.31</v>
      </c>
      <c r="X34" s="203">
        <v>1.38</v>
      </c>
      <c r="Y34" s="203">
        <v>0</v>
      </c>
      <c r="Z34" s="203">
        <v>1.99</v>
      </c>
      <c r="AA34" s="203">
        <v>0.63</v>
      </c>
      <c r="AB34" s="203">
        <v>0</v>
      </c>
      <c r="AC34" s="203">
        <v>12.92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31.56</v>
      </c>
      <c r="AJ34" s="203">
        <v>0</v>
      </c>
      <c r="AK34" s="203">
        <v>1.0900000000000001</v>
      </c>
      <c r="AL34" s="203">
        <v>0</v>
      </c>
      <c r="AM34" s="203">
        <v>0</v>
      </c>
      <c r="AN34" s="203">
        <v>0</v>
      </c>
      <c r="AO34" s="203">
        <v>206.63</v>
      </c>
      <c r="AP34" s="203">
        <v>0</v>
      </c>
    </row>
    <row r="35" spans="1:42">
      <c r="A35" t="s">
        <v>77</v>
      </c>
      <c r="B35" s="203">
        <v>0</v>
      </c>
      <c r="C35" s="203">
        <v>10.47</v>
      </c>
      <c r="D35" s="203">
        <v>2.58</v>
      </c>
      <c r="E35" s="203">
        <v>0</v>
      </c>
      <c r="F35" s="203">
        <v>15.99</v>
      </c>
      <c r="G35" s="203">
        <v>5.33</v>
      </c>
      <c r="H35" s="203">
        <v>0</v>
      </c>
      <c r="I35" s="203">
        <v>17.82</v>
      </c>
      <c r="J35" s="203">
        <v>0.67</v>
      </c>
      <c r="K35" s="203">
        <v>2.95</v>
      </c>
      <c r="L35" s="203">
        <v>160.35</v>
      </c>
      <c r="M35" s="203">
        <v>0.43</v>
      </c>
      <c r="N35" s="203">
        <v>1.1000000000000001</v>
      </c>
      <c r="O35" s="203">
        <v>0</v>
      </c>
      <c r="P35" s="203">
        <v>1.17</v>
      </c>
      <c r="Q35" s="203">
        <v>6.69</v>
      </c>
      <c r="R35" s="203">
        <v>13.01</v>
      </c>
      <c r="S35" s="203">
        <v>8.1</v>
      </c>
      <c r="T35" s="203">
        <v>0</v>
      </c>
      <c r="U35" s="203">
        <v>1.63</v>
      </c>
      <c r="V35" s="203">
        <v>0.19</v>
      </c>
      <c r="W35" s="203">
        <v>0.31</v>
      </c>
      <c r="X35" s="203">
        <v>1.38</v>
      </c>
      <c r="Y35" s="203">
        <v>0</v>
      </c>
      <c r="Z35" s="203">
        <v>1.99</v>
      </c>
      <c r="AA35" s="203">
        <v>0.63</v>
      </c>
      <c r="AB35" s="203">
        <v>0</v>
      </c>
      <c r="AC35" s="203">
        <v>12.92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31.56</v>
      </c>
      <c r="AJ35" s="203">
        <v>0</v>
      </c>
      <c r="AK35" s="203">
        <v>1.74</v>
      </c>
      <c r="AL35" s="203">
        <v>0</v>
      </c>
      <c r="AM35" s="203">
        <v>0</v>
      </c>
      <c r="AN35" s="203">
        <v>0</v>
      </c>
      <c r="AO35" s="203">
        <v>206.63</v>
      </c>
      <c r="AP35" s="203">
        <v>0</v>
      </c>
    </row>
    <row r="36" spans="1:42">
      <c r="A36" t="s">
        <v>78</v>
      </c>
      <c r="B36" s="203">
        <v>0</v>
      </c>
      <c r="C36" s="203">
        <v>10.47</v>
      </c>
      <c r="D36" s="203">
        <v>2.58</v>
      </c>
      <c r="E36" s="203">
        <v>0</v>
      </c>
      <c r="F36" s="203">
        <v>15.99</v>
      </c>
      <c r="G36" s="203">
        <v>5.33</v>
      </c>
      <c r="H36" s="203">
        <v>0</v>
      </c>
      <c r="I36" s="203">
        <v>17.82</v>
      </c>
      <c r="J36" s="203">
        <v>0.67</v>
      </c>
      <c r="K36" s="203">
        <v>2.95</v>
      </c>
      <c r="L36" s="203">
        <v>214.65</v>
      </c>
      <c r="M36" s="203">
        <v>0.43</v>
      </c>
      <c r="N36" s="203">
        <v>1.1000000000000001</v>
      </c>
      <c r="O36" s="203">
        <v>0</v>
      </c>
      <c r="P36" s="203">
        <v>1.17</v>
      </c>
      <c r="Q36" s="203">
        <v>6.69</v>
      </c>
      <c r="R36" s="203">
        <v>13.01</v>
      </c>
      <c r="S36" s="203">
        <v>8.1</v>
      </c>
      <c r="T36" s="203">
        <v>0</v>
      </c>
      <c r="U36" s="203">
        <v>1.63</v>
      </c>
      <c r="V36" s="203">
        <v>0.19</v>
      </c>
      <c r="W36" s="203">
        <v>0.31</v>
      </c>
      <c r="X36" s="203">
        <v>1.38</v>
      </c>
      <c r="Y36" s="203">
        <v>0</v>
      </c>
      <c r="Z36" s="203">
        <v>1.99</v>
      </c>
      <c r="AA36" s="203">
        <v>0.64</v>
      </c>
      <c r="AB36" s="203">
        <v>0</v>
      </c>
      <c r="AC36" s="203">
        <v>12.92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31.56</v>
      </c>
      <c r="AJ36" s="203">
        <v>0</v>
      </c>
      <c r="AK36" s="203">
        <v>1.74</v>
      </c>
      <c r="AL36" s="203">
        <v>0</v>
      </c>
      <c r="AM36" s="203">
        <v>0</v>
      </c>
      <c r="AN36" s="203">
        <v>0</v>
      </c>
      <c r="AO36" s="203">
        <v>206.63</v>
      </c>
      <c r="AP36" s="203">
        <v>0</v>
      </c>
    </row>
    <row r="37" spans="1:42">
      <c r="A37" t="s">
        <v>79</v>
      </c>
      <c r="B37" s="203">
        <v>0</v>
      </c>
      <c r="C37" s="203">
        <v>10.47</v>
      </c>
      <c r="D37" s="203">
        <v>2.58</v>
      </c>
      <c r="E37" s="203">
        <v>0</v>
      </c>
      <c r="F37" s="203">
        <v>15.99</v>
      </c>
      <c r="G37" s="203">
        <v>5.33</v>
      </c>
      <c r="H37" s="203">
        <v>0</v>
      </c>
      <c r="I37" s="203">
        <v>17.82</v>
      </c>
      <c r="J37" s="203">
        <v>0.67</v>
      </c>
      <c r="K37" s="203">
        <v>2.95</v>
      </c>
      <c r="L37" s="203">
        <v>214.65</v>
      </c>
      <c r="M37" s="203">
        <v>0.43</v>
      </c>
      <c r="N37" s="203">
        <v>1.1000000000000001</v>
      </c>
      <c r="O37" s="203">
        <v>0</v>
      </c>
      <c r="P37" s="203">
        <v>1.17</v>
      </c>
      <c r="Q37" s="203">
        <v>6.69</v>
      </c>
      <c r="R37" s="203">
        <v>13.01</v>
      </c>
      <c r="S37" s="203">
        <v>8.1</v>
      </c>
      <c r="T37" s="203">
        <v>0</v>
      </c>
      <c r="U37" s="203">
        <v>1.63</v>
      </c>
      <c r="V37" s="203">
        <v>0.19</v>
      </c>
      <c r="W37" s="203">
        <v>0.31</v>
      </c>
      <c r="X37" s="203">
        <v>1.38</v>
      </c>
      <c r="Y37" s="203">
        <v>0</v>
      </c>
      <c r="Z37" s="203">
        <v>1.99</v>
      </c>
      <c r="AA37" s="203">
        <v>0.64</v>
      </c>
      <c r="AB37" s="203">
        <v>0</v>
      </c>
      <c r="AC37" s="203">
        <v>12.92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31.56</v>
      </c>
      <c r="AJ37" s="203">
        <v>0</v>
      </c>
      <c r="AK37" s="203">
        <v>1.74</v>
      </c>
      <c r="AL37" s="203">
        <v>0</v>
      </c>
      <c r="AM37" s="203">
        <v>0</v>
      </c>
      <c r="AN37" s="203">
        <v>0</v>
      </c>
      <c r="AO37" s="203">
        <v>206.63</v>
      </c>
      <c r="AP37" s="203">
        <v>0</v>
      </c>
    </row>
    <row r="38" spans="1:42">
      <c r="A38" t="s">
        <v>80</v>
      </c>
      <c r="B38" s="203">
        <v>0</v>
      </c>
      <c r="C38" s="203">
        <v>10.47</v>
      </c>
      <c r="D38" s="203">
        <v>2.58</v>
      </c>
      <c r="E38" s="203">
        <v>0</v>
      </c>
      <c r="F38" s="203">
        <v>15.99</v>
      </c>
      <c r="G38" s="203">
        <v>5.33</v>
      </c>
      <c r="H38" s="203">
        <v>0</v>
      </c>
      <c r="I38" s="203">
        <v>17.82</v>
      </c>
      <c r="J38" s="203">
        <v>0.67</v>
      </c>
      <c r="K38" s="203">
        <v>2.95</v>
      </c>
      <c r="L38" s="203">
        <v>214.65</v>
      </c>
      <c r="M38" s="203">
        <v>0.43</v>
      </c>
      <c r="N38" s="203">
        <v>1.1000000000000001</v>
      </c>
      <c r="O38" s="203">
        <v>0</v>
      </c>
      <c r="P38" s="203">
        <v>1.17</v>
      </c>
      <c r="Q38" s="203">
        <v>6.69</v>
      </c>
      <c r="R38" s="203">
        <v>13.01</v>
      </c>
      <c r="S38" s="203">
        <v>8.1</v>
      </c>
      <c r="T38" s="203">
        <v>0</v>
      </c>
      <c r="U38" s="203">
        <v>1.63</v>
      </c>
      <c r="V38" s="203">
        <v>0.19</v>
      </c>
      <c r="W38" s="203">
        <v>0.31</v>
      </c>
      <c r="X38" s="203">
        <v>1.38</v>
      </c>
      <c r="Y38" s="203">
        <v>0</v>
      </c>
      <c r="Z38" s="203">
        <v>1.99</v>
      </c>
      <c r="AA38" s="203">
        <v>0.64</v>
      </c>
      <c r="AB38" s="203">
        <v>0</v>
      </c>
      <c r="AC38" s="203">
        <v>12.92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31.56</v>
      </c>
      <c r="AJ38" s="203">
        <v>0</v>
      </c>
      <c r="AK38" s="203">
        <v>1.74</v>
      </c>
      <c r="AL38" s="203">
        <v>0</v>
      </c>
      <c r="AM38" s="203">
        <v>0</v>
      </c>
      <c r="AN38" s="203">
        <v>0</v>
      </c>
      <c r="AO38" s="203">
        <v>206.63</v>
      </c>
      <c r="AP38" s="203">
        <v>0</v>
      </c>
    </row>
    <row r="39" spans="1:42">
      <c r="A39" t="s">
        <v>81</v>
      </c>
      <c r="B39" s="203">
        <v>0</v>
      </c>
      <c r="C39" s="203">
        <v>10.47</v>
      </c>
      <c r="D39" s="203">
        <v>2.58</v>
      </c>
      <c r="E39" s="203">
        <v>0</v>
      </c>
      <c r="F39" s="203">
        <v>15.99</v>
      </c>
      <c r="G39" s="203">
        <v>5.33</v>
      </c>
      <c r="H39" s="203">
        <v>0</v>
      </c>
      <c r="I39" s="203">
        <v>17.82</v>
      </c>
      <c r="J39" s="203">
        <v>0.67</v>
      </c>
      <c r="K39" s="203">
        <v>2.95</v>
      </c>
      <c r="L39" s="203">
        <v>214.65</v>
      </c>
      <c r="M39" s="203">
        <v>0.43</v>
      </c>
      <c r="N39" s="203">
        <v>1.1000000000000001</v>
      </c>
      <c r="O39" s="203">
        <v>0</v>
      </c>
      <c r="P39" s="203">
        <v>1.17</v>
      </c>
      <c r="Q39" s="203">
        <v>6.69</v>
      </c>
      <c r="R39" s="203">
        <v>13.01</v>
      </c>
      <c r="S39" s="203">
        <v>8.1</v>
      </c>
      <c r="T39" s="203">
        <v>0</v>
      </c>
      <c r="U39" s="203">
        <v>1.63</v>
      </c>
      <c r="V39" s="203">
        <v>0.19</v>
      </c>
      <c r="W39" s="203">
        <v>0.32</v>
      </c>
      <c r="X39" s="203">
        <v>1.38</v>
      </c>
      <c r="Y39" s="203">
        <v>0</v>
      </c>
      <c r="Z39" s="203">
        <v>1.99</v>
      </c>
      <c r="AA39" s="203">
        <v>0.64</v>
      </c>
      <c r="AB39" s="203">
        <v>0</v>
      </c>
      <c r="AC39" s="203">
        <v>12.92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31.56</v>
      </c>
      <c r="AJ39" s="203">
        <v>0</v>
      </c>
      <c r="AK39" s="203">
        <v>1.74</v>
      </c>
      <c r="AL39" s="203">
        <v>0</v>
      </c>
      <c r="AM39" s="203">
        <v>0</v>
      </c>
      <c r="AN39" s="203">
        <v>0</v>
      </c>
      <c r="AO39" s="203">
        <v>206.63</v>
      </c>
      <c r="AP39" s="203">
        <v>0</v>
      </c>
    </row>
    <row r="40" spans="1:42">
      <c r="A40" t="s">
        <v>82</v>
      </c>
      <c r="B40" s="203">
        <v>0</v>
      </c>
      <c r="C40" s="203">
        <v>10.47</v>
      </c>
      <c r="D40" s="203">
        <v>2.58</v>
      </c>
      <c r="E40" s="203">
        <v>0</v>
      </c>
      <c r="F40" s="203">
        <v>15.99</v>
      </c>
      <c r="G40" s="203">
        <v>5.33</v>
      </c>
      <c r="H40" s="203">
        <v>0</v>
      </c>
      <c r="I40" s="203">
        <v>17.82</v>
      </c>
      <c r="J40" s="203">
        <v>0.67</v>
      </c>
      <c r="K40" s="203">
        <v>2.95</v>
      </c>
      <c r="L40" s="203">
        <v>214.65</v>
      </c>
      <c r="M40" s="203">
        <v>0.43</v>
      </c>
      <c r="N40" s="203">
        <v>1.1000000000000001</v>
      </c>
      <c r="O40" s="203">
        <v>0</v>
      </c>
      <c r="P40" s="203">
        <v>1.17</v>
      </c>
      <c r="Q40" s="203">
        <v>0.2</v>
      </c>
      <c r="R40" s="203">
        <v>0.39</v>
      </c>
      <c r="S40" s="203">
        <v>0.25</v>
      </c>
      <c r="T40" s="203">
        <v>0</v>
      </c>
      <c r="U40" s="203">
        <v>1.63</v>
      </c>
      <c r="V40" s="203">
        <v>0.19</v>
      </c>
      <c r="W40" s="203">
        <v>0.32</v>
      </c>
      <c r="X40" s="203">
        <v>1.38</v>
      </c>
      <c r="Y40" s="203">
        <v>0</v>
      </c>
      <c r="Z40" s="203">
        <v>1.99</v>
      </c>
      <c r="AA40" s="203">
        <v>0.64</v>
      </c>
      <c r="AB40" s="203">
        <v>0</v>
      </c>
      <c r="AC40" s="203">
        <v>12.92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31.56</v>
      </c>
      <c r="AJ40" s="203">
        <v>0</v>
      </c>
      <c r="AK40" s="203">
        <v>1.74</v>
      </c>
      <c r="AL40" s="203">
        <v>0</v>
      </c>
      <c r="AM40" s="203">
        <v>0</v>
      </c>
      <c r="AN40" s="203">
        <v>0</v>
      </c>
      <c r="AO40" s="203">
        <v>206.63</v>
      </c>
      <c r="AP40" s="203">
        <v>0</v>
      </c>
    </row>
    <row r="41" spans="1:42">
      <c r="A41" t="s">
        <v>83</v>
      </c>
      <c r="B41" s="203">
        <v>0</v>
      </c>
      <c r="C41" s="203">
        <v>10.47</v>
      </c>
      <c r="D41" s="203">
        <v>2.58</v>
      </c>
      <c r="E41" s="203">
        <v>0</v>
      </c>
      <c r="F41" s="203">
        <v>15.99</v>
      </c>
      <c r="G41" s="203">
        <v>5.33</v>
      </c>
      <c r="H41" s="203">
        <v>0</v>
      </c>
      <c r="I41" s="203">
        <v>17.82</v>
      </c>
      <c r="J41" s="203">
        <v>0.67</v>
      </c>
      <c r="K41" s="203">
        <v>0.09</v>
      </c>
      <c r="L41" s="203">
        <v>170.05</v>
      </c>
      <c r="M41" s="203">
        <v>0.43</v>
      </c>
      <c r="N41" s="203">
        <v>1.1000000000000001</v>
      </c>
      <c r="O41" s="203">
        <v>0</v>
      </c>
      <c r="P41" s="203">
        <v>1.1599999999999999</v>
      </c>
      <c r="Q41" s="203">
        <v>0.2</v>
      </c>
      <c r="R41" s="203">
        <v>0.39</v>
      </c>
      <c r="S41" s="203">
        <v>0.25</v>
      </c>
      <c r="T41" s="203">
        <v>0</v>
      </c>
      <c r="U41" s="203">
        <v>1.63</v>
      </c>
      <c r="V41" s="203">
        <v>0.19</v>
      </c>
      <c r="W41" s="203">
        <v>0.32</v>
      </c>
      <c r="X41" s="203">
        <v>1.38</v>
      </c>
      <c r="Y41" s="203">
        <v>0</v>
      </c>
      <c r="Z41" s="203">
        <v>1.99</v>
      </c>
      <c r="AA41" s="203">
        <v>0.64</v>
      </c>
      <c r="AB41" s="203">
        <v>0</v>
      </c>
      <c r="AC41" s="203">
        <v>12.92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31.56</v>
      </c>
      <c r="AJ41" s="203">
        <v>0</v>
      </c>
      <c r="AK41" s="203">
        <v>1.74</v>
      </c>
      <c r="AL41" s="203">
        <v>0</v>
      </c>
      <c r="AM41" s="203">
        <v>0</v>
      </c>
      <c r="AN41" s="203">
        <v>0</v>
      </c>
      <c r="AO41" s="203">
        <v>206.63</v>
      </c>
      <c r="AP41" s="203">
        <v>0</v>
      </c>
    </row>
    <row r="42" spans="1:42">
      <c r="A42" t="s">
        <v>84</v>
      </c>
      <c r="B42" s="203">
        <v>0</v>
      </c>
      <c r="C42" s="203">
        <v>10.47</v>
      </c>
      <c r="D42" s="203">
        <v>2.58</v>
      </c>
      <c r="E42" s="203">
        <v>0</v>
      </c>
      <c r="F42" s="203">
        <v>15.99</v>
      </c>
      <c r="G42" s="203">
        <v>5.33</v>
      </c>
      <c r="H42" s="203">
        <v>0</v>
      </c>
      <c r="I42" s="203">
        <v>17.82</v>
      </c>
      <c r="J42" s="203">
        <v>0.67</v>
      </c>
      <c r="K42" s="203">
        <v>0.09</v>
      </c>
      <c r="L42" s="203">
        <v>142.88</v>
      </c>
      <c r="M42" s="203">
        <v>0.43</v>
      </c>
      <c r="N42" s="203">
        <v>1.1000000000000001</v>
      </c>
      <c r="O42" s="203">
        <v>0</v>
      </c>
      <c r="P42" s="203">
        <v>1.1599999999999999</v>
      </c>
      <c r="Q42" s="203">
        <v>0.2</v>
      </c>
      <c r="R42" s="203">
        <v>0.39</v>
      </c>
      <c r="S42" s="203">
        <v>0.25</v>
      </c>
      <c r="T42" s="203">
        <v>0</v>
      </c>
      <c r="U42" s="203">
        <v>1.63</v>
      </c>
      <c r="V42" s="203">
        <v>0.19</v>
      </c>
      <c r="W42" s="203">
        <v>0.32</v>
      </c>
      <c r="X42" s="203">
        <v>1.38</v>
      </c>
      <c r="Y42" s="203">
        <v>0</v>
      </c>
      <c r="Z42" s="203">
        <v>1.99</v>
      </c>
      <c r="AA42" s="203">
        <v>0.64</v>
      </c>
      <c r="AB42" s="203">
        <v>0</v>
      </c>
      <c r="AC42" s="203">
        <v>12.92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31.56</v>
      </c>
      <c r="AJ42" s="203">
        <v>0</v>
      </c>
      <c r="AK42" s="203">
        <v>1.74</v>
      </c>
      <c r="AL42" s="203">
        <v>0</v>
      </c>
      <c r="AM42" s="203">
        <v>0</v>
      </c>
      <c r="AN42" s="203">
        <v>0</v>
      </c>
      <c r="AO42" s="203">
        <v>206.63</v>
      </c>
      <c r="AP42" s="203">
        <v>0</v>
      </c>
    </row>
    <row r="43" spans="1:42">
      <c r="A43" t="s">
        <v>85</v>
      </c>
      <c r="B43" s="203">
        <v>0</v>
      </c>
      <c r="C43" s="203">
        <v>10.79</v>
      </c>
      <c r="D43" s="203">
        <v>2.2599999999999998</v>
      </c>
      <c r="E43" s="203">
        <v>0</v>
      </c>
      <c r="F43" s="203">
        <v>15.99</v>
      </c>
      <c r="G43" s="203">
        <v>5.33</v>
      </c>
      <c r="H43" s="203">
        <v>0</v>
      </c>
      <c r="I43" s="203">
        <v>17.82</v>
      </c>
      <c r="J43" s="203">
        <v>0.67</v>
      </c>
      <c r="K43" s="203">
        <v>0.09</v>
      </c>
      <c r="L43" s="203">
        <v>73.09</v>
      </c>
      <c r="M43" s="203">
        <v>0.43</v>
      </c>
      <c r="N43" s="203">
        <v>1.1000000000000001</v>
      </c>
      <c r="O43" s="203">
        <v>0</v>
      </c>
      <c r="P43" s="203">
        <v>1.1599999999999999</v>
      </c>
      <c r="Q43" s="203">
        <v>0.2</v>
      </c>
      <c r="R43" s="203">
        <v>0.39</v>
      </c>
      <c r="S43" s="203">
        <v>0.25</v>
      </c>
      <c r="T43" s="203">
        <v>0</v>
      </c>
      <c r="U43" s="203">
        <v>1.63</v>
      </c>
      <c r="V43" s="203">
        <v>0.19</v>
      </c>
      <c r="W43" s="203">
        <v>0.32</v>
      </c>
      <c r="X43" s="203">
        <v>1.38</v>
      </c>
      <c r="Y43" s="203">
        <v>0</v>
      </c>
      <c r="Z43" s="203">
        <v>1.99</v>
      </c>
      <c r="AA43" s="203">
        <v>0.64</v>
      </c>
      <c r="AB43" s="203">
        <v>0</v>
      </c>
      <c r="AC43" s="203">
        <v>12.92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31.8</v>
      </c>
      <c r="AJ43" s="203">
        <v>0</v>
      </c>
      <c r="AK43" s="203">
        <v>1.74</v>
      </c>
      <c r="AL43" s="203">
        <v>0</v>
      </c>
      <c r="AM43" s="203">
        <v>0</v>
      </c>
      <c r="AN43" s="203">
        <v>0</v>
      </c>
      <c r="AO43" s="203">
        <v>206.63</v>
      </c>
      <c r="AP43" s="203">
        <v>0</v>
      </c>
    </row>
    <row r="44" spans="1:42">
      <c r="A44" t="s">
        <v>86</v>
      </c>
      <c r="B44" s="203">
        <v>0</v>
      </c>
      <c r="C44" s="203">
        <v>10.79</v>
      </c>
      <c r="D44" s="203">
        <v>2.2599999999999998</v>
      </c>
      <c r="E44" s="203">
        <v>0</v>
      </c>
      <c r="F44" s="203">
        <v>15.99</v>
      </c>
      <c r="G44" s="203">
        <v>5.33</v>
      </c>
      <c r="H44" s="203">
        <v>0</v>
      </c>
      <c r="I44" s="203">
        <v>17.82</v>
      </c>
      <c r="J44" s="203">
        <v>0.67</v>
      </c>
      <c r="K44" s="203">
        <v>0.09</v>
      </c>
      <c r="L44" s="203">
        <v>73.09</v>
      </c>
      <c r="M44" s="203">
        <v>0.43</v>
      </c>
      <c r="N44" s="203">
        <v>1.1000000000000001</v>
      </c>
      <c r="O44" s="203">
        <v>0</v>
      </c>
      <c r="P44" s="203">
        <v>1.1599999999999999</v>
      </c>
      <c r="Q44" s="203">
        <v>0.2</v>
      </c>
      <c r="R44" s="203">
        <v>0.39</v>
      </c>
      <c r="S44" s="203">
        <v>0.25</v>
      </c>
      <c r="T44" s="203">
        <v>0</v>
      </c>
      <c r="U44" s="203">
        <v>1.63</v>
      </c>
      <c r="V44" s="203">
        <v>0.19</v>
      </c>
      <c r="W44" s="203">
        <v>0.32</v>
      </c>
      <c r="X44" s="203">
        <v>1.38</v>
      </c>
      <c r="Y44" s="203">
        <v>0</v>
      </c>
      <c r="Z44" s="203">
        <v>1.99</v>
      </c>
      <c r="AA44" s="203">
        <v>0.64</v>
      </c>
      <c r="AB44" s="203">
        <v>0</v>
      </c>
      <c r="AC44" s="203">
        <v>12.92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31.56</v>
      </c>
      <c r="AJ44" s="203">
        <v>0</v>
      </c>
      <c r="AK44" s="203">
        <v>1.74</v>
      </c>
      <c r="AL44" s="203">
        <v>0</v>
      </c>
      <c r="AM44" s="203">
        <v>0</v>
      </c>
      <c r="AN44" s="203">
        <v>0</v>
      </c>
      <c r="AO44" s="203">
        <v>206.63</v>
      </c>
      <c r="AP44" s="203">
        <v>0</v>
      </c>
    </row>
    <row r="45" spans="1:42">
      <c r="A45" t="s">
        <v>87</v>
      </c>
      <c r="B45" s="203">
        <v>0</v>
      </c>
      <c r="C45" s="203">
        <v>10.79</v>
      </c>
      <c r="D45" s="203">
        <v>2.2599999999999998</v>
      </c>
      <c r="E45" s="203">
        <v>0</v>
      </c>
      <c r="F45" s="203">
        <v>15.99</v>
      </c>
      <c r="G45" s="203">
        <v>5.33</v>
      </c>
      <c r="H45" s="203">
        <v>0</v>
      </c>
      <c r="I45" s="203">
        <v>17.82</v>
      </c>
      <c r="J45" s="203">
        <v>0.67</v>
      </c>
      <c r="K45" s="203">
        <v>0.09</v>
      </c>
      <c r="L45" s="203">
        <v>14.01</v>
      </c>
      <c r="M45" s="203">
        <v>0.43</v>
      </c>
      <c r="N45" s="203">
        <v>1.1000000000000001</v>
      </c>
      <c r="O45" s="203">
        <v>0</v>
      </c>
      <c r="P45" s="203">
        <v>1.1599999999999999</v>
      </c>
      <c r="Q45" s="203">
        <v>0.2</v>
      </c>
      <c r="R45" s="203">
        <v>0.39</v>
      </c>
      <c r="S45" s="203">
        <v>0.25</v>
      </c>
      <c r="T45" s="203">
        <v>0</v>
      </c>
      <c r="U45" s="203">
        <v>1.63</v>
      </c>
      <c r="V45" s="203">
        <v>0.19</v>
      </c>
      <c r="W45" s="203">
        <v>0.33</v>
      </c>
      <c r="X45" s="203">
        <v>1.38</v>
      </c>
      <c r="Y45" s="203">
        <v>0</v>
      </c>
      <c r="Z45" s="203">
        <v>1.99</v>
      </c>
      <c r="AA45" s="203">
        <v>0.64</v>
      </c>
      <c r="AB45" s="203">
        <v>0</v>
      </c>
      <c r="AC45" s="203">
        <v>12.92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31.56</v>
      </c>
      <c r="AJ45" s="203">
        <v>0</v>
      </c>
      <c r="AK45" s="203">
        <v>1.74</v>
      </c>
      <c r="AL45" s="203">
        <v>0</v>
      </c>
      <c r="AM45" s="203">
        <v>0</v>
      </c>
      <c r="AN45" s="203">
        <v>0</v>
      </c>
      <c r="AO45" s="203">
        <v>206.63</v>
      </c>
      <c r="AP45" s="203">
        <v>0</v>
      </c>
    </row>
    <row r="46" spans="1:42">
      <c r="A46" t="s">
        <v>88</v>
      </c>
      <c r="B46" s="203">
        <v>0</v>
      </c>
      <c r="C46" s="203">
        <v>10.79</v>
      </c>
      <c r="D46" s="203">
        <v>2.2599999999999998</v>
      </c>
      <c r="E46" s="203">
        <v>0</v>
      </c>
      <c r="F46" s="203">
        <v>15.99</v>
      </c>
      <c r="G46" s="203">
        <v>5.33</v>
      </c>
      <c r="H46" s="203">
        <v>0</v>
      </c>
      <c r="I46" s="203">
        <v>17.82</v>
      </c>
      <c r="J46" s="203">
        <v>0.67</v>
      </c>
      <c r="K46" s="203">
        <v>0.09</v>
      </c>
      <c r="L46" s="203">
        <v>14.01</v>
      </c>
      <c r="M46" s="203">
        <v>0.43</v>
      </c>
      <c r="N46" s="203">
        <v>1.1000000000000001</v>
      </c>
      <c r="O46" s="203">
        <v>0</v>
      </c>
      <c r="P46" s="203">
        <v>1.1599999999999999</v>
      </c>
      <c r="Q46" s="203">
        <v>0.2</v>
      </c>
      <c r="R46" s="203">
        <v>0.39</v>
      </c>
      <c r="S46" s="203">
        <v>0.25</v>
      </c>
      <c r="T46" s="203">
        <v>0</v>
      </c>
      <c r="U46" s="203">
        <v>1.63</v>
      </c>
      <c r="V46" s="203">
        <v>0.19</v>
      </c>
      <c r="W46" s="203">
        <v>0.33</v>
      </c>
      <c r="X46" s="203">
        <v>1.38</v>
      </c>
      <c r="Y46" s="203">
        <v>0</v>
      </c>
      <c r="Z46" s="203">
        <v>1.99</v>
      </c>
      <c r="AA46" s="203">
        <v>0.64</v>
      </c>
      <c r="AB46" s="203">
        <v>0</v>
      </c>
      <c r="AC46" s="203">
        <v>12.92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31.56</v>
      </c>
      <c r="AJ46" s="203">
        <v>0</v>
      </c>
      <c r="AK46" s="203">
        <v>1.74</v>
      </c>
      <c r="AL46" s="203">
        <v>0</v>
      </c>
      <c r="AM46" s="203">
        <v>0</v>
      </c>
      <c r="AN46" s="203">
        <v>0</v>
      </c>
      <c r="AO46" s="203">
        <v>206.63</v>
      </c>
      <c r="AP46" s="203">
        <v>0</v>
      </c>
    </row>
    <row r="47" spans="1:42">
      <c r="A47" t="s">
        <v>89</v>
      </c>
      <c r="B47" s="203">
        <v>0</v>
      </c>
      <c r="C47" s="203">
        <v>10.79</v>
      </c>
      <c r="D47" s="203">
        <v>2.2599999999999998</v>
      </c>
      <c r="E47" s="203">
        <v>0</v>
      </c>
      <c r="F47" s="203">
        <v>15.99</v>
      </c>
      <c r="G47" s="203">
        <v>5.33</v>
      </c>
      <c r="H47" s="203">
        <v>0</v>
      </c>
      <c r="I47" s="203">
        <v>17.82</v>
      </c>
      <c r="J47" s="203">
        <v>0.67</v>
      </c>
      <c r="K47" s="203">
        <v>0.09</v>
      </c>
      <c r="L47" s="203">
        <v>14.01</v>
      </c>
      <c r="M47" s="203">
        <v>0.43</v>
      </c>
      <c r="N47" s="203">
        <v>1.1000000000000001</v>
      </c>
      <c r="O47" s="203">
        <v>0</v>
      </c>
      <c r="P47" s="203">
        <v>1.1599999999999999</v>
      </c>
      <c r="Q47" s="203">
        <v>0.2</v>
      </c>
      <c r="R47" s="203">
        <v>0.39</v>
      </c>
      <c r="S47" s="203">
        <v>0.25</v>
      </c>
      <c r="T47" s="203">
        <v>0</v>
      </c>
      <c r="U47" s="203">
        <v>1.63</v>
      </c>
      <c r="V47" s="203">
        <v>0.19</v>
      </c>
      <c r="W47" s="203">
        <v>0.33</v>
      </c>
      <c r="X47" s="203">
        <v>1.38</v>
      </c>
      <c r="Y47" s="203">
        <v>0</v>
      </c>
      <c r="Z47" s="203">
        <v>1.99</v>
      </c>
      <c r="AA47" s="203">
        <v>0.64</v>
      </c>
      <c r="AB47" s="203">
        <v>0</v>
      </c>
      <c r="AC47" s="203">
        <v>12.92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31.56</v>
      </c>
      <c r="AJ47" s="203">
        <v>0</v>
      </c>
      <c r="AK47" s="203">
        <v>1.74</v>
      </c>
      <c r="AL47" s="203">
        <v>0</v>
      </c>
      <c r="AM47" s="203">
        <v>0</v>
      </c>
      <c r="AN47" s="203">
        <v>0</v>
      </c>
      <c r="AO47" s="203">
        <v>206.63</v>
      </c>
      <c r="AP47" s="203">
        <v>0</v>
      </c>
    </row>
    <row r="48" spans="1:42">
      <c r="A48" t="s">
        <v>90</v>
      </c>
      <c r="B48" s="203">
        <v>0</v>
      </c>
      <c r="C48" s="203">
        <v>10.79</v>
      </c>
      <c r="D48" s="203">
        <v>2.2599999999999998</v>
      </c>
      <c r="E48" s="203">
        <v>0</v>
      </c>
      <c r="F48" s="203">
        <v>15.99</v>
      </c>
      <c r="G48" s="203">
        <v>5.33</v>
      </c>
      <c r="H48" s="203">
        <v>0</v>
      </c>
      <c r="I48" s="203">
        <v>17.82</v>
      </c>
      <c r="J48" s="203">
        <v>0.67</v>
      </c>
      <c r="K48" s="203">
        <v>0.09</v>
      </c>
      <c r="L48" s="203">
        <v>14.01</v>
      </c>
      <c r="M48" s="203">
        <v>0.43</v>
      </c>
      <c r="N48" s="203">
        <v>1.1000000000000001</v>
      </c>
      <c r="O48" s="203">
        <v>0</v>
      </c>
      <c r="P48" s="203">
        <v>1.1599999999999999</v>
      </c>
      <c r="Q48" s="203">
        <v>0.2</v>
      </c>
      <c r="R48" s="203">
        <v>0.39</v>
      </c>
      <c r="S48" s="203">
        <v>0.25</v>
      </c>
      <c r="T48" s="203">
        <v>0</v>
      </c>
      <c r="U48" s="203">
        <v>1.63</v>
      </c>
      <c r="V48" s="203">
        <v>0.19</v>
      </c>
      <c r="W48" s="203">
        <v>0.33</v>
      </c>
      <c r="X48" s="203">
        <v>1.38</v>
      </c>
      <c r="Y48" s="203">
        <v>0</v>
      </c>
      <c r="Z48" s="203">
        <v>1.99</v>
      </c>
      <c r="AA48" s="203">
        <v>0.64</v>
      </c>
      <c r="AB48" s="203">
        <v>0</v>
      </c>
      <c r="AC48" s="203">
        <v>12.92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31.56</v>
      </c>
      <c r="AJ48" s="203">
        <v>0</v>
      </c>
      <c r="AK48" s="203">
        <v>1.74</v>
      </c>
      <c r="AL48" s="203">
        <v>0</v>
      </c>
      <c r="AM48" s="203">
        <v>0</v>
      </c>
      <c r="AN48" s="203">
        <v>0</v>
      </c>
      <c r="AO48" s="203">
        <v>206.63</v>
      </c>
      <c r="AP48" s="203">
        <v>0</v>
      </c>
    </row>
    <row r="49" spans="1:42">
      <c r="A49" t="s">
        <v>91</v>
      </c>
      <c r="B49" s="203">
        <v>0</v>
      </c>
      <c r="C49" s="203">
        <v>10.79</v>
      </c>
      <c r="D49" s="203">
        <v>2.2599999999999998</v>
      </c>
      <c r="E49" s="203">
        <v>0</v>
      </c>
      <c r="F49" s="203">
        <v>15.99</v>
      </c>
      <c r="G49" s="203">
        <v>5.33</v>
      </c>
      <c r="H49" s="203">
        <v>0</v>
      </c>
      <c r="I49" s="203">
        <v>17.82</v>
      </c>
      <c r="J49" s="203">
        <v>0.67</v>
      </c>
      <c r="K49" s="203">
        <v>0.09</v>
      </c>
      <c r="L49" s="203">
        <v>14.01</v>
      </c>
      <c r="M49" s="203">
        <v>0.43</v>
      </c>
      <c r="N49" s="203">
        <v>1.1000000000000001</v>
      </c>
      <c r="O49" s="203">
        <v>0</v>
      </c>
      <c r="P49" s="203">
        <v>1.1599999999999999</v>
      </c>
      <c r="Q49" s="203">
        <v>0.2</v>
      </c>
      <c r="R49" s="203">
        <v>0.39</v>
      </c>
      <c r="S49" s="203">
        <v>0.25</v>
      </c>
      <c r="T49" s="203">
        <v>0</v>
      </c>
      <c r="U49" s="203">
        <v>1.63</v>
      </c>
      <c r="V49" s="203">
        <v>0.19</v>
      </c>
      <c r="W49" s="203">
        <v>0.33</v>
      </c>
      <c r="X49" s="203">
        <v>1.38</v>
      </c>
      <c r="Y49" s="203">
        <v>0</v>
      </c>
      <c r="Z49" s="203">
        <v>1.99</v>
      </c>
      <c r="AA49" s="203">
        <v>0.64</v>
      </c>
      <c r="AB49" s="203">
        <v>0</v>
      </c>
      <c r="AC49" s="203">
        <v>12.92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31.8</v>
      </c>
      <c r="AJ49" s="203">
        <v>0</v>
      </c>
      <c r="AK49" s="203">
        <v>1.74</v>
      </c>
      <c r="AL49" s="203">
        <v>0</v>
      </c>
      <c r="AM49" s="203">
        <v>0</v>
      </c>
      <c r="AN49" s="203">
        <v>0</v>
      </c>
      <c r="AO49" s="203">
        <v>206.63</v>
      </c>
      <c r="AP49" s="203">
        <v>0</v>
      </c>
    </row>
    <row r="50" spans="1:42">
      <c r="A50" t="s">
        <v>92</v>
      </c>
      <c r="B50" s="203">
        <v>0</v>
      </c>
      <c r="C50" s="203">
        <v>10.79</v>
      </c>
      <c r="D50" s="203">
        <v>2.2599999999999998</v>
      </c>
      <c r="E50" s="203">
        <v>0</v>
      </c>
      <c r="F50" s="203">
        <v>15.99</v>
      </c>
      <c r="G50" s="203">
        <v>5.33</v>
      </c>
      <c r="H50" s="203">
        <v>0</v>
      </c>
      <c r="I50" s="203">
        <v>17.82</v>
      </c>
      <c r="J50" s="203">
        <v>0.67</v>
      </c>
      <c r="K50" s="203">
        <v>0.09</v>
      </c>
      <c r="L50" s="203">
        <v>14.01</v>
      </c>
      <c r="M50" s="203">
        <v>0.43</v>
      </c>
      <c r="N50" s="203">
        <v>1.1000000000000001</v>
      </c>
      <c r="O50" s="203">
        <v>0</v>
      </c>
      <c r="P50" s="203">
        <v>1.1599999999999999</v>
      </c>
      <c r="Q50" s="203">
        <v>0.2</v>
      </c>
      <c r="R50" s="203">
        <v>0.4</v>
      </c>
      <c r="S50" s="203">
        <v>0.25</v>
      </c>
      <c r="T50" s="203">
        <v>0</v>
      </c>
      <c r="U50" s="203">
        <v>1.63</v>
      </c>
      <c r="V50" s="203">
        <v>0.19</v>
      </c>
      <c r="W50" s="203">
        <v>0.33</v>
      </c>
      <c r="X50" s="203">
        <v>1.38</v>
      </c>
      <c r="Y50" s="203">
        <v>0</v>
      </c>
      <c r="Z50" s="203">
        <v>1.99</v>
      </c>
      <c r="AA50" s="203">
        <v>0.64</v>
      </c>
      <c r="AB50" s="203">
        <v>0</v>
      </c>
      <c r="AC50" s="203">
        <v>12.92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31.56</v>
      </c>
      <c r="AJ50" s="203">
        <v>0</v>
      </c>
      <c r="AK50" s="203">
        <v>1.74</v>
      </c>
      <c r="AL50" s="203">
        <v>0</v>
      </c>
      <c r="AM50" s="203">
        <v>0</v>
      </c>
      <c r="AN50" s="203">
        <v>0</v>
      </c>
      <c r="AO50" s="203">
        <v>206.63</v>
      </c>
      <c r="AP50" s="203">
        <v>0</v>
      </c>
    </row>
    <row r="51" spans="1:42">
      <c r="A51" t="s">
        <v>93</v>
      </c>
      <c r="B51" s="203">
        <v>0</v>
      </c>
      <c r="C51" s="203">
        <v>10.79</v>
      </c>
      <c r="D51" s="203">
        <v>2.2599999999999998</v>
      </c>
      <c r="E51" s="203">
        <v>0</v>
      </c>
      <c r="F51" s="203">
        <v>15.99</v>
      </c>
      <c r="G51" s="203">
        <v>5.33</v>
      </c>
      <c r="H51" s="203">
        <v>0</v>
      </c>
      <c r="I51" s="203">
        <v>17.82</v>
      </c>
      <c r="J51" s="203">
        <v>0.67</v>
      </c>
      <c r="K51" s="203">
        <v>0.09</v>
      </c>
      <c r="L51" s="203">
        <v>14.01</v>
      </c>
      <c r="M51" s="203">
        <v>0.43</v>
      </c>
      <c r="N51" s="203">
        <v>1.1000000000000001</v>
      </c>
      <c r="O51" s="203">
        <v>0</v>
      </c>
      <c r="P51" s="203">
        <v>1.1599999999999999</v>
      </c>
      <c r="Q51" s="203">
        <v>0.2</v>
      </c>
      <c r="R51" s="203">
        <v>0.4</v>
      </c>
      <c r="S51" s="203">
        <v>0.25</v>
      </c>
      <c r="T51" s="203">
        <v>0</v>
      </c>
      <c r="U51" s="203">
        <v>1.63</v>
      </c>
      <c r="V51" s="203">
        <v>0.19</v>
      </c>
      <c r="W51" s="203">
        <v>0.32</v>
      </c>
      <c r="X51" s="203">
        <v>1.38</v>
      </c>
      <c r="Y51" s="203">
        <v>0</v>
      </c>
      <c r="Z51" s="203">
        <v>1.99</v>
      </c>
      <c r="AA51" s="203">
        <v>0.64</v>
      </c>
      <c r="AB51" s="203">
        <v>0</v>
      </c>
      <c r="AC51" s="203">
        <v>12.92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31.82</v>
      </c>
      <c r="AJ51" s="203">
        <v>0</v>
      </c>
      <c r="AK51" s="203">
        <v>2.84</v>
      </c>
      <c r="AL51" s="203">
        <v>0</v>
      </c>
      <c r="AM51" s="203">
        <v>0</v>
      </c>
      <c r="AN51" s="203">
        <v>0</v>
      </c>
      <c r="AO51" s="203">
        <v>202.28</v>
      </c>
      <c r="AP51" s="203">
        <v>0</v>
      </c>
    </row>
    <row r="52" spans="1:42">
      <c r="A52" t="s">
        <v>94</v>
      </c>
      <c r="B52" s="203">
        <v>0</v>
      </c>
      <c r="C52" s="203">
        <v>10.79</v>
      </c>
      <c r="D52" s="203">
        <v>2.2599999999999998</v>
      </c>
      <c r="E52" s="203">
        <v>0</v>
      </c>
      <c r="F52" s="203">
        <v>15.99</v>
      </c>
      <c r="G52" s="203">
        <v>5.33</v>
      </c>
      <c r="H52" s="203">
        <v>0</v>
      </c>
      <c r="I52" s="203">
        <v>17.82</v>
      </c>
      <c r="J52" s="203">
        <v>0.67</v>
      </c>
      <c r="K52" s="203">
        <v>0.09</v>
      </c>
      <c r="L52" s="203">
        <v>14.01</v>
      </c>
      <c r="M52" s="203">
        <v>0.43</v>
      </c>
      <c r="N52" s="203">
        <v>1.1000000000000001</v>
      </c>
      <c r="O52" s="203">
        <v>0</v>
      </c>
      <c r="P52" s="203">
        <v>1.1599999999999999</v>
      </c>
      <c r="Q52" s="203">
        <v>0.2</v>
      </c>
      <c r="R52" s="203">
        <v>0.4</v>
      </c>
      <c r="S52" s="203">
        <v>0.25</v>
      </c>
      <c r="T52" s="203">
        <v>0</v>
      </c>
      <c r="U52" s="203">
        <v>1.63</v>
      </c>
      <c r="V52" s="203">
        <v>0.19</v>
      </c>
      <c r="W52" s="203">
        <v>0.32</v>
      </c>
      <c r="X52" s="203">
        <v>1.38</v>
      </c>
      <c r="Y52" s="203">
        <v>0</v>
      </c>
      <c r="Z52" s="203">
        <v>1.99</v>
      </c>
      <c r="AA52" s="203">
        <v>0.64</v>
      </c>
      <c r="AB52" s="203">
        <v>0</v>
      </c>
      <c r="AC52" s="203">
        <v>12.92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31.82</v>
      </c>
      <c r="AJ52" s="203">
        <v>0</v>
      </c>
      <c r="AK52" s="203">
        <v>2.84</v>
      </c>
      <c r="AL52" s="203">
        <v>0</v>
      </c>
      <c r="AM52" s="203">
        <v>0</v>
      </c>
      <c r="AN52" s="203">
        <v>0</v>
      </c>
      <c r="AO52" s="203">
        <v>202.28</v>
      </c>
      <c r="AP52" s="203">
        <v>0</v>
      </c>
    </row>
    <row r="53" spans="1:42">
      <c r="A53" t="s">
        <v>95</v>
      </c>
      <c r="B53" s="203">
        <v>0</v>
      </c>
      <c r="C53" s="203">
        <v>10.79</v>
      </c>
      <c r="D53" s="203">
        <v>2.2599999999999998</v>
      </c>
      <c r="E53" s="203">
        <v>0</v>
      </c>
      <c r="F53" s="203">
        <v>15.99</v>
      </c>
      <c r="G53" s="203">
        <v>5.33</v>
      </c>
      <c r="H53" s="203">
        <v>0</v>
      </c>
      <c r="I53" s="203">
        <v>17.82</v>
      </c>
      <c r="J53" s="203">
        <v>0.67</v>
      </c>
      <c r="K53" s="203">
        <v>0.09</v>
      </c>
      <c r="L53" s="203">
        <v>14.01</v>
      </c>
      <c r="M53" s="203">
        <v>0.43</v>
      </c>
      <c r="N53" s="203">
        <v>1.1000000000000001</v>
      </c>
      <c r="O53" s="203">
        <v>0</v>
      </c>
      <c r="P53" s="203">
        <v>1.1000000000000001</v>
      </c>
      <c r="Q53" s="203">
        <v>0.2</v>
      </c>
      <c r="R53" s="203">
        <v>0.4</v>
      </c>
      <c r="S53" s="203">
        <v>0.25</v>
      </c>
      <c r="T53" s="203">
        <v>0</v>
      </c>
      <c r="U53" s="203">
        <v>1.63</v>
      </c>
      <c r="V53" s="203">
        <v>0.19</v>
      </c>
      <c r="W53" s="203">
        <v>0.33</v>
      </c>
      <c r="X53" s="203">
        <v>1.38</v>
      </c>
      <c r="Y53" s="203">
        <v>0</v>
      </c>
      <c r="Z53" s="203">
        <v>1.78</v>
      </c>
      <c r="AA53" s="203">
        <v>0.64</v>
      </c>
      <c r="AB53" s="203">
        <v>0</v>
      </c>
      <c r="AC53" s="203">
        <v>12.92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31.82</v>
      </c>
      <c r="AJ53" s="203">
        <v>0</v>
      </c>
      <c r="AK53" s="203">
        <v>2.84</v>
      </c>
      <c r="AL53" s="203">
        <v>0</v>
      </c>
      <c r="AM53" s="203">
        <v>0</v>
      </c>
      <c r="AN53" s="203">
        <v>0</v>
      </c>
      <c r="AO53" s="203">
        <v>202.28</v>
      </c>
      <c r="AP53" s="203">
        <v>0</v>
      </c>
    </row>
    <row r="54" spans="1:42">
      <c r="A54" t="s">
        <v>96</v>
      </c>
      <c r="B54" s="203">
        <v>0</v>
      </c>
      <c r="C54" s="203">
        <v>10.79</v>
      </c>
      <c r="D54" s="203">
        <v>2.2599999999999998</v>
      </c>
      <c r="E54" s="203">
        <v>0</v>
      </c>
      <c r="F54" s="203">
        <v>15.99</v>
      </c>
      <c r="G54" s="203">
        <v>5.33</v>
      </c>
      <c r="H54" s="203">
        <v>0</v>
      </c>
      <c r="I54" s="203">
        <v>17.82</v>
      </c>
      <c r="J54" s="203">
        <v>0.67</v>
      </c>
      <c r="K54" s="203">
        <v>0.09</v>
      </c>
      <c r="L54" s="203">
        <v>14.01</v>
      </c>
      <c r="M54" s="203">
        <v>0.43</v>
      </c>
      <c r="N54" s="203">
        <v>1.1000000000000001</v>
      </c>
      <c r="O54" s="203">
        <v>0</v>
      </c>
      <c r="P54" s="203">
        <v>1.1000000000000001</v>
      </c>
      <c r="Q54" s="203">
        <v>0.2</v>
      </c>
      <c r="R54" s="203">
        <v>0.4</v>
      </c>
      <c r="S54" s="203">
        <v>0.25</v>
      </c>
      <c r="T54" s="203">
        <v>0</v>
      </c>
      <c r="U54" s="203">
        <v>1.63</v>
      </c>
      <c r="V54" s="203">
        <v>0.19</v>
      </c>
      <c r="W54" s="203">
        <v>0.33</v>
      </c>
      <c r="X54" s="203">
        <v>1.38</v>
      </c>
      <c r="Y54" s="203">
        <v>0</v>
      </c>
      <c r="Z54" s="203">
        <v>1.78</v>
      </c>
      <c r="AA54" s="203">
        <v>0.64</v>
      </c>
      <c r="AB54" s="203">
        <v>0</v>
      </c>
      <c r="AC54" s="203">
        <v>12.92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31.82</v>
      </c>
      <c r="AJ54" s="203">
        <v>0</v>
      </c>
      <c r="AK54" s="203">
        <v>2.84</v>
      </c>
      <c r="AL54" s="203">
        <v>0</v>
      </c>
      <c r="AM54" s="203">
        <v>0</v>
      </c>
      <c r="AN54" s="203">
        <v>0</v>
      </c>
      <c r="AO54" s="203">
        <v>202.28</v>
      </c>
      <c r="AP54" s="203">
        <v>0</v>
      </c>
    </row>
    <row r="55" spans="1:42">
      <c r="A55" t="s">
        <v>97</v>
      </c>
      <c r="B55" s="203">
        <v>0</v>
      </c>
      <c r="C55" s="203">
        <v>10.79</v>
      </c>
      <c r="D55" s="203">
        <v>2.2599999999999998</v>
      </c>
      <c r="E55" s="203">
        <v>0</v>
      </c>
      <c r="F55" s="203">
        <v>15.99</v>
      </c>
      <c r="G55" s="203">
        <v>5.33</v>
      </c>
      <c r="H55" s="203">
        <v>0</v>
      </c>
      <c r="I55" s="203">
        <v>17.82</v>
      </c>
      <c r="J55" s="203">
        <v>0.67</v>
      </c>
      <c r="K55" s="203">
        <v>0.09</v>
      </c>
      <c r="L55" s="203">
        <v>92.48</v>
      </c>
      <c r="M55" s="203">
        <v>0.43</v>
      </c>
      <c r="N55" s="203">
        <v>1.1000000000000001</v>
      </c>
      <c r="O55" s="203">
        <v>0</v>
      </c>
      <c r="P55" s="203">
        <v>1.1000000000000001</v>
      </c>
      <c r="Q55" s="203">
        <v>0.21</v>
      </c>
      <c r="R55" s="203">
        <v>0.4</v>
      </c>
      <c r="S55" s="203">
        <v>0.25</v>
      </c>
      <c r="T55" s="203">
        <v>0</v>
      </c>
      <c r="U55" s="203">
        <v>1.63</v>
      </c>
      <c r="V55" s="203">
        <v>0.19</v>
      </c>
      <c r="W55" s="203">
        <v>0.33</v>
      </c>
      <c r="X55" s="203">
        <v>1.38</v>
      </c>
      <c r="Y55" s="203">
        <v>0</v>
      </c>
      <c r="Z55" s="203">
        <v>1.78</v>
      </c>
      <c r="AA55" s="203">
        <v>0.64</v>
      </c>
      <c r="AB55" s="203">
        <v>0</v>
      </c>
      <c r="AC55" s="203">
        <v>12.92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33.01</v>
      </c>
      <c r="AJ55" s="203">
        <v>0</v>
      </c>
      <c r="AK55" s="203">
        <v>2.84</v>
      </c>
      <c r="AL55" s="203">
        <v>0</v>
      </c>
      <c r="AM55" s="203">
        <v>0</v>
      </c>
      <c r="AN55" s="203">
        <v>0</v>
      </c>
      <c r="AO55" s="203">
        <v>202.28</v>
      </c>
      <c r="AP55" s="203">
        <v>0</v>
      </c>
    </row>
    <row r="56" spans="1:42">
      <c r="A56" t="s">
        <v>98</v>
      </c>
      <c r="B56" s="203">
        <v>0</v>
      </c>
      <c r="C56" s="203">
        <v>10.79</v>
      </c>
      <c r="D56" s="203">
        <v>2.2599999999999998</v>
      </c>
      <c r="E56" s="203">
        <v>0</v>
      </c>
      <c r="F56" s="203">
        <v>15.99</v>
      </c>
      <c r="G56" s="203">
        <v>5.33</v>
      </c>
      <c r="H56" s="203">
        <v>0</v>
      </c>
      <c r="I56" s="203">
        <v>17.82</v>
      </c>
      <c r="J56" s="203">
        <v>0.67</v>
      </c>
      <c r="K56" s="203">
        <v>0.09</v>
      </c>
      <c r="L56" s="203">
        <v>92.48</v>
      </c>
      <c r="M56" s="203">
        <v>0.43</v>
      </c>
      <c r="N56" s="203">
        <v>1.1000000000000001</v>
      </c>
      <c r="O56" s="203">
        <v>0</v>
      </c>
      <c r="P56" s="203">
        <v>1.1000000000000001</v>
      </c>
      <c r="Q56" s="203">
        <v>0.21</v>
      </c>
      <c r="R56" s="203">
        <v>0.4</v>
      </c>
      <c r="S56" s="203">
        <v>0.25</v>
      </c>
      <c r="T56" s="203">
        <v>0</v>
      </c>
      <c r="U56" s="203">
        <v>1.63</v>
      </c>
      <c r="V56" s="203">
        <v>0.19</v>
      </c>
      <c r="W56" s="203">
        <v>0.33</v>
      </c>
      <c r="X56" s="203">
        <v>1.38</v>
      </c>
      <c r="Y56" s="203">
        <v>0</v>
      </c>
      <c r="Z56" s="203">
        <v>1.78</v>
      </c>
      <c r="AA56" s="203">
        <v>0.64</v>
      </c>
      <c r="AB56" s="203">
        <v>0</v>
      </c>
      <c r="AC56" s="203">
        <v>12.95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32.6</v>
      </c>
      <c r="AJ56" s="203">
        <v>0</v>
      </c>
      <c r="AK56" s="203">
        <v>2.84</v>
      </c>
      <c r="AL56" s="203">
        <v>0</v>
      </c>
      <c r="AM56" s="203">
        <v>0</v>
      </c>
      <c r="AN56" s="203">
        <v>0</v>
      </c>
      <c r="AO56" s="203">
        <v>202.28</v>
      </c>
      <c r="AP56" s="203">
        <v>0</v>
      </c>
    </row>
    <row r="57" spans="1:42">
      <c r="A57" t="s">
        <v>99</v>
      </c>
      <c r="B57" s="203">
        <v>0</v>
      </c>
      <c r="C57" s="203">
        <v>10.79</v>
      </c>
      <c r="D57" s="203">
        <v>2.2599999999999998</v>
      </c>
      <c r="E57" s="203">
        <v>0</v>
      </c>
      <c r="F57" s="203">
        <v>15.99</v>
      </c>
      <c r="G57" s="203">
        <v>5.33</v>
      </c>
      <c r="H57" s="203">
        <v>0</v>
      </c>
      <c r="I57" s="203">
        <v>17.82</v>
      </c>
      <c r="J57" s="203">
        <v>0.67</v>
      </c>
      <c r="K57" s="203">
        <v>0.09</v>
      </c>
      <c r="L57" s="203">
        <v>34.299999999999997</v>
      </c>
      <c r="M57" s="203">
        <v>0.43</v>
      </c>
      <c r="N57" s="203">
        <v>1.1000000000000001</v>
      </c>
      <c r="O57" s="203">
        <v>0</v>
      </c>
      <c r="P57" s="203">
        <v>1.1000000000000001</v>
      </c>
      <c r="Q57" s="203">
        <v>0.21</v>
      </c>
      <c r="R57" s="203">
        <v>0.4</v>
      </c>
      <c r="S57" s="203">
        <v>0.25</v>
      </c>
      <c r="T57" s="203">
        <v>0</v>
      </c>
      <c r="U57" s="203">
        <v>1.63</v>
      </c>
      <c r="V57" s="203">
        <v>0.19</v>
      </c>
      <c r="W57" s="203">
        <v>0.33</v>
      </c>
      <c r="X57" s="203">
        <v>1.38</v>
      </c>
      <c r="Y57" s="203">
        <v>0</v>
      </c>
      <c r="Z57" s="203">
        <v>1.78</v>
      </c>
      <c r="AA57" s="203">
        <v>0.64</v>
      </c>
      <c r="AB57" s="203">
        <v>0</v>
      </c>
      <c r="AC57" s="203">
        <v>12.95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32.6</v>
      </c>
      <c r="AJ57" s="203">
        <v>0</v>
      </c>
      <c r="AK57" s="203">
        <v>2.84</v>
      </c>
      <c r="AL57" s="203">
        <v>0</v>
      </c>
      <c r="AM57" s="203">
        <v>0</v>
      </c>
      <c r="AN57" s="203">
        <v>0</v>
      </c>
      <c r="AO57" s="203">
        <v>202.28</v>
      </c>
      <c r="AP57" s="203">
        <v>0</v>
      </c>
    </row>
    <row r="58" spans="1:42">
      <c r="A58" t="s">
        <v>100</v>
      </c>
      <c r="B58" s="203">
        <v>0</v>
      </c>
      <c r="C58" s="203">
        <v>10.79</v>
      </c>
      <c r="D58" s="203">
        <v>2.2599999999999998</v>
      </c>
      <c r="E58" s="203">
        <v>0</v>
      </c>
      <c r="F58" s="203">
        <v>15.99</v>
      </c>
      <c r="G58" s="203">
        <v>5.33</v>
      </c>
      <c r="H58" s="203">
        <v>0</v>
      </c>
      <c r="I58" s="203">
        <v>17.82</v>
      </c>
      <c r="J58" s="203">
        <v>0.67</v>
      </c>
      <c r="K58" s="203">
        <v>0.09</v>
      </c>
      <c r="L58" s="203">
        <v>14.01</v>
      </c>
      <c r="M58" s="203">
        <v>0.43</v>
      </c>
      <c r="N58" s="203">
        <v>1.1000000000000001</v>
      </c>
      <c r="O58" s="203">
        <v>0</v>
      </c>
      <c r="P58" s="203">
        <v>1.1000000000000001</v>
      </c>
      <c r="Q58" s="203">
        <v>0.21</v>
      </c>
      <c r="R58" s="203">
        <v>0.4</v>
      </c>
      <c r="S58" s="203">
        <v>0.25</v>
      </c>
      <c r="T58" s="203">
        <v>0</v>
      </c>
      <c r="U58" s="203">
        <v>1.63</v>
      </c>
      <c r="V58" s="203">
        <v>0.19</v>
      </c>
      <c r="W58" s="203">
        <v>0.33</v>
      </c>
      <c r="X58" s="203">
        <v>1.38</v>
      </c>
      <c r="Y58" s="203">
        <v>0</v>
      </c>
      <c r="Z58" s="203">
        <v>1.78</v>
      </c>
      <c r="AA58" s="203">
        <v>0.63</v>
      </c>
      <c r="AB58" s="203">
        <v>0</v>
      </c>
      <c r="AC58" s="203">
        <v>12.95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32.6</v>
      </c>
      <c r="AJ58" s="203">
        <v>0</v>
      </c>
      <c r="AK58" s="203">
        <v>2.84</v>
      </c>
      <c r="AL58" s="203">
        <v>0</v>
      </c>
      <c r="AM58" s="203">
        <v>0</v>
      </c>
      <c r="AN58" s="203">
        <v>0</v>
      </c>
      <c r="AO58" s="203">
        <v>202.28</v>
      </c>
      <c r="AP58" s="203">
        <v>0</v>
      </c>
    </row>
    <row r="59" spans="1:42">
      <c r="A59" t="s">
        <v>101</v>
      </c>
      <c r="B59" s="203">
        <v>0</v>
      </c>
      <c r="C59" s="203">
        <v>10.79</v>
      </c>
      <c r="D59" s="203">
        <v>2.2599999999999998</v>
      </c>
      <c r="E59" s="203">
        <v>0</v>
      </c>
      <c r="F59" s="203">
        <v>15.99</v>
      </c>
      <c r="G59" s="203">
        <v>5.33</v>
      </c>
      <c r="H59" s="203">
        <v>0</v>
      </c>
      <c r="I59" s="203">
        <v>17.82</v>
      </c>
      <c r="J59" s="203">
        <v>0.67</v>
      </c>
      <c r="K59" s="203">
        <v>0.09</v>
      </c>
      <c r="L59" s="203">
        <v>14.02</v>
      </c>
      <c r="M59" s="203">
        <v>0.43</v>
      </c>
      <c r="N59" s="203">
        <v>1.1000000000000001</v>
      </c>
      <c r="O59" s="203">
        <v>0</v>
      </c>
      <c r="P59" s="203">
        <v>1.1000000000000001</v>
      </c>
      <c r="Q59" s="203">
        <v>0.2</v>
      </c>
      <c r="R59" s="203">
        <v>0.4</v>
      </c>
      <c r="S59" s="203">
        <v>0.25</v>
      </c>
      <c r="T59" s="203">
        <v>0</v>
      </c>
      <c r="U59" s="203">
        <v>1.63</v>
      </c>
      <c r="V59" s="203">
        <v>0.19</v>
      </c>
      <c r="W59" s="203">
        <v>0.33</v>
      </c>
      <c r="X59" s="203">
        <v>1.38</v>
      </c>
      <c r="Y59" s="203">
        <v>0</v>
      </c>
      <c r="Z59" s="203">
        <v>1.78</v>
      </c>
      <c r="AA59" s="203">
        <v>0.63</v>
      </c>
      <c r="AB59" s="203">
        <v>0</v>
      </c>
      <c r="AC59" s="203">
        <v>17.600000000000001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35.74</v>
      </c>
      <c r="AJ59" s="203">
        <v>0</v>
      </c>
      <c r="AK59" s="203">
        <v>3.26</v>
      </c>
      <c r="AL59" s="203">
        <v>0</v>
      </c>
      <c r="AM59" s="203">
        <v>0</v>
      </c>
      <c r="AN59" s="203">
        <v>0</v>
      </c>
      <c r="AO59" s="203">
        <v>202.28</v>
      </c>
      <c r="AP59" s="203">
        <v>0</v>
      </c>
    </row>
    <row r="60" spans="1:42">
      <c r="A60" t="s">
        <v>102</v>
      </c>
      <c r="B60" s="203">
        <v>0</v>
      </c>
      <c r="C60" s="203">
        <v>10.79</v>
      </c>
      <c r="D60" s="203">
        <v>2.2599999999999998</v>
      </c>
      <c r="E60" s="203">
        <v>0</v>
      </c>
      <c r="F60" s="203">
        <v>15.99</v>
      </c>
      <c r="G60" s="203">
        <v>5.33</v>
      </c>
      <c r="H60" s="203">
        <v>0</v>
      </c>
      <c r="I60" s="203">
        <v>17.82</v>
      </c>
      <c r="J60" s="203">
        <v>0.67</v>
      </c>
      <c r="K60" s="203">
        <v>0.09</v>
      </c>
      <c r="L60" s="203">
        <v>14.02</v>
      </c>
      <c r="M60" s="203">
        <v>0.43</v>
      </c>
      <c r="N60" s="203">
        <v>1.1000000000000001</v>
      </c>
      <c r="O60" s="203">
        <v>0</v>
      </c>
      <c r="P60" s="203">
        <v>1.1000000000000001</v>
      </c>
      <c r="Q60" s="203">
        <v>0.2</v>
      </c>
      <c r="R60" s="203">
        <v>0.4</v>
      </c>
      <c r="S60" s="203">
        <v>0.25</v>
      </c>
      <c r="T60" s="203">
        <v>0</v>
      </c>
      <c r="U60" s="203">
        <v>1.63</v>
      </c>
      <c r="V60" s="203">
        <v>0.19</v>
      </c>
      <c r="W60" s="203">
        <v>0.33</v>
      </c>
      <c r="X60" s="203">
        <v>1.38</v>
      </c>
      <c r="Y60" s="203">
        <v>0</v>
      </c>
      <c r="Z60" s="203">
        <v>1.78</v>
      </c>
      <c r="AA60" s="203">
        <v>0.63</v>
      </c>
      <c r="AB60" s="203">
        <v>0</v>
      </c>
      <c r="AC60" s="203">
        <v>17.600000000000001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35.74</v>
      </c>
      <c r="AJ60" s="203">
        <v>0</v>
      </c>
      <c r="AK60" s="203">
        <v>3.26</v>
      </c>
      <c r="AL60" s="203">
        <v>0</v>
      </c>
      <c r="AM60" s="203">
        <v>0</v>
      </c>
      <c r="AN60" s="203">
        <v>0</v>
      </c>
      <c r="AO60" s="203">
        <v>202.28</v>
      </c>
      <c r="AP60" s="203">
        <v>0</v>
      </c>
    </row>
    <row r="61" spans="1:42">
      <c r="A61" t="s">
        <v>103</v>
      </c>
      <c r="B61" s="203">
        <v>0</v>
      </c>
      <c r="C61" s="203">
        <v>10.79</v>
      </c>
      <c r="D61" s="203">
        <v>2.2599999999999998</v>
      </c>
      <c r="E61" s="203">
        <v>0</v>
      </c>
      <c r="F61" s="203">
        <v>15.99</v>
      </c>
      <c r="G61" s="203">
        <v>5.33</v>
      </c>
      <c r="H61" s="203">
        <v>0</v>
      </c>
      <c r="I61" s="203">
        <v>17.82</v>
      </c>
      <c r="J61" s="203">
        <v>0.67</v>
      </c>
      <c r="K61" s="203">
        <v>0.09</v>
      </c>
      <c r="L61" s="203">
        <v>14.02</v>
      </c>
      <c r="M61" s="203">
        <v>0.43</v>
      </c>
      <c r="N61" s="203">
        <v>1.1000000000000001</v>
      </c>
      <c r="O61" s="203">
        <v>0</v>
      </c>
      <c r="P61" s="203">
        <v>1.1000000000000001</v>
      </c>
      <c r="Q61" s="203">
        <v>0.2</v>
      </c>
      <c r="R61" s="203">
        <v>0.4</v>
      </c>
      <c r="S61" s="203">
        <v>0.25</v>
      </c>
      <c r="T61" s="203">
        <v>0</v>
      </c>
      <c r="U61" s="203">
        <v>1.63</v>
      </c>
      <c r="V61" s="203">
        <v>0.19</v>
      </c>
      <c r="W61" s="203">
        <v>0.33</v>
      </c>
      <c r="X61" s="203">
        <v>1.38</v>
      </c>
      <c r="Y61" s="203">
        <v>0</v>
      </c>
      <c r="Z61" s="203">
        <v>1.78</v>
      </c>
      <c r="AA61" s="203">
        <v>0.63</v>
      </c>
      <c r="AB61" s="203">
        <v>0</v>
      </c>
      <c r="AC61" s="203">
        <v>17.600000000000001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35.83</v>
      </c>
      <c r="AJ61" s="203">
        <v>0</v>
      </c>
      <c r="AK61" s="203">
        <v>3.26</v>
      </c>
      <c r="AL61" s="203">
        <v>0</v>
      </c>
      <c r="AM61" s="203">
        <v>0</v>
      </c>
      <c r="AN61" s="203">
        <v>0</v>
      </c>
      <c r="AO61" s="203">
        <v>202.28</v>
      </c>
      <c r="AP61" s="203">
        <v>0</v>
      </c>
    </row>
    <row r="62" spans="1:42">
      <c r="A62" t="s">
        <v>104</v>
      </c>
      <c r="B62" s="203">
        <v>0</v>
      </c>
      <c r="C62" s="203">
        <v>10.79</v>
      </c>
      <c r="D62" s="203">
        <v>2.2599999999999998</v>
      </c>
      <c r="E62" s="203">
        <v>0</v>
      </c>
      <c r="F62" s="203">
        <v>15.99</v>
      </c>
      <c r="G62" s="203">
        <v>5.33</v>
      </c>
      <c r="H62" s="203">
        <v>0</v>
      </c>
      <c r="I62" s="203">
        <v>17.82</v>
      </c>
      <c r="J62" s="203">
        <v>0.67</v>
      </c>
      <c r="K62" s="203">
        <v>0.09</v>
      </c>
      <c r="L62" s="203">
        <v>14.02</v>
      </c>
      <c r="M62" s="203">
        <v>0.43</v>
      </c>
      <c r="N62" s="203">
        <v>1.1000000000000001</v>
      </c>
      <c r="O62" s="203">
        <v>0</v>
      </c>
      <c r="P62" s="203">
        <v>1.1000000000000001</v>
      </c>
      <c r="Q62" s="203">
        <v>0.2</v>
      </c>
      <c r="R62" s="203">
        <v>0.4</v>
      </c>
      <c r="S62" s="203">
        <v>0.25</v>
      </c>
      <c r="T62" s="203">
        <v>0</v>
      </c>
      <c r="U62" s="203">
        <v>1.63</v>
      </c>
      <c r="V62" s="203">
        <v>0.19</v>
      </c>
      <c r="W62" s="203">
        <v>0.33</v>
      </c>
      <c r="X62" s="203">
        <v>1.38</v>
      </c>
      <c r="Y62" s="203">
        <v>0</v>
      </c>
      <c r="Z62" s="203">
        <v>1.78</v>
      </c>
      <c r="AA62" s="203">
        <v>0.63</v>
      </c>
      <c r="AB62" s="203">
        <v>0</v>
      </c>
      <c r="AC62" s="203">
        <v>17.600000000000001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35.74</v>
      </c>
      <c r="AJ62" s="203">
        <v>0</v>
      </c>
      <c r="AK62" s="203">
        <v>3.26</v>
      </c>
      <c r="AL62" s="203">
        <v>0</v>
      </c>
      <c r="AM62" s="203">
        <v>0</v>
      </c>
      <c r="AN62" s="203">
        <v>0</v>
      </c>
      <c r="AO62" s="203">
        <v>202.28</v>
      </c>
      <c r="AP62" s="203">
        <v>0</v>
      </c>
    </row>
    <row r="63" spans="1:42">
      <c r="A63" t="s">
        <v>105</v>
      </c>
      <c r="B63" s="203">
        <v>0</v>
      </c>
      <c r="C63" s="203">
        <v>10.79</v>
      </c>
      <c r="D63" s="203">
        <v>2.2599999999999998</v>
      </c>
      <c r="E63" s="203">
        <v>0</v>
      </c>
      <c r="F63" s="203">
        <v>15.99</v>
      </c>
      <c r="G63" s="203">
        <v>5.33</v>
      </c>
      <c r="H63" s="203">
        <v>0</v>
      </c>
      <c r="I63" s="203">
        <v>17.82</v>
      </c>
      <c r="J63" s="203">
        <v>0.67</v>
      </c>
      <c r="K63" s="203">
        <v>0.09</v>
      </c>
      <c r="L63" s="203">
        <v>14.02</v>
      </c>
      <c r="M63" s="203">
        <v>0.43</v>
      </c>
      <c r="N63" s="203">
        <v>1.1000000000000001</v>
      </c>
      <c r="O63" s="203">
        <v>0</v>
      </c>
      <c r="P63" s="203">
        <v>1.1000000000000001</v>
      </c>
      <c r="Q63" s="203">
        <v>0.2</v>
      </c>
      <c r="R63" s="203">
        <v>0.4</v>
      </c>
      <c r="S63" s="203">
        <v>0.25</v>
      </c>
      <c r="T63" s="203">
        <v>0</v>
      </c>
      <c r="U63" s="203">
        <v>1.63</v>
      </c>
      <c r="V63" s="203">
        <v>0.19</v>
      </c>
      <c r="W63" s="203">
        <v>0.33</v>
      </c>
      <c r="X63" s="203">
        <v>1.38</v>
      </c>
      <c r="Y63" s="203">
        <v>0</v>
      </c>
      <c r="Z63" s="203">
        <v>1.78</v>
      </c>
      <c r="AA63" s="203">
        <v>0.63</v>
      </c>
      <c r="AB63" s="203">
        <v>0</v>
      </c>
      <c r="AC63" s="203">
        <v>17.600000000000001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35.74</v>
      </c>
      <c r="AJ63" s="203">
        <v>0</v>
      </c>
      <c r="AK63" s="203">
        <v>3.26</v>
      </c>
      <c r="AL63" s="203">
        <v>0</v>
      </c>
      <c r="AM63" s="203">
        <v>0</v>
      </c>
      <c r="AN63" s="203">
        <v>0</v>
      </c>
      <c r="AO63" s="203">
        <v>202.28</v>
      </c>
      <c r="AP63" s="203">
        <v>0</v>
      </c>
    </row>
    <row r="64" spans="1:42">
      <c r="A64" t="s">
        <v>106</v>
      </c>
      <c r="B64" s="203">
        <v>0</v>
      </c>
      <c r="C64" s="203">
        <v>10.79</v>
      </c>
      <c r="D64" s="203">
        <v>2.2599999999999998</v>
      </c>
      <c r="E64" s="203">
        <v>0</v>
      </c>
      <c r="F64" s="203">
        <v>15.99</v>
      </c>
      <c r="G64" s="203">
        <v>5.33</v>
      </c>
      <c r="H64" s="203">
        <v>0</v>
      </c>
      <c r="I64" s="203">
        <v>17.82</v>
      </c>
      <c r="J64" s="203">
        <v>0.67</v>
      </c>
      <c r="K64" s="203">
        <v>0.09</v>
      </c>
      <c r="L64" s="203">
        <v>14.02</v>
      </c>
      <c r="M64" s="203">
        <v>0.43</v>
      </c>
      <c r="N64" s="203">
        <v>1.1000000000000001</v>
      </c>
      <c r="O64" s="203">
        <v>0</v>
      </c>
      <c r="P64" s="203">
        <v>1.1000000000000001</v>
      </c>
      <c r="Q64" s="203">
        <v>0.2</v>
      </c>
      <c r="R64" s="203">
        <v>0.4</v>
      </c>
      <c r="S64" s="203">
        <v>0.25</v>
      </c>
      <c r="T64" s="203">
        <v>0</v>
      </c>
      <c r="U64" s="203">
        <v>1.63</v>
      </c>
      <c r="V64" s="203">
        <v>0.19</v>
      </c>
      <c r="W64" s="203">
        <v>0.33</v>
      </c>
      <c r="X64" s="203">
        <v>1.38</v>
      </c>
      <c r="Y64" s="203">
        <v>0</v>
      </c>
      <c r="Z64" s="203">
        <v>1.78</v>
      </c>
      <c r="AA64" s="203">
        <v>0.63</v>
      </c>
      <c r="AB64" s="203">
        <v>0</v>
      </c>
      <c r="AC64" s="203">
        <v>17.600000000000001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35.74</v>
      </c>
      <c r="AJ64" s="203">
        <v>0</v>
      </c>
      <c r="AK64" s="203">
        <v>3.26</v>
      </c>
      <c r="AL64" s="203">
        <v>0</v>
      </c>
      <c r="AM64" s="203">
        <v>0</v>
      </c>
      <c r="AN64" s="203">
        <v>0</v>
      </c>
      <c r="AO64" s="203">
        <v>202.28</v>
      </c>
      <c r="AP64" s="203">
        <v>0</v>
      </c>
    </row>
    <row r="65" spans="1:42">
      <c r="A65" t="s">
        <v>107</v>
      </c>
      <c r="B65" s="203">
        <v>0</v>
      </c>
      <c r="C65" s="203">
        <v>10.79</v>
      </c>
      <c r="D65" s="203">
        <v>2.2599999999999998</v>
      </c>
      <c r="E65" s="203">
        <v>0</v>
      </c>
      <c r="F65" s="203">
        <v>15.99</v>
      </c>
      <c r="G65" s="203">
        <v>5.33</v>
      </c>
      <c r="H65" s="203">
        <v>0</v>
      </c>
      <c r="I65" s="203">
        <v>17.82</v>
      </c>
      <c r="J65" s="203">
        <v>0.67</v>
      </c>
      <c r="K65" s="203">
        <v>0.09</v>
      </c>
      <c r="L65" s="203">
        <v>14.02</v>
      </c>
      <c r="M65" s="203">
        <v>0.43</v>
      </c>
      <c r="N65" s="203">
        <v>1.1000000000000001</v>
      </c>
      <c r="O65" s="203">
        <v>0</v>
      </c>
      <c r="P65" s="203">
        <v>1.1000000000000001</v>
      </c>
      <c r="Q65" s="203">
        <v>0.2</v>
      </c>
      <c r="R65" s="203">
        <v>0.4</v>
      </c>
      <c r="S65" s="203">
        <v>0.25</v>
      </c>
      <c r="T65" s="203">
        <v>0</v>
      </c>
      <c r="U65" s="203">
        <v>1.63</v>
      </c>
      <c r="V65" s="203">
        <v>0.19</v>
      </c>
      <c r="W65" s="203">
        <v>0.33</v>
      </c>
      <c r="X65" s="203">
        <v>1.38</v>
      </c>
      <c r="Y65" s="203">
        <v>0</v>
      </c>
      <c r="Z65" s="203">
        <v>1.78</v>
      </c>
      <c r="AA65" s="203">
        <v>0.63</v>
      </c>
      <c r="AB65" s="203">
        <v>0</v>
      </c>
      <c r="AC65" s="203">
        <v>17.600000000000001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35.74</v>
      </c>
      <c r="AJ65" s="203">
        <v>0</v>
      </c>
      <c r="AK65" s="203">
        <v>3.26</v>
      </c>
      <c r="AL65" s="203">
        <v>0</v>
      </c>
      <c r="AM65" s="203">
        <v>0</v>
      </c>
      <c r="AN65" s="203">
        <v>0</v>
      </c>
      <c r="AO65" s="203">
        <v>202.28</v>
      </c>
      <c r="AP65" s="203">
        <v>0</v>
      </c>
    </row>
    <row r="66" spans="1:42">
      <c r="A66" t="s">
        <v>108</v>
      </c>
      <c r="B66" s="203">
        <v>0</v>
      </c>
      <c r="C66" s="203">
        <v>10.79</v>
      </c>
      <c r="D66" s="203">
        <v>2.2599999999999998</v>
      </c>
      <c r="E66" s="203">
        <v>0</v>
      </c>
      <c r="F66" s="203">
        <v>15.99</v>
      </c>
      <c r="G66" s="203">
        <v>5.33</v>
      </c>
      <c r="H66" s="203">
        <v>0</v>
      </c>
      <c r="I66" s="203">
        <v>17.82</v>
      </c>
      <c r="J66" s="203">
        <v>0.67</v>
      </c>
      <c r="K66" s="203">
        <v>0.09</v>
      </c>
      <c r="L66" s="203">
        <v>14.02</v>
      </c>
      <c r="M66" s="203">
        <v>0.43</v>
      </c>
      <c r="N66" s="203">
        <v>1.1000000000000001</v>
      </c>
      <c r="O66" s="203">
        <v>0</v>
      </c>
      <c r="P66" s="203">
        <v>1.1000000000000001</v>
      </c>
      <c r="Q66" s="203">
        <v>0.2</v>
      </c>
      <c r="R66" s="203">
        <v>0.4</v>
      </c>
      <c r="S66" s="203">
        <v>0.25</v>
      </c>
      <c r="T66" s="203">
        <v>0</v>
      </c>
      <c r="U66" s="203">
        <v>1.63</v>
      </c>
      <c r="V66" s="203">
        <v>0.19</v>
      </c>
      <c r="W66" s="203">
        <v>0.33</v>
      </c>
      <c r="X66" s="203">
        <v>1.38</v>
      </c>
      <c r="Y66" s="203">
        <v>0</v>
      </c>
      <c r="Z66" s="203">
        <v>1.78</v>
      </c>
      <c r="AA66" s="203">
        <v>0.63</v>
      </c>
      <c r="AB66" s="203">
        <v>0</v>
      </c>
      <c r="AC66" s="203">
        <v>17.600000000000001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35.74</v>
      </c>
      <c r="AJ66" s="203">
        <v>0</v>
      </c>
      <c r="AK66" s="203">
        <v>3.26</v>
      </c>
      <c r="AL66" s="203">
        <v>0</v>
      </c>
      <c r="AM66" s="203">
        <v>0</v>
      </c>
      <c r="AN66" s="203">
        <v>0</v>
      </c>
      <c r="AO66" s="203">
        <v>202.28</v>
      </c>
      <c r="AP66" s="203">
        <v>0</v>
      </c>
    </row>
    <row r="67" spans="1:42">
      <c r="A67" t="s">
        <v>109</v>
      </c>
      <c r="B67" s="203">
        <v>0</v>
      </c>
      <c r="C67" s="203">
        <v>10.79</v>
      </c>
      <c r="D67" s="203">
        <v>2.2599999999999998</v>
      </c>
      <c r="E67" s="203">
        <v>0</v>
      </c>
      <c r="F67" s="203">
        <v>15.99</v>
      </c>
      <c r="G67" s="203">
        <v>5.33</v>
      </c>
      <c r="H67" s="203">
        <v>0</v>
      </c>
      <c r="I67" s="203">
        <v>17.82</v>
      </c>
      <c r="J67" s="203">
        <v>0.67</v>
      </c>
      <c r="K67" s="203">
        <v>0.09</v>
      </c>
      <c r="L67" s="203">
        <v>14.02</v>
      </c>
      <c r="M67" s="203">
        <v>0.43</v>
      </c>
      <c r="N67" s="203">
        <v>1.1000000000000001</v>
      </c>
      <c r="O67" s="203">
        <v>0</v>
      </c>
      <c r="P67" s="203">
        <v>1.1000000000000001</v>
      </c>
      <c r="Q67" s="203">
        <v>0.2</v>
      </c>
      <c r="R67" s="203">
        <v>0.4</v>
      </c>
      <c r="S67" s="203">
        <v>0.25</v>
      </c>
      <c r="T67" s="203">
        <v>0</v>
      </c>
      <c r="U67" s="203">
        <v>1.63</v>
      </c>
      <c r="V67" s="203">
        <v>0.19</v>
      </c>
      <c r="W67" s="203">
        <v>0.33</v>
      </c>
      <c r="X67" s="203">
        <v>1.38</v>
      </c>
      <c r="Y67" s="203">
        <v>0</v>
      </c>
      <c r="Z67" s="203">
        <v>1.78</v>
      </c>
      <c r="AA67" s="203">
        <v>0.63</v>
      </c>
      <c r="AB67" s="203">
        <v>0</v>
      </c>
      <c r="AC67" s="203">
        <v>17.600000000000001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35.83</v>
      </c>
      <c r="AJ67" s="203">
        <v>0</v>
      </c>
      <c r="AK67" s="203">
        <v>3.26</v>
      </c>
      <c r="AL67" s="203">
        <v>0</v>
      </c>
      <c r="AM67" s="203">
        <v>0</v>
      </c>
      <c r="AN67" s="203">
        <v>0</v>
      </c>
      <c r="AO67" s="203">
        <v>202.28</v>
      </c>
      <c r="AP67" s="203">
        <v>0</v>
      </c>
    </row>
    <row r="68" spans="1:42">
      <c r="A68" t="s">
        <v>110</v>
      </c>
      <c r="B68" s="203">
        <v>0</v>
      </c>
      <c r="C68" s="203">
        <v>10.79</v>
      </c>
      <c r="D68" s="203">
        <v>2.2599999999999998</v>
      </c>
      <c r="E68" s="203">
        <v>0</v>
      </c>
      <c r="F68" s="203">
        <v>15.99</v>
      </c>
      <c r="G68" s="203">
        <v>5.33</v>
      </c>
      <c r="H68" s="203">
        <v>0</v>
      </c>
      <c r="I68" s="203">
        <v>17.82</v>
      </c>
      <c r="J68" s="203">
        <v>0.67</v>
      </c>
      <c r="K68" s="203">
        <v>0.09</v>
      </c>
      <c r="L68" s="203">
        <v>14.02</v>
      </c>
      <c r="M68" s="203">
        <v>0.43</v>
      </c>
      <c r="N68" s="203">
        <v>1.1000000000000001</v>
      </c>
      <c r="O68" s="203">
        <v>0</v>
      </c>
      <c r="P68" s="203">
        <v>1.1000000000000001</v>
      </c>
      <c r="Q68" s="203">
        <v>0.2</v>
      </c>
      <c r="R68" s="203">
        <v>0.4</v>
      </c>
      <c r="S68" s="203">
        <v>0.25</v>
      </c>
      <c r="T68" s="203">
        <v>0</v>
      </c>
      <c r="U68" s="203">
        <v>1.63</v>
      </c>
      <c r="V68" s="203">
        <v>0.19</v>
      </c>
      <c r="W68" s="203">
        <v>0.33</v>
      </c>
      <c r="X68" s="203">
        <v>1.38</v>
      </c>
      <c r="Y68" s="203">
        <v>0</v>
      </c>
      <c r="Z68" s="203">
        <v>1.78</v>
      </c>
      <c r="AA68" s="203">
        <v>0.63</v>
      </c>
      <c r="AB68" s="203">
        <v>0</v>
      </c>
      <c r="AC68" s="203">
        <v>17.600000000000001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35.74</v>
      </c>
      <c r="AJ68" s="203">
        <v>0</v>
      </c>
      <c r="AK68" s="203">
        <v>3.26</v>
      </c>
      <c r="AL68" s="203">
        <v>0</v>
      </c>
      <c r="AM68" s="203">
        <v>0</v>
      </c>
      <c r="AN68" s="203">
        <v>0</v>
      </c>
      <c r="AO68" s="203">
        <v>202.28</v>
      </c>
      <c r="AP68" s="203">
        <v>0</v>
      </c>
    </row>
    <row r="69" spans="1:42">
      <c r="A69" t="s">
        <v>111</v>
      </c>
      <c r="B69" s="203">
        <v>0</v>
      </c>
      <c r="C69" s="203">
        <v>10.79</v>
      </c>
      <c r="D69" s="203">
        <v>2.2599999999999998</v>
      </c>
      <c r="E69" s="203">
        <v>0</v>
      </c>
      <c r="F69" s="203">
        <v>15.99</v>
      </c>
      <c r="G69" s="203">
        <v>5.33</v>
      </c>
      <c r="H69" s="203">
        <v>0</v>
      </c>
      <c r="I69" s="203">
        <v>17.82</v>
      </c>
      <c r="J69" s="203">
        <v>0.67</v>
      </c>
      <c r="K69" s="203">
        <v>0.09</v>
      </c>
      <c r="L69" s="203">
        <v>14.02</v>
      </c>
      <c r="M69" s="203">
        <v>0.43</v>
      </c>
      <c r="N69" s="203">
        <v>1.1000000000000001</v>
      </c>
      <c r="O69" s="203">
        <v>0</v>
      </c>
      <c r="P69" s="203">
        <v>1.1000000000000001</v>
      </c>
      <c r="Q69" s="203">
        <v>0.2</v>
      </c>
      <c r="R69" s="203">
        <v>0.4</v>
      </c>
      <c r="S69" s="203">
        <v>0.25</v>
      </c>
      <c r="T69" s="203">
        <v>0</v>
      </c>
      <c r="U69" s="203">
        <v>1.63</v>
      </c>
      <c r="V69" s="203">
        <v>0.19</v>
      </c>
      <c r="W69" s="203">
        <v>0.33</v>
      </c>
      <c r="X69" s="203">
        <v>1.38</v>
      </c>
      <c r="Y69" s="203">
        <v>0</v>
      </c>
      <c r="Z69" s="203">
        <v>1.78</v>
      </c>
      <c r="AA69" s="203">
        <v>0.63</v>
      </c>
      <c r="AB69" s="203">
        <v>0</v>
      </c>
      <c r="AC69" s="203">
        <v>17.600000000000001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35.74</v>
      </c>
      <c r="AJ69" s="203">
        <v>0</v>
      </c>
      <c r="AK69" s="203">
        <v>3.26</v>
      </c>
      <c r="AL69" s="203">
        <v>0</v>
      </c>
      <c r="AM69" s="203">
        <v>0</v>
      </c>
      <c r="AN69" s="203">
        <v>0</v>
      </c>
      <c r="AO69" s="203">
        <v>202.28</v>
      </c>
      <c r="AP69" s="203">
        <v>0</v>
      </c>
    </row>
    <row r="70" spans="1:42">
      <c r="A70" t="s">
        <v>112</v>
      </c>
      <c r="B70" s="203">
        <v>0</v>
      </c>
      <c r="C70" s="203">
        <v>10.79</v>
      </c>
      <c r="D70" s="203">
        <v>2.2599999999999998</v>
      </c>
      <c r="E70" s="203">
        <v>0</v>
      </c>
      <c r="F70" s="203">
        <v>15.99</v>
      </c>
      <c r="G70" s="203">
        <v>5.33</v>
      </c>
      <c r="H70" s="203">
        <v>0</v>
      </c>
      <c r="I70" s="203">
        <v>17.82</v>
      </c>
      <c r="J70" s="203">
        <v>0.67</v>
      </c>
      <c r="K70" s="203">
        <v>0.09</v>
      </c>
      <c r="L70" s="203">
        <v>14.02</v>
      </c>
      <c r="M70" s="203">
        <v>0.43</v>
      </c>
      <c r="N70" s="203">
        <v>1.1000000000000001</v>
      </c>
      <c r="O70" s="203">
        <v>0</v>
      </c>
      <c r="P70" s="203">
        <v>1.1000000000000001</v>
      </c>
      <c r="Q70" s="203">
        <v>0.2</v>
      </c>
      <c r="R70" s="203">
        <v>0.4</v>
      </c>
      <c r="S70" s="203">
        <v>0.25</v>
      </c>
      <c r="T70" s="203">
        <v>0</v>
      </c>
      <c r="U70" s="203">
        <v>1.63</v>
      </c>
      <c r="V70" s="203">
        <v>0.19</v>
      </c>
      <c r="W70" s="203">
        <v>0.33</v>
      </c>
      <c r="X70" s="203">
        <v>1.38</v>
      </c>
      <c r="Y70" s="203">
        <v>0</v>
      </c>
      <c r="Z70" s="203">
        <v>1.78</v>
      </c>
      <c r="AA70" s="203">
        <v>0.63</v>
      </c>
      <c r="AB70" s="203">
        <v>0</v>
      </c>
      <c r="AC70" s="203">
        <v>17.600000000000001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35.74</v>
      </c>
      <c r="AJ70" s="203">
        <v>0</v>
      </c>
      <c r="AK70" s="203">
        <v>3.26</v>
      </c>
      <c r="AL70" s="203">
        <v>0</v>
      </c>
      <c r="AM70" s="203">
        <v>0</v>
      </c>
      <c r="AN70" s="203">
        <v>0</v>
      </c>
      <c r="AO70" s="203">
        <v>202.28</v>
      </c>
      <c r="AP70" s="203">
        <v>0</v>
      </c>
    </row>
    <row r="71" spans="1:42">
      <c r="A71" t="s">
        <v>113</v>
      </c>
      <c r="B71" s="203">
        <v>0</v>
      </c>
      <c r="C71" s="203">
        <v>10.79</v>
      </c>
      <c r="D71" s="203">
        <v>2.2599999999999998</v>
      </c>
      <c r="E71" s="203">
        <v>0</v>
      </c>
      <c r="F71" s="203">
        <v>15.99</v>
      </c>
      <c r="G71" s="203">
        <v>5.33</v>
      </c>
      <c r="H71" s="203">
        <v>0</v>
      </c>
      <c r="I71" s="203">
        <v>17.82</v>
      </c>
      <c r="J71" s="203">
        <v>0.67</v>
      </c>
      <c r="K71" s="203">
        <v>0.09</v>
      </c>
      <c r="L71" s="203">
        <v>14.02</v>
      </c>
      <c r="M71" s="203">
        <v>0.43</v>
      </c>
      <c r="N71" s="203">
        <v>1.1000000000000001</v>
      </c>
      <c r="O71" s="203">
        <v>0</v>
      </c>
      <c r="P71" s="203">
        <v>1.1000000000000001</v>
      </c>
      <c r="Q71" s="203">
        <v>0.2</v>
      </c>
      <c r="R71" s="203">
        <v>0.4</v>
      </c>
      <c r="S71" s="203">
        <v>0.25</v>
      </c>
      <c r="T71" s="203">
        <v>0</v>
      </c>
      <c r="U71" s="203">
        <v>1.63</v>
      </c>
      <c r="V71" s="203">
        <v>0.19</v>
      </c>
      <c r="W71" s="203">
        <v>0.33</v>
      </c>
      <c r="X71" s="203">
        <v>1.38</v>
      </c>
      <c r="Y71" s="203">
        <v>0</v>
      </c>
      <c r="Z71" s="203">
        <v>1.78</v>
      </c>
      <c r="AA71" s="203">
        <v>0.63</v>
      </c>
      <c r="AB71" s="203">
        <v>0</v>
      </c>
      <c r="AC71" s="203">
        <v>17.600000000000001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35.61</v>
      </c>
      <c r="AJ71" s="203">
        <v>0</v>
      </c>
      <c r="AK71" s="203">
        <v>3.26</v>
      </c>
      <c r="AL71" s="203">
        <v>0</v>
      </c>
      <c r="AM71" s="203">
        <v>0</v>
      </c>
      <c r="AN71" s="203">
        <v>0</v>
      </c>
      <c r="AO71" s="203">
        <v>202.28</v>
      </c>
      <c r="AP71" s="203">
        <v>0</v>
      </c>
    </row>
    <row r="72" spans="1:42">
      <c r="A72" t="s">
        <v>114</v>
      </c>
      <c r="B72" s="203">
        <v>0</v>
      </c>
      <c r="C72" s="203">
        <v>10.79</v>
      </c>
      <c r="D72" s="203">
        <v>2.2599999999999998</v>
      </c>
      <c r="E72" s="203">
        <v>0</v>
      </c>
      <c r="F72" s="203">
        <v>16.32</v>
      </c>
      <c r="G72" s="203">
        <v>4.03</v>
      </c>
      <c r="H72" s="203">
        <v>0</v>
      </c>
      <c r="I72" s="203">
        <v>17.82</v>
      </c>
      <c r="J72" s="203">
        <v>0.67</v>
      </c>
      <c r="K72" s="203">
        <v>0.09</v>
      </c>
      <c r="L72" s="203">
        <v>14.02</v>
      </c>
      <c r="M72" s="203">
        <v>0.43</v>
      </c>
      <c r="N72" s="203">
        <v>1.1000000000000001</v>
      </c>
      <c r="O72" s="203">
        <v>0</v>
      </c>
      <c r="P72" s="203">
        <v>1.1000000000000001</v>
      </c>
      <c r="Q72" s="203">
        <v>0.2</v>
      </c>
      <c r="R72" s="203">
        <v>0.4</v>
      </c>
      <c r="S72" s="203">
        <v>0.25</v>
      </c>
      <c r="T72" s="203">
        <v>0</v>
      </c>
      <c r="U72" s="203">
        <v>1.63</v>
      </c>
      <c r="V72" s="203">
        <v>0.19</v>
      </c>
      <c r="W72" s="203">
        <v>0.33</v>
      </c>
      <c r="X72" s="203">
        <v>1.38</v>
      </c>
      <c r="Y72" s="203">
        <v>0</v>
      </c>
      <c r="Z72" s="203">
        <v>1.78</v>
      </c>
      <c r="AA72" s="203">
        <v>0.63</v>
      </c>
      <c r="AB72" s="203">
        <v>0</v>
      </c>
      <c r="AC72" s="203">
        <v>17.600000000000001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35.61</v>
      </c>
      <c r="AJ72" s="203">
        <v>0</v>
      </c>
      <c r="AK72" s="203">
        <v>3.26</v>
      </c>
      <c r="AL72" s="203">
        <v>0</v>
      </c>
      <c r="AM72" s="203">
        <v>0</v>
      </c>
      <c r="AN72" s="203">
        <v>0</v>
      </c>
      <c r="AO72" s="203">
        <v>202.28</v>
      </c>
      <c r="AP72" s="203">
        <v>0</v>
      </c>
    </row>
    <row r="73" spans="1:42">
      <c r="A73" t="s">
        <v>115</v>
      </c>
      <c r="B73" s="203">
        <v>0</v>
      </c>
      <c r="C73" s="203">
        <v>10.79</v>
      </c>
      <c r="D73" s="203">
        <v>2.2599999999999998</v>
      </c>
      <c r="E73" s="203">
        <v>0</v>
      </c>
      <c r="F73" s="203">
        <v>15.99</v>
      </c>
      <c r="G73" s="203">
        <v>4.3600000000000003</v>
      </c>
      <c r="H73" s="203">
        <v>0</v>
      </c>
      <c r="I73" s="203">
        <v>17.82</v>
      </c>
      <c r="J73" s="203">
        <v>0.67</v>
      </c>
      <c r="K73" s="203">
        <v>0.09</v>
      </c>
      <c r="L73" s="203">
        <v>14.02</v>
      </c>
      <c r="M73" s="203">
        <v>0.43</v>
      </c>
      <c r="N73" s="203">
        <v>1.1000000000000001</v>
      </c>
      <c r="O73" s="203">
        <v>0</v>
      </c>
      <c r="P73" s="203">
        <v>1.1000000000000001</v>
      </c>
      <c r="Q73" s="203">
        <v>0.2</v>
      </c>
      <c r="R73" s="203">
        <v>0.4</v>
      </c>
      <c r="S73" s="203">
        <v>0.25</v>
      </c>
      <c r="T73" s="203">
        <v>0</v>
      </c>
      <c r="U73" s="203">
        <v>1.63</v>
      </c>
      <c r="V73" s="203">
        <v>0.19</v>
      </c>
      <c r="W73" s="203">
        <v>0.33</v>
      </c>
      <c r="X73" s="203">
        <v>1.38</v>
      </c>
      <c r="Y73" s="203">
        <v>0</v>
      </c>
      <c r="Z73" s="203">
        <v>1.78</v>
      </c>
      <c r="AA73" s="203">
        <v>0.63</v>
      </c>
      <c r="AB73" s="203">
        <v>0</v>
      </c>
      <c r="AC73" s="203">
        <v>17.600000000000001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35.71</v>
      </c>
      <c r="AJ73" s="203">
        <v>0</v>
      </c>
      <c r="AK73" s="203">
        <v>3.26</v>
      </c>
      <c r="AL73" s="203">
        <v>0</v>
      </c>
      <c r="AM73" s="203">
        <v>0</v>
      </c>
      <c r="AN73" s="203">
        <v>0</v>
      </c>
      <c r="AO73" s="203">
        <v>202.28</v>
      </c>
      <c r="AP73" s="203">
        <v>0</v>
      </c>
    </row>
    <row r="74" spans="1:42">
      <c r="A74" t="s">
        <v>116</v>
      </c>
      <c r="B74" s="203">
        <v>0</v>
      </c>
      <c r="C74" s="203">
        <v>10.79</v>
      </c>
      <c r="D74" s="203">
        <v>2.2599999999999998</v>
      </c>
      <c r="E74" s="203">
        <v>0</v>
      </c>
      <c r="F74" s="203">
        <v>15.99</v>
      </c>
      <c r="G74" s="203">
        <v>4.3600000000000003</v>
      </c>
      <c r="H74" s="203">
        <v>0</v>
      </c>
      <c r="I74" s="203">
        <v>17.82</v>
      </c>
      <c r="J74" s="203">
        <v>0.67</v>
      </c>
      <c r="K74" s="203">
        <v>0.09</v>
      </c>
      <c r="L74" s="203">
        <v>14.02</v>
      </c>
      <c r="M74" s="203">
        <v>0.43</v>
      </c>
      <c r="N74" s="203">
        <v>1.1000000000000001</v>
      </c>
      <c r="O74" s="203">
        <v>0</v>
      </c>
      <c r="P74" s="203">
        <v>1.1000000000000001</v>
      </c>
      <c r="Q74" s="203">
        <v>0.2</v>
      </c>
      <c r="R74" s="203">
        <v>0.4</v>
      </c>
      <c r="S74" s="203">
        <v>0.25</v>
      </c>
      <c r="T74" s="203">
        <v>0</v>
      </c>
      <c r="U74" s="203">
        <v>1.63</v>
      </c>
      <c r="V74" s="203">
        <v>0.19</v>
      </c>
      <c r="W74" s="203">
        <v>0.33</v>
      </c>
      <c r="X74" s="203">
        <v>1.38</v>
      </c>
      <c r="Y74" s="203">
        <v>0</v>
      </c>
      <c r="Z74" s="203">
        <v>1.78</v>
      </c>
      <c r="AA74" s="203">
        <v>0.63</v>
      </c>
      <c r="AB74" s="203">
        <v>0</v>
      </c>
      <c r="AC74" s="203">
        <v>17.600000000000001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35.61</v>
      </c>
      <c r="AJ74" s="203">
        <v>0</v>
      </c>
      <c r="AK74" s="203">
        <v>3.26</v>
      </c>
      <c r="AL74" s="203">
        <v>0</v>
      </c>
      <c r="AM74" s="203">
        <v>0</v>
      </c>
      <c r="AN74" s="203">
        <v>0</v>
      </c>
      <c r="AO74" s="203">
        <v>202.28</v>
      </c>
      <c r="AP74" s="203">
        <v>0</v>
      </c>
    </row>
    <row r="75" spans="1:42">
      <c r="A75" t="s">
        <v>117</v>
      </c>
      <c r="B75" s="203">
        <v>0</v>
      </c>
      <c r="C75" s="203">
        <v>10.79</v>
      </c>
      <c r="D75" s="203">
        <v>2.2599999999999998</v>
      </c>
      <c r="E75" s="203">
        <v>0</v>
      </c>
      <c r="F75" s="203">
        <v>15.99</v>
      </c>
      <c r="G75" s="203">
        <v>4.3600000000000003</v>
      </c>
      <c r="H75" s="203">
        <v>0</v>
      </c>
      <c r="I75" s="203">
        <v>17.82</v>
      </c>
      <c r="J75" s="203">
        <v>0.67</v>
      </c>
      <c r="K75" s="203">
        <v>0.09</v>
      </c>
      <c r="L75" s="203">
        <v>14.02</v>
      </c>
      <c r="M75" s="203">
        <v>0.43</v>
      </c>
      <c r="N75" s="203">
        <v>1.1000000000000001</v>
      </c>
      <c r="O75" s="203">
        <v>0</v>
      </c>
      <c r="P75" s="203">
        <v>1.1000000000000001</v>
      </c>
      <c r="Q75" s="203">
        <v>0.2</v>
      </c>
      <c r="R75" s="203">
        <v>0.4</v>
      </c>
      <c r="S75" s="203">
        <v>0.25</v>
      </c>
      <c r="T75" s="203">
        <v>0</v>
      </c>
      <c r="U75" s="203">
        <v>1.63</v>
      </c>
      <c r="V75" s="203">
        <v>0.19</v>
      </c>
      <c r="W75" s="203">
        <v>0.33</v>
      </c>
      <c r="X75" s="203">
        <v>1.38</v>
      </c>
      <c r="Y75" s="203">
        <v>0</v>
      </c>
      <c r="Z75" s="203">
        <v>1.78</v>
      </c>
      <c r="AA75" s="203">
        <v>0.63</v>
      </c>
      <c r="AB75" s="203">
        <v>0</v>
      </c>
      <c r="AC75" s="203">
        <v>17.38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35.369999999999997</v>
      </c>
      <c r="AJ75" s="203">
        <v>0</v>
      </c>
      <c r="AK75" s="203">
        <v>2.1800000000000002</v>
      </c>
      <c r="AL75" s="203">
        <v>0</v>
      </c>
      <c r="AM75" s="203">
        <v>0</v>
      </c>
      <c r="AN75" s="203">
        <v>0</v>
      </c>
      <c r="AO75" s="203">
        <v>206.63</v>
      </c>
      <c r="AP75" s="203">
        <v>0</v>
      </c>
    </row>
    <row r="76" spans="1:42">
      <c r="A76" t="s">
        <v>118</v>
      </c>
      <c r="B76" s="203">
        <v>0</v>
      </c>
      <c r="C76" s="203">
        <v>11.12</v>
      </c>
      <c r="D76" s="203">
        <v>1.93</v>
      </c>
      <c r="E76" s="203">
        <v>0</v>
      </c>
      <c r="F76" s="203">
        <v>15.99</v>
      </c>
      <c r="G76" s="203">
        <v>4.3600000000000003</v>
      </c>
      <c r="H76" s="203">
        <v>0</v>
      </c>
      <c r="I76" s="203">
        <v>17.82</v>
      </c>
      <c r="J76" s="203">
        <v>0.67</v>
      </c>
      <c r="K76" s="203">
        <v>0.09</v>
      </c>
      <c r="L76" s="203">
        <v>14.02</v>
      </c>
      <c r="M76" s="203">
        <v>0.43</v>
      </c>
      <c r="N76" s="203">
        <v>1.1000000000000001</v>
      </c>
      <c r="O76" s="203">
        <v>0</v>
      </c>
      <c r="P76" s="203">
        <v>1.1000000000000001</v>
      </c>
      <c r="Q76" s="203">
        <v>0.2</v>
      </c>
      <c r="R76" s="203">
        <v>0.4</v>
      </c>
      <c r="S76" s="203">
        <v>0.25</v>
      </c>
      <c r="T76" s="203">
        <v>0</v>
      </c>
      <c r="U76" s="203">
        <v>1.63</v>
      </c>
      <c r="V76" s="203">
        <v>0.19</v>
      </c>
      <c r="W76" s="203">
        <v>0.33</v>
      </c>
      <c r="X76" s="203">
        <v>1.38</v>
      </c>
      <c r="Y76" s="203">
        <v>0</v>
      </c>
      <c r="Z76" s="203">
        <v>1.78</v>
      </c>
      <c r="AA76" s="203">
        <v>0.63</v>
      </c>
      <c r="AB76" s="203">
        <v>0</v>
      </c>
      <c r="AC76" s="203">
        <v>17.38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35.369999999999997</v>
      </c>
      <c r="AJ76" s="203">
        <v>0</v>
      </c>
      <c r="AK76" s="203">
        <v>2.1800000000000002</v>
      </c>
      <c r="AL76" s="203">
        <v>0</v>
      </c>
      <c r="AM76" s="203">
        <v>0</v>
      </c>
      <c r="AN76" s="203">
        <v>0</v>
      </c>
      <c r="AO76" s="203">
        <v>206.63</v>
      </c>
      <c r="AP76" s="203">
        <v>0</v>
      </c>
    </row>
    <row r="77" spans="1:42">
      <c r="A77" t="s">
        <v>119</v>
      </c>
      <c r="B77" s="203">
        <v>0</v>
      </c>
      <c r="C77" s="203">
        <v>11.12</v>
      </c>
      <c r="D77" s="203">
        <v>1.93</v>
      </c>
      <c r="E77" s="203">
        <v>0</v>
      </c>
      <c r="F77" s="203">
        <v>15.99</v>
      </c>
      <c r="G77" s="203">
        <v>4.3600000000000003</v>
      </c>
      <c r="H77" s="203">
        <v>0</v>
      </c>
      <c r="I77" s="203">
        <v>17.82</v>
      </c>
      <c r="J77" s="203">
        <v>0.67</v>
      </c>
      <c r="K77" s="203">
        <v>0.09</v>
      </c>
      <c r="L77" s="203">
        <v>14.02</v>
      </c>
      <c r="M77" s="203">
        <v>0.43</v>
      </c>
      <c r="N77" s="203">
        <v>1.1000000000000001</v>
      </c>
      <c r="O77" s="203">
        <v>0</v>
      </c>
      <c r="P77" s="203">
        <v>1.1599999999999999</v>
      </c>
      <c r="Q77" s="203">
        <v>0.2</v>
      </c>
      <c r="R77" s="203">
        <v>0.4</v>
      </c>
      <c r="S77" s="203">
        <v>0.25</v>
      </c>
      <c r="T77" s="203">
        <v>0</v>
      </c>
      <c r="U77" s="203">
        <v>1.63</v>
      </c>
      <c r="V77" s="203">
        <v>0.19</v>
      </c>
      <c r="W77" s="203">
        <v>0.33</v>
      </c>
      <c r="X77" s="203">
        <v>1.38</v>
      </c>
      <c r="Y77" s="203">
        <v>0</v>
      </c>
      <c r="Z77" s="203">
        <v>1.78</v>
      </c>
      <c r="AA77" s="203">
        <v>0.63</v>
      </c>
      <c r="AB77" s="203">
        <v>0</v>
      </c>
      <c r="AC77" s="203">
        <v>17.38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35.369999999999997</v>
      </c>
      <c r="AJ77" s="203">
        <v>0</v>
      </c>
      <c r="AK77" s="203">
        <v>2.1800000000000002</v>
      </c>
      <c r="AL77" s="203">
        <v>0</v>
      </c>
      <c r="AM77" s="203">
        <v>0</v>
      </c>
      <c r="AN77" s="203">
        <v>0</v>
      </c>
      <c r="AO77" s="203">
        <v>206.63</v>
      </c>
      <c r="AP77" s="203">
        <v>0</v>
      </c>
    </row>
    <row r="78" spans="1:42">
      <c r="A78" t="s">
        <v>120</v>
      </c>
      <c r="B78" s="203">
        <v>0</v>
      </c>
      <c r="C78" s="203">
        <v>11.12</v>
      </c>
      <c r="D78" s="203">
        <v>1.93</v>
      </c>
      <c r="E78" s="203">
        <v>0</v>
      </c>
      <c r="F78" s="203">
        <v>15.99</v>
      </c>
      <c r="G78" s="203">
        <v>5.33</v>
      </c>
      <c r="H78" s="203">
        <v>0</v>
      </c>
      <c r="I78" s="203">
        <v>17.82</v>
      </c>
      <c r="J78" s="203">
        <v>0.67</v>
      </c>
      <c r="K78" s="203">
        <v>0.09</v>
      </c>
      <c r="L78" s="203">
        <v>14.02</v>
      </c>
      <c r="M78" s="203">
        <v>0.43</v>
      </c>
      <c r="N78" s="203">
        <v>1.1000000000000001</v>
      </c>
      <c r="O78" s="203">
        <v>0</v>
      </c>
      <c r="P78" s="203">
        <v>1.1599999999999999</v>
      </c>
      <c r="Q78" s="203">
        <v>0.2</v>
      </c>
      <c r="R78" s="203">
        <v>0.4</v>
      </c>
      <c r="S78" s="203">
        <v>0.25</v>
      </c>
      <c r="T78" s="203">
        <v>0</v>
      </c>
      <c r="U78" s="203">
        <v>1.63</v>
      </c>
      <c r="V78" s="203">
        <v>0.19</v>
      </c>
      <c r="W78" s="203">
        <v>0.33</v>
      </c>
      <c r="X78" s="203">
        <v>1.38</v>
      </c>
      <c r="Y78" s="203">
        <v>0</v>
      </c>
      <c r="Z78" s="203">
        <v>1.78</v>
      </c>
      <c r="AA78" s="203">
        <v>0.63</v>
      </c>
      <c r="AB78" s="203">
        <v>0</v>
      </c>
      <c r="AC78" s="203">
        <v>17.38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35.369999999999997</v>
      </c>
      <c r="AJ78" s="203">
        <v>0</v>
      </c>
      <c r="AK78" s="203">
        <v>2.1800000000000002</v>
      </c>
      <c r="AL78" s="203">
        <v>0</v>
      </c>
      <c r="AM78" s="203">
        <v>0</v>
      </c>
      <c r="AN78" s="203">
        <v>0</v>
      </c>
      <c r="AO78" s="203">
        <v>206.63</v>
      </c>
      <c r="AP78" s="203">
        <v>0</v>
      </c>
    </row>
    <row r="79" spans="1:42">
      <c r="A79" t="s">
        <v>121</v>
      </c>
      <c r="B79" s="203">
        <v>0</v>
      </c>
      <c r="C79" s="203">
        <v>7.53</v>
      </c>
      <c r="D79" s="203">
        <v>1.93</v>
      </c>
      <c r="E79" s="203">
        <v>0</v>
      </c>
      <c r="F79" s="203">
        <v>14.66</v>
      </c>
      <c r="G79" s="203">
        <v>6.66</v>
      </c>
      <c r="H79" s="203">
        <v>0</v>
      </c>
      <c r="I79" s="203">
        <v>17.82</v>
      </c>
      <c r="J79" s="203">
        <v>0.67</v>
      </c>
      <c r="K79" s="203">
        <v>0.09</v>
      </c>
      <c r="L79" s="203">
        <v>14.02</v>
      </c>
      <c r="M79" s="203">
        <v>0.43</v>
      </c>
      <c r="N79" s="203">
        <v>1.1000000000000001</v>
      </c>
      <c r="O79" s="203">
        <v>0</v>
      </c>
      <c r="P79" s="203">
        <v>1.1599999999999999</v>
      </c>
      <c r="Q79" s="203">
        <v>0.2</v>
      </c>
      <c r="R79" s="203">
        <v>0.4</v>
      </c>
      <c r="S79" s="203">
        <v>0.25</v>
      </c>
      <c r="T79" s="203">
        <v>0</v>
      </c>
      <c r="U79" s="203">
        <v>1.63</v>
      </c>
      <c r="V79" s="203">
        <v>0.19</v>
      </c>
      <c r="W79" s="203">
        <v>0.33</v>
      </c>
      <c r="X79" s="203">
        <v>1.38</v>
      </c>
      <c r="Y79" s="203">
        <v>0</v>
      </c>
      <c r="Z79" s="203">
        <v>1.78</v>
      </c>
      <c r="AA79" s="203">
        <v>0.63</v>
      </c>
      <c r="AB79" s="203">
        <v>0</v>
      </c>
      <c r="AC79" s="203">
        <v>17.38</v>
      </c>
      <c r="AD79" s="203">
        <v>0</v>
      </c>
      <c r="AE79" s="203">
        <v>0</v>
      </c>
      <c r="AF79" s="203">
        <v>0</v>
      </c>
      <c r="AG79" s="203">
        <v>0.14000000000000001</v>
      </c>
      <c r="AH79" s="203">
        <v>0</v>
      </c>
      <c r="AI79" s="203">
        <v>22.48</v>
      </c>
      <c r="AJ79" s="203">
        <v>0</v>
      </c>
      <c r="AK79" s="203">
        <v>2.1800000000000002</v>
      </c>
      <c r="AL79" s="203">
        <v>0</v>
      </c>
      <c r="AM79" s="203">
        <v>0</v>
      </c>
      <c r="AN79" s="203">
        <v>0</v>
      </c>
      <c r="AO79" s="203">
        <v>206.63</v>
      </c>
      <c r="AP79" s="203">
        <v>0</v>
      </c>
    </row>
    <row r="80" spans="1:42">
      <c r="A80" t="s">
        <v>122</v>
      </c>
      <c r="B80" s="203">
        <v>0</v>
      </c>
      <c r="C80" s="203">
        <v>7.53</v>
      </c>
      <c r="D80" s="203">
        <v>1.93</v>
      </c>
      <c r="E80" s="203">
        <v>0</v>
      </c>
      <c r="F80" s="203">
        <v>14.66</v>
      </c>
      <c r="G80" s="203">
        <v>6.66</v>
      </c>
      <c r="H80" s="203">
        <v>0</v>
      </c>
      <c r="I80" s="203">
        <v>17.82</v>
      </c>
      <c r="J80" s="203">
        <v>0.67</v>
      </c>
      <c r="K80" s="203">
        <v>0.09</v>
      </c>
      <c r="L80" s="203">
        <v>14.02</v>
      </c>
      <c r="M80" s="203">
        <v>0.43</v>
      </c>
      <c r="N80" s="203">
        <v>1.1000000000000001</v>
      </c>
      <c r="O80" s="203">
        <v>0</v>
      </c>
      <c r="P80" s="203">
        <v>1.1599999999999999</v>
      </c>
      <c r="Q80" s="203">
        <v>0.2</v>
      </c>
      <c r="R80" s="203">
        <v>0.4</v>
      </c>
      <c r="S80" s="203">
        <v>0.25</v>
      </c>
      <c r="T80" s="203">
        <v>0</v>
      </c>
      <c r="U80" s="203">
        <v>1.63</v>
      </c>
      <c r="V80" s="203">
        <v>0.19</v>
      </c>
      <c r="W80" s="203">
        <v>0.33</v>
      </c>
      <c r="X80" s="203">
        <v>1.38</v>
      </c>
      <c r="Y80" s="203">
        <v>0</v>
      </c>
      <c r="Z80" s="203">
        <v>1.78</v>
      </c>
      <c r="AA80" s="203">
        <v>0.63</v>
      </c>
      <c r="AB80" s="203">
        <v>0</v>
      </c>
      <c r="AC80" s="203">
        <v>17.38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13.29</v>
      </c>
      <c r="AJ80" s="203">
        <v>0</v>
      </c>
      <c r="AK80" s="203">
        <v>2.1800000000000002</v>
      </c>
      <c r="AL80" s="203">
        <v>0</v>
      </c>
      <c r="AM80" s="203">
        <v>0</v>
      </c>
      <c r="AN80" s="203">
        <v>0</v>
      </c>
      <c r="AO80" s="203">
        <v>206.63</v>
      </c>
      <c r="AP80" s="203">
        <v>0</v>
      </c>
    </row>
    <row r="81" spans="1:42">
      <c r="A81" t="s">
        <v>123</v>
      </c>
      <c r="B81" s="203">
        <v>0</v>
      </c>
      <c r="C81" s="203">
        <v>7.53</v>
      </c>
      <c r="D81" s="203">
        <v>1.93</v>
      </c>
      <c r="E81" s="203">
        <v>0</v>
      </c>
      <c r="F81" s="203">
        <v>14.66</v>
      </c>
      <c r="G81" s="203">
        <v>6.66</v>
      </c>
      <c r="H81" s="203">
        <v>0</v>
      </c>
      <c r="I81" s="203">
        <v>17.82</v>
      </c>
      <c r="J81" s="203">
        <v>0.67</v>
      </c>
      <c r="K81" s="203">
        <v>0.09</v>
      </c>
      <c r="L81" s="203">
        <v>14.02</v>
      </c>
      <c r="M81" s="203">
        <v>0.43</v>
      </c>
      <c r="N81" s="203">
        <v>1.1000000000000001</v>
      </c>
      <c r="O81" s="203">
        <v>0</v>
      </c>
      <c r="P81" s="203">
        <v>1.1599999999999999</v>
      </c>
      <c r="Q81" s="203">
        <v>0.2</v>
      </c>
      <c r="R81" s="203">
        <v>0.4</v>
      </c>
      <c r="S81" s="203">
        <v>0.25</v>
      </c>
      <c r="T81" s="203">
        <v>0</v>
      </c>
      <c r="U81" s="203">
        <v>1.63</v>
      </c>
      <c r="V81" s="203">
        <v>0.19</v>
      </c>
      <c r="W81" s="203">
        <v>0.33</v>
      </c>
      <c r="X81" s="203">
        <v>1.38</v>
      </c>
      <c r="Y81" s="203">
        <v>0</v>
      </c>
      <c r="Z81" s="203">
        <v>1.78</v>
      </c>
      <c r="AA81" s="203">
        <v>0.63</v>
      </c>
      <c r="AB81" s="203">
        <v>0</v>
      </c>
      <c r="AC81" s="203">
        <v>17.38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34.880000000000003</v>
      </c>
      <c r="AJ81" s="203">
        <v>0</v>
      </c>
      <c r="AK81" s="203">
        <v>2.61</v>
      </c>
      <c r="AL81" s="203">
        <v>0</v>
      </c>
      <c r="AM81" s="203">
        <v>0</v>
      </c>
      <c r="AN81" s="203">
        <v>0</v>
      </c>
      <c r="AO81" s="203">
        <v>206.63</v>
      </c>
      <c r="AP81" s="203">
        <v>0</v>
      </c>
    </row>
    <row r="82" spans="1:42">
      <c r="A82" t="s">
        <v>124</v>
      </c>
      <c r="B82" s="203">
        <v>0</v>
      </c>
      <c r="C82" s="203">
        <v>7.53</v>
      </c>
      <c r="D82" s="203">
        <v>1.93</v>
      </c>
      <c r="E82" s="203">
        <v>0</v>
      </c>
      <c r="F82" s="203">
        <v>14.66</v>
      </c>
      <c r="G82" s="203">
        <v>6.66</v>
      </c>
      <c r="H82" s="203">
        <v>0</v>
      </c>
      <c r="I82" s="203">
        <v>17.82</v>
      </c>
      <c r="J82" s="203">
        <v>0.67</v>
      </c>
      <c r="K82" s="203">
        <v>0.09</v>
      </c>
      <c r="L82" s="203">
        <v>14.02</v>
      </c>
      <c r="M82" s="203">
        <v>0.43</v>
      </c>
      <c r="N82" s="203">
        <v>1.1000000000000001</v>
      </c>
      <c r="O82" s="203">
        <v>0</v>
      </c>
      <c r="P82" s="203">
        <v>1.1599999999999999</v>
      </c>
      <c r="Q82" s="203">
        <v>0.2</v>
      </c>
      <c r="R82" s="203">
        <v>0.4</v>
      </c>
      <c r="S82" s="203">
        <v>0.25</v>
      </c>
      <c r="T82" s="203">
        <v>0</v>
      </c>
      <c r="U82" s="203">
        <v>1.63</v>
      </c>
      <c r="V82" s="203">
        <v>0.19</v>
      </c>
      <c r="W82" s="203">
        <v>0.33</v>
      </c>
      <c r="X82" s="203">
        <v>1.38</v>
      </c>
      <c r="Y82" s="203">
        <v>0</v>
      </c>
      <c r="Z82" s="203">
        <v>1.78</v>
      </c>
      <c r="AA82" s="203">
        <v>0.63</v>
      </c>
      <c r="AB82" s="203">
        <v>0</v>
      </c>
      <c r="AC82" s="203">
        <v>17.38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34.880000000000003</v>
      </c>
      <c r="AJ82" s="203">
        <v>0</v>
      </c>
      <c r="AK82" s="203">
        <v>2.61</v>
      </c>
      <c r="AL82" s="203">
        <v>0</v>
      </c>
      <c r="AM82" s="203">
        <v>0</v>
      </c>
      <c r="AN82" s="203">
        <v>0</v>
      </c>
      <c r="AO82" s="203">
        <v>206.63</v>
      </c>
      <c r="AP82" s="203">
        <v>0</v>
      </c>
    </row>
    <row r="83" spans="1:42">
      <c r="A83" t="s">
        <v>125</v>
      </c>
      <c r="B83" s="203">
        <v>0</v>
      </c>
      <c r="C83" s="203">
        <v>8.5500000000000007</v>
      </c>
      <c r="D83" s="203">
        <v>1.93</v>
      </c>
      <c r="E83" s="203">
        <v>0</v>
      </c>
      <c r="F83" s="203">
        <v>14.66</v>
      </c>
      <c r="G83" s="203">
        <v>6.66</v>
      </c>
      <c r="H83" s="203">
        <v>0</v>
      </c>
      <c r="I83" s="203">
        <v>17.82</v>
      </c>
      <c r="J83" s="203">
        <v>0.67</v>
      </c>
      <c r="K83" s="203">
        <v>0.09</v>
      </c>
      <c r="L83" s="203">
        <v>14.02</v>
      </c>
      <c r="M83" s="203">
        <v>0.43</v>
      </c>
      <c r="N83" s="203">
        <v>1.1000000000000001</v>
      </c>
      <c r="O83" s="203">
        <v>0</v>
      </c>
      <c r="P83" s="203">
        <v>1.17</v>
      </c>
      <c r="Q83" s="203">
        <v>0.2</v>
      </c>
      <c r="R83" s="203">
        <v>0.4</v>
      </c>
      <c r="S83" s="203">
        <v>0.25</v>
      </c>
      <c r="T83" s="203">
        <v>0</v>
      </c>
      <c r="U83" s="203">
        <v>1.63</v>
      </c>
      <c r="V83" s="203">
        <v>0.19</v>
      </c>
      <c r="W83" s="203">
        <v>0.33</v>
      </c>
      <c r="X83" s="203">
        <v>1.38</v>
      </c>
      <c r="Y83" s="203">
        <v>0</v>
      </c>
      <c r="Z83" s="203">
        <v>1.78</v>
      </c>
      <c r="AA83" s="203">
        <v>0.63</v>
      </c>
      <c r="AB83" s="203">
        <v>0</v>
      </c>
      <c r="AC83" s="203">
        <v>17.38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34.880000000000003</v>
      </c>
      <c r="AJ83" s="203">
        <v>0</v>
      </c>
      <c r="AK83" s="203">
        <v>3.05</v>
      </c>
      <c r="AL83" s="203">
        <v>0</v>
      </c>
      <c r="AM83" s="203">
        <v>0</v>
      </c>
      <c r="AN83" s="203">
        <v>0</v>
      </c>
      <c r="AO83" s="203">
        <v>206.63</v>
      </c>
      <c r="AP83" s="203">
        <v>0</v>
      </c>
    </row>
    <row r="84" spans="1:42">
      <c r="A84" t="s">
        <v>126</v>
      </c>
      <c r="B84" s="203">
        <v>0</v>
      </c>
      <c r="C84" s="203">
        <v>8.5500000000000007</v>
      </c>
      <c r="D84" s="203">
        <v>1.93</v>
      </c>
      <c r="E84" s="203">
        <v>0</v>
      </c>
      <c r="F84" s="203">
        <v>14.66</v>
      </c>
      <c r="G84" s="203">
        <v>6.66</v>
      </c>
      <c r="H84" s="203">
        <v>0</v>
      </c>
      <c r="I84" s="203">
        <v>17.82</v>
      </c>
      <c r="J84" s="203">
        <v>0.67</v>
      </c>
      <c r="K84" s="203">
        <v>0.09</v>
      </c>
      <c r="L84" s="203">
        <v>14.02</v>
      </c>
      <c r="M84" s="203">
        <v>0.43</v>
      </c>
      <c r="N84" s="203">
        <v>1.1000000000000001</v>
      </c>
      <c r="O84" s="203">
        <v>0</v>
      </c>
      <c r="P84" s="203">
        <v>1.17</v>
      </c>
      <c r="Q84" s="203">
        <v>0.2</v>
      </c>
      <c r="R84" s="203">
        <v>0.4</v>
      </c>
      <c r="S84" s="203">
        <v>0.25</v>
      </c>
      <c r="T84" s="203">
        <v>0</v>
      </c>
      <c r="U84" s="203">
        <v>1.63</v>
      </c>
      <c r="V84" s="203">
        <v>0.19</v>
      </c>
      <c r="W84" s="203">
        <v>0.33</v>
      </c>
      <c r="X84" s="203">
        <v>1.38</v>
      </c>
      <c r="Y84" s="203">
        <v>0</v>
      </c>
      <c r="Z84" s="203">
        <v>1.78</v>
      </c>
      <c r="AA84" s="203">
        <v>0.63</v>
      </c>
      <c r="AB84" s="203">
        <v>0</v>
      </c>
      <c r="AC84" s="203">
        <v>17.38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34.880000000000003</v>
      </c>
      <c r="AJ84" s="203">
        <v>0</v>
      </c>
      <c r="AK84" s="203">
        <v>3.05</v>
      </c>
      <c r="AL84" s="203">
        <v>0</v>
      </c>
      <c r="AM84" s="203">
        <v>0</v>
      </c>
      <c r="AN84" s="203">
        <v>0</v>
      </c>
      <c r="AO84" s="203">
        <v>206.63</v>
      </c>
      <c r="AP84" s="203">
        <v>0</v>
      </c>
    </row>
    <row r="85" spans="1:42">
      <c r="A85" t="s">
        <v>127</v>
      </c>
      <c r="B85" s="203">
        <v>0</v>
      </c>
      <c r="C85" s="203">
        <v>9.57</v>
      </c>
      <c r="D85" s="203">
        <v>1.93</v>
      </c>
      <c r="E85" s="203">
        <v>0</v>
      </c>
      <c r="F85" s="203">
        <v>14.66</v>
      </c>
      <c r="G85" s="203">
        <v>6.66</v>
      </c>
      <c r="H85" s="203">
        <v>0</v>
      </c>
      <c r="I85" s="203">
        <v>17.82</v>
      </c>
      <c r="J85" s="203">
        <v>0.67</v>
      </c>
      <c r="K85" s="203">
        <v>0.09</v>
      </c>
      <c r="L85" s="203">
        <v>14.02</v>
      </c>
      <c r="M85" s="203">
        <v>0.43</v>
      </c>
      <c r="N85" s="203">
        <v>1.1000000000000001</v>
      </c>
      <c r="O85" s="203">
        <v>0</v>
      </c>
      <c r="P85" s="203">
        <v>1.27</v>
      </c>
      <c r="Q85" s="203">
        <v>0.2</v>
      </c>
      <c r="R85" s="203">
        <v>0.4</v>
      </c>
      <c r="S85" s="203">
        <v>0.25</v>
      </c>
      <c r="T85" s="203">
        <v>0</v>
      </c>
      <c r="U85" s="203">
        <v>1.63</v>
      </c>
      <c r="V85" s="203">
        <v>0.19</v>
      </c>
      <c r="W85" s="203">
        <v>0.33</v>
      </c>
      <c r="X85" s="203">
        <v>1.38</v>
      </c>
      <c r="Y85" s="203">
        <v>0</v>
      </c>
      <c r="Z85" s="203">
        <v>1.78</v>
      </c>
      <c r="AA85" s="203">
        <v>0.63</v>
      </c>
      <c r="AB85" s="203">
        <v>0</v>
      </c>
      <c r="AC85" s="203">
        <v>17.38</v>
      </c>
      <c r="AD85" s="203">
        <v>0</v>
      </c>
      <c r="AE85" s="203">
        <v>0</v>
      </c>
      <c r="AF85" s="203">
        <v>0</v>
      </c>
      <c r="AG85" s="203">
        <v>0.14000000000000001</v>
      </c>
      <c r="AH85" s="203">
        <v>0</v>
      </c>
      <c r="AI85" s="203">
        <v>35.47</v>
      </c>
      <c r="AJ85" s="203">
        <v>0</v>
      </c>
      <c r="AK85" s="203">
        <v>3.05</v>
      </c>
      <c r="AL85" s="203">
        <v>0</v>
      </c>
      <c r="AM85" s="203">
        <v>0</v>
      </c>
      <c r="AN85" s="203">
        <v>0</v>
      </c>
      <c r="AO85" s="203">
        <v>206.63</v>
      </c>
      <c r="AP85" s="203">
        <v>0</v>
      </c>
    </row>
    <row r="86" spans="1:42">
      <c r="A86" t="s">
        <v>128</v>
      </c>
      <c r="B86" s="203">
        <v>0</v>
      </c>
      <c r="C86" s="203">
        <v>9.57</v>
      </c>
      <c r="D86" s="203">
        <v>1.93</v>
      </c>
      <c r="E86" s="203">
        <v>0</v>
      </c>
      <c r="F86" s="203">
        <v>14.66</v>
      </c>
      <c r="G86" s="203">
        <v>6.66</v>
      </c>
      <c r="H86" s="203">
        <v>0</v>
      </c>
      <c r="I86" s="203">
        <v>17.82</v>
      </c>
      <c r="J86" s="203">
        <v>0.67</v>
      </c>
      <c r="K86" s="203">
        <v>0.09</v>
      </c>
      <c r="L86" s="203">
        <v>14.02</v>
      </c>
      <c r="M86" s="203">
        <v>0.43</v>
      </c>
      <c r="N86" s="203">
        <v>1.1000000000000001</v>
      </c>
      <c r="O86" s="203">
        <v>0</v>
      </c>
      <c r="P86" s="203">
        <v>1.27</v>
      </c>
      <c r="Q86" s="203">
        <v>0.2</v>
      </c>
      <c r="R86" s="203">
        <v>0.4</v>
      </c>
      <c r="S86" s="203">
        <v>0.25</v>
      </c>
      <c r="T86" s="203">
        <v>0</v>
      </c>
      <c r="U86" s="203">
        <v>1.63</v>
      </c>
      <c r="V86" s="203">
        <v>0.19</v>
      </c>
      <c r="W86" s="203">
        <v>0.33</v>
      </c>
      <c r="X86" s="203">
        <v>1.38</v>
      </c>
      <c r="Y86" s="203">
        <v>0</v>
      </c>
      <c r="Z86" s="203">
        <v>1.78</v>
      </c>
      <c r="AA86" s="203">
        <v>0.63</v>
      </c>
      <c r="AB86" s="203">
        <v>0</v>
      </c>
      <c r="AC86" s="203">
        <v>17.38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34.880000000000003</v>
      </c>
      <c r="AJ86" s="203">
        <v>0</v>
      </c>
      <c r="AK86" s="203">
        <v>3.05</v>
      </c>
      <c r="AL86" s="203">
        <v>0</v>
      </c>
      <c r="AM86" s="203">
        <v>0</v>
      </c>
      <c r="AN86" s="203">
        <v>0</v>
      </c>
      <c r="AO86" s="203">
        <v>206.63</v>
      </c>
      <c r="AP86" s="203">
        <v>0</v>
      </c>
    </row>
    <row r="87" spans="1:42">
      <c r="A87" t="s">
        <v>129</v>
      </c>
      <c r="B87" s="203">
        <v>0</v>
      </c>
      <c r="C87" s="203">
        <v>9.57</v>
      </c>
      <c r="D87" s="203">
        <v>1.93</v>
      </c>
      <c r="E87" s="203">
        <v>0</v>
      </c>
      <c r="F87" s="203">
        <v>14.66</v>
      </c>
      <c r="G87" s="203">
        <v>6.66</v>
      </c>
      <c r="H87" s="203">
        <v>0</v>
      </c>
      <c r="I87" s="203">
        <v>17.82</v>
      </c>
      <c r="J87" s="203">
        <v>0.67</v>
      </c>
      <c r="K87" s="203">
        <v>0.09</v>
      </c>
      <c r="L87" s="203">
        <v>14.02</v>
      </c>
      <c r="M87" s="203">
        <v>0.43</v>
      </c>
      <c r="N87" s="203">
        <v>1.1000000000000001</v>
      </c>
      <c r="O87" s="203">
        <v>0</v>
      </c>
      <c r="P87" s="203">
        <v>1.27</v>
      </c>
      <c r="Q87" s="203">
        <v>0.2</v>
      </c>
      <c r="R87" s="203">
        <v>0.4</v>
      </c>
      <c r="S87" s="203">
        <v>0.25</v>
      </c>
      <c r="T87" s="203">
        <v>0</v>
      </c>
      <c r="U87" s="203">
        <v>1.63</v>
      </c>
      <c r="V87" s="203">
        <v>0.19</v>
      </c>
      <c r="W87" s="203">
        <v>0.33</v>
      </c>
      <c r="X87" s="203">
        <v>1.38</v>
      </c>
      <c r="Y87" s="203">
        <v>0</v>
      </c>
      <c r="Z87" s="203">
        <v>1.78</v>
      </c>
      <c r="AA87" s="203">
        <v>0.63</v>
      </c>
      <c r="AB87" s="203">
        <v>0</v>
      </c>
      <c r="AC87" s="203">
        <v>17.38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34.880000000000003</v>
      </c>
      <c r="AJ87" s="203">
        <v>0</v>
      </c>
      <c r="AK87" s="203">
        <v>3.05</v>
      </c>
      <c r="AL87" s="203">
        <v>0</v>
      </c>
      <c r="AM87" s="203">
        <v>0</v>
      </c>
      <c r="AN87" s="203">
        <v>0</v>
      </c>
      <c r="AO87" s="203">
        <v>206.63</v>
      </c>
      <c r="AP87" s="203">
        <v>0</v>
      </c>
    </row>
    <row r="88" spans="1:42">
      <c r="A88" t="s">
        <v>130</v>
      </c>
      <c r="B88" s="203">
        <v>0</v>
      </c>
      <c r="C88" s="203">
        <v>9.57</v>
      </c>
      <c r="D88" s="203">
        <v>1.93</v>
      </c>
      <c r="E88" s="203">
        <v>0</v>
      </c>
      <c r="F88" s="203">
        <v>14.66</v>
      </c>
      <c r="G88" s="203">
        <v>6.66</v>
      </c>
      <c r="H88" s="203">
        <v>0</v>
      </c>
      <c r="I88" s="203">
        <v>17.82</v>
      </c>
      <c r="J88" s="203">
        <v>0.67</v>
      </c>
      <c r="K88" s="203">
        <v>0.09</v>
      </c>
      <c r="L88" s="203">
        <v>14.02</v>
      </c>
      <c r="M88" s="203">
        <v>0.43</v>
      </c>
      <c r="N88" s="203">
        <v>1.1000000000000001</v>
      </c>
      <c r="O88" s="203">
        <v>0</v>
      </c>
      <c r="P88" s="203">
        <v>1.27</v>
      </c>
      <c r="Q88" s="203">
        <v>0.2</v>
      </c>
      <c r="R88" s="203">
        <v>0.4</v>
      </c>
      <c r="S88" s="203">
        <v>0.25</v>
      </c>
      <c r="T88" s="203">
        <v>0</v>
      </c>
      <c r="U88" s="203">
        <v>1.63</v>
      </c>
      <c r="V88" s="203">
        <v>0.19</v>
      </c>
      <c r="W88" s="203">
        <v>0.33</v>
      </c>
      <c r="X88" s="203">
        <v>1.38</v>
      </c>
      <c r="Y88" s="203">
        <v>0</v>
      </c>
      <c r="Z88" s="203">
        <v>1.78</v>
      </c>
      <c r="AA88" s="203">
        <v>0.63</v>
      </c>
      <c r="AB88" s="203">
        <v>0</v>
      </c>
      <c r="AC88" s="203">
        <v>17.38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34.880000000000003</v>
      </c>
      <c r="AJ88" s="203">
        <v>0</v>
      </c>
      <c r="AK88" s="203">
        <v>3.05</v>
      </c>
      <c r="AL88" s="203">
        <v>0</v>
      </c>
      <c r="AM88" s="203">
        <v>0</v>
      </c>
      <c r="AN88" s="203">
        <v>0</v>
      </c>
      <c r="AO88" s="203">
        <v>206.63</v>
      </c>
      <c r="AP88" s="203">
        <v>0</v>
      </c>
    </row>
    <row r="89" spans="1:42">
      <c r="A89" t="s">
        <v>131</v>
      </c>
      <c r="B89" s="203">
        <v>0</v>
      </c>
      <c r="C89" s="203">
        <v>9.57</v>
      </c>
      <c r="D89" s="203">
        <v>1.93</v>
      </c>
      <c r="E89" s="203">
        <v>0</v>
      </c>
      <c r="F89" s="203">
        <v>14.66</v>
      </c>
      <c r="G89" s="203">
        <v>6.66</v>
      </c>
      <c r="H89" s="203">
        <v>0</v>
      </c>
      <c r="I89" s="203">
        <v>17.82</v>
      </c>
      <c r="J89" s="203">
        <v>0.67</v>
      </c>
      <c r="K89" s="203">
        <v>0.09</v>
      </c>
      <c r="L89" s="203">
        <v>14.02</v>
      </c>
      <c r="M89" s="203">
        <v>0.43</v>
      </c>
      <c r="N89" s="203">
        <v>1.1000000000000001</v>
      </c>
      <c r="O89" s="203">
        <v>0</v>
      </c>
      <c r="P89" s="203">
        <v>1.27</v>
      </c>
      <c r="Q89" s="203">
        <v>0.2</v>
      </c>
      <c r="R89" s="203">
        <v>0.4</v>
      </c>
      <c r="S89" s="203">
        <v>0.25</v>
      </c>
      <c r="T89" s="203">
        <v>0</v>
      </c>
      <c r="U89" s="203">
        <v>1.63</v>
      </c>
      <c r="V89" s="203">
        <v>0.19</v>
      </c>
      <c r="W89" s="203">
        <v>0.33</v>
      </c>
      <c r="X89" s="203">
        <v>1.38</v>
      </c>
      <c r="Y89" s="203">
        <v>0</v>
      </c>
      <c r="Z89" s="203">
        <v>1.78</v>
      </c>
      <c r="AA89" s="203">
        <v>0.63</v>
      </c>
      <c r="AB89" s="203">
        <v>0</v>
      </c>
      <c r="AC89" s="203">
        <v>17.38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34.880000000000003</v>
      </c>
      <c r="AJ89" s="203">
        <v>0</v>
      </c>
      <c r="AK89" s="203">
        <v>2.61</v>
      </c>
      <c r="AL89" s="203">
        <v>0</v>
      </c>
      <c r="AM89" s="203">
        <v>0</v>
      </c>
      <c r="AN89" s="203">
        <v>0</v>
      </c>
      <c r="AO89" s="203">
        <v>206.63</v>
      </c>
      <c r="AP89" s="203">
        <v>0</v>
      </c>
    </row>
    <row r="90" spans="1:42">
      <c r="A90" t="s">
        <v>132</v>
      </c>
      <c r="B90" s="203">
        <v>0</v>
      </c>
      <c r="C90" s="203">
        <v>9.57</v>
      </c>
      <c r="D90" s="203">
        <v>1.93</v>
      </c>
      <c r="E90" s="203">
        <v>0</v>
      </c>
      <c r="F90" s="203">
        <v>14.66</v>
      </c>
      <c r="G90" s="203">
        <v>6.66</v>
      </c>
      <c r="H90" s="203">
        <v>0</v>
      </c>
      <c r="I90" s="203">
        <v>17.82</v>
      </c>
      <c r="J90" s="203">
        <v>0.67</v>
      </c>
      <c r="K90" s="203">
        <v>0.09</v>
      </c>
      <c r="L90" s="203">
        <v>14.02</v>
      </c>
      <c r="M90" s="203">
        <v>0.43</v>
      </c>
      <c r="N90" s="203">
        <v>1.1000000000000001</v>
      </c>
      <c r="O90" s="203">
        <v>0</v>
      </c>
      <c r="P90" s="203">
        <v>1.27</v>
      </c>
      <c r="Q90" s="203">
        <v>0.2</v>
      </c>
      <c r="R90" s="203">
        <v>0.4</v>
      </c>
      <c r="S90" s="203">
        <v>0.25</v>
      </c>
      <c r="T90" s="203">
        <v>0</v>
      </c>
      <c r="U90" s="203">
        <v>1.63</v>
      </c>
      <c r="V90" s="203">
        <v>0.19</v>
      </c>
      <c r="W90" s="203">
        <v>0.33</v>
      </c>
      <c r="X90" s="203">
        <v>1.38</v>
      </c>
      <c r="Y90" s="203">
        <v>0</v>
      </c>
      <c r="Z90" s="203">
        <v>1.78</v>
      </c>
      <c r="AA90" s="203">
        <v>0.63</v>
      </c>
      <c r="AB90" s="203">
        <v>0</v>
      </c>
      <c r="AC90" s="203">
        <v>17.38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34.880000000000003</v>
      </c>
      <c r="AJ90" s="203">
        <v>0</v>
      </c>
      <c r="AK90" s="203">
        <v>2.61</v>
      </c>
      <c r="AL90" s="203">
        <v>0</v>
      </c>
      <c r="AM90" s="203">
        <v>0</v>
      </c>
      <c r="AN90" s="203">
        <v>0</v>
      </c>
      <c r="AO90" s="203">
        <v>206.63</v>
      </c>
      <c r="AP90" s="203">
        <v>0</v>
      </c>
    </row>
    <row r="91" spans="1:42">
      <c r="A91" t="s">
        <v>133</v>
      </c>
      <c r="B91" s="203">
        <v>0</v>
      </c>
      <c r="C91" s="203">
        <v>9.57</v>
      </c>
      <c r="D91" s="203">
        <v>1.93</v>
      </c>
      <c r="E91" s="203">
        <v>0</v>
      </c>
      <c r="F91" s="203">
        <v>14.66</v>
      </c>
      <c r="G91" s="203">
        <v>6.66</v>
      </c>
      <c r="H91" s="203">
        <v>0</v>
      </c>
      <c r="I91" s="203">
        <v>17.82</v>
      </c>
      <c r="J91" s="203">
        <v>0.67</v>
      </c>
      <c r="K91" s="203">
        <v>0.09</v>
      </c>
      <c r="L91" s="203">
        <v>14.02</v>
      </c>
      <c r="M91" s="203">
        <v>0.43</v>
      </c>
      <c r="N91" s="203">
        <v>1.1000000000000001</v>
      </c>
      <c r="O91" s="203">
        <v>0</v>
      </c>
      <c r="P91" s="203">
        <v>1.27</v>
      </c>
      <c r="Q91" s="203">
        <v>0.2</v>
      </c>
      <c r="R91" s="203">
        <v>0.4</v>
      </c>
      <c r="S91" s="203">
        <v>0.25</v>
      </c>
      <c r="T91" s="203">
        <v>0</v>
      </c>
      <c r="U91" s="203">
        <v>1.63</v>
      </c>
      <c r="V91" s="203">
        <v>0.19</v>
      </c>
      <c r="W91" s="203">
        <v>0.33</v>
      </c>
      <c r="X91" s="203">
        <v>1.38</v>
      </c>
      <c r="Y91" s="203">
        <v>0</v>
      </c>
      <c r="Z91" s="203">
        <v>1.78</v>
      </c>
      <c r="AA91" s="203">
        <v>0.63</v>
      </c>
      <c r="AB91" s="203">
        <v>0</v>
      </c>
      <c r="AC91" s="203">
        <v>17.38</v>
      </c>
      <c r="AD91" s="203">
        <v>0</v>
      </c>
      <c r="AE91" s="203">
        <v>0</v>
      </c>
      <c r="AF91" s="203">
        <v>0</v>
      </c>
      <c r="AG91" s="203">
        <v>0.14000000000000001</v>
      </c>
      <c r="AH91" s="203">
        <v>0</v>
      </c>
      <c r="AI91" s="203">
        <v>35.33</v>
      </c>
      <c r="AJ91" s="203">
        <v>0</v>
      </c>
      <c r="AK91" s="203">
        <v>2.61</v>
      </c>
      <c r="AL91" s="203">
        <v>0</v>
      </c>
      <c r="AM91" s="203">
        <v>0</v>
      </c>
      <c r="AN91" s="203">
        <v>0</v>
      </c>
      <c r="AO91" s="203">
        <v>206.63</v>
      </c>
      <c r="AP91" s="203">
        <v>0</v>
      </c>
    </row>
    <row r="92" spans="1:42">
      <c r="A92" t="s">
        <v>134</v>
      </c>
      <c r="B92" s="203">
        <v>0</v>
      </c>
      <c r="C92" s="203">
        <v>9.57</v>
      </c>
      <c r="D92" s="203">
        <v>1.93</v>
      </c>
      <c r="E92" s="203">
        <v>0</v>
      </c>
      <c r="F92" s="203">
        <v>14.66</v>
      </c>
      <c r="G92" s="203">
        <v>6.66</v>
      </c>
      <c r="H92" s="203">
        <v>0</v>
      </c>
      <c r="I92" s="203">
        <v>17.82</v>
      </c>
      <c r="J92" s="203">
        <v>0.67</v>
      </c>
      <c r="K92" s="203">
        <v>0.09</v>
      </c>
      <c r="L92" s="203">
        <v>14.02</v>
      </c>
      <c r="M92" s="203">
        <v>0.43</v>
      </c>
      <c r="N92" s="203">
        <v>1.1000000000000001</v>
      </c>
      <c r="O92" s="203">
        <v>0</v>
      </c>
      <c r="P92" s="203">
        <v>1.27</v>
      </c>
      <c r="Q92" s="203">
        <v>0.2</v>
      </c>
      <c r="R92" s="203">
        <v>0.4</v>
      </c>
      <c r="S92" s="203">
        <v>0.25</v>
      </c>
      <c r="T92" s="203">
        <v>0</v>
      </c>
      <c r="U92" s="203">
        <v>1.63</v>
      </c>
      <c r="V92" s="203">
        <v>0.19</v>
      </c>
      <c r="W92" s="203">
        <v>0.33</v>
      </c>
      <c r="X92" s="203">
        <v>1.38</v>
      </c>
      <c r="Y92" s="203">
        <v>0</v>
      </c>
      <c r="Z92" s="203">
        <v>1.78</v>
      </c>
      <c r="AA92" s="203">
        <v>0.63</v>
      </c>
      <c r="AB92" s="203">
        <v>0</v>
      </c>
      <c r="AC92" s="203">
        <v>17.38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34.880000000000003</v>
      </c>
      <c r="AJ92" s="203">
        <v>0</v>
      </c>
      <c r="AK92" s="203">
        <v>2.61</v>
      </c>
      <c r="AL92" s="203">
        <v>0</v>
      </c>
      <c r="AM92" s="203">
        <v>0</v>
      </c>
      <c r="AN92" s="203">
        <v>0</v>
      </c>
      <c r="AO92" s="203">
        <v>206.63</v>
      </c>
      <c r="AP92" s="203">
        <v>0</v>
      </c>
    </row>
    <row r="93" spans="1:42">
      <c r="A93" t="s">
        <v>135</v>
      </c>
      <c r="B93" s="203">
        <v>0</v>
      </c>
      <c r="C93" s="203">
        <v>9.57</v>
      </c>
      <c r="D93" s="203">
        <v>1.93</v>
      </c>
      <c r="E93" s="203">
        <v>0</v>
      </c>
      <c r="F93" s="203">
        <v>16.32</v>
      </c>
      <c r="G93" s="203">
        <v>5</v>
      </c>
      <c r="H93" s="203">
        <v>0</v>
      </c>
      <c r="I93" s="203">
        <v>17.82</v>
      </c>
      <c r="J93" s="203">
        <v>0.67</v>
      </c>
      <c r="K93" s="203">
        <v>0.09</v>
      </c>
      <c r="L93" s="203">
        <v>14.02</v>
      </c>
      <c r="M93" s="203">
        <v>0.43</v>
      </c>
      <c r="N93" s="203">
        <v>1.1000000000000001</v>
      </c>
      <c r="O93" s="203">
        <v>0</v>
      </c>
      <c r="P93" s="203">
        <v>1.27</v>
      </c>
      <c r="Q93" s="203">
        <v>0.2</v>
      </c>
      <c r="R93" s="203">
        <v>0.4</v>
      </c>
      <c r="S93" s="203">
        <v>0.25</v>
      </c>
      <c r="T93" s="203">
        <v>0</v>
      </c>
      <c r="U93" s="203">
        <v>1.63</v>
      </c>
      <c r="V93" s="203">
        <v>0.19</v>
      </c>
      <c r="W93" s="203">
        <v>0.33</v>
      </c>
      <c r="X93" s="203">
        <v>1.38</v>
      </c>
      <c r="Y93" s="203">
        <v>0</v>
      </c>
      <c r="Z93" s="203">
        <v>1.78</v>
      </c>
      <c r="AA93" s="203">
        <v>0.63</v>
      </c>
      <c r="AB93" s="203">
        <v>0</v>
      </c>
      <c r="AC93" s="203">
        <v>17.38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34.880000000000003</v>
      </c>
      <c r="AJ93" s="203">
        <v>0</v>
      </c>
      <c r="AK93" s="203">
        <v>2.61</v>
      </c>
      <c r="AL93" s="203">
        <v>0</v>
      </c>
      <c r="AM93" s="203">
        <v>0</v>
      </c>
      <c r="AN93" s="203">
        <v>0</v>
      </c>
      <c r="AO93" s="203">
        <v>206.63</v>
      </c>
      <c r="AP93" s="203">
        <v>0</v>
      </c>
    </row>
    <row r="94" spans="1:42">
      <c r="A94" t="s">
        <v>136</v>
      </c>
      <c r="B94" s="203">
        <v>0</v>
      </c>
      <c r="C94" s="203">
        <v>9.57</v>
      </c>
      <c r="D94" s="203">
        <v>1.93</v>
      </c>
      <c r="E94" s="203">
        <v>0</v>
      </c>
      <c r="F94" s="203">
        <v>17.989999999999998</v>
      </c>
      <c r="G94" s="203">
        <v>3.33</v>
      </c>
      <c r="H94" s="203">
        <v>0</v>
      </c>
      <c r="I94" s="203">
        <v>17.82</v>
      </c>
      <c r="J94" s="203">
        <v>0.67</v>
      </c>
      <c r="K94" s="203">
        <v>0.09</v>
      </c>
      <c r="L94" s="203">
        <v>14.02</v>
      </c>
      <c r="M94" s="203">
        <v>0.43</v>
      </c>
      <c r="N94" s="203">
        <v>1.1000000000000001</v>
      </c>
      <c r="O94" s="203">
        <v>0</v>
      </c>
      <c r="P94" s="203">
        <v>1.27</v>
      </c>
      <c r="Q94" s="203">
        <v>0.2</v>
      </c>
      <c r="R94" s="203">
        <v>0.4</v>
      </c>
      <c r="S94" s="203">
        <v>0.25</v>
      </c>
      <c r="T94" s="203">
        <v>0</v>
      </c>
      <c r="U94" s="203">
        <v>1.63</v>
      </c>
      <c r="V94" s="203">
        <v>0.19</v>
      </c>
      <c r="W94" s="203">
        <v>0.33</v>
      </c>
      <c r="X94" s="203">
        <v>1.38</v>
      </c>
      <c r="Y94" s="203">
        <v>0</v>
      </c>
      <c r="Z94" s="203">
        <v>1.78</v>
      </c>
      <c r="AA94" s="203">
        <v>0.63</v>
      </c>
      <c r="AB94" s="203">
        <v>0</v>
      </c>
      <c r="AC94" s="203">
        <v>17.38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34.880000000000003</v>
      </c>
      <c r="AJ94" s="203">
        <v>0</v>
      </c>
      <c r="AK94" s="203">
        <v>2.61</v>
      </c>
      <c r="AL94" s="203">
        <v>0</v>
      </c>
      <c r="AM94" s="203">
        <v>0</v>
      </c>
      <c r="AN94" s="203">
        <v>0</v>
      </c>
      <c r="AO94" s="203">
        <v>206.63</v>
      </c>
      <c r="AP94" s="203">
        <v>0</v>
      </c>
    </row>
    <row r="95" spans="1:42">
      <c r="A95" t="s">
        <v>137</v>
      </c>
      <c r="B95" s="203">
        <v>0</v>
      </c>
      <c r="C95" s="203">
        <v>7.53</v>
      </c>
      <c r="D95" s="203">
        <v>1.93</v>
      </c>
      <c r="E95" s="203">
        <v>0</v>
      </c>
      <c r="F95" s="203">
        <v>19.329999999999998</v>
      </c>
      <c r="G95" s="203">
        <v>2</v>
      </c>
      <c r="H95" s="203">
        <v>0</v>
      </c>
      <c r="I95" s="203">
        <v>17.82</v>
      </c>
      <c r="J95" s="203">
        <v>0.67</v>
      </c>
      <c r="K95" s="203">
        <v>0.09</v>
      </c>
      <c r="L95" s="203">
        <v>14.02</v>
      </c>
      <c r="M95" s="203">
        <v>0.43</v>
      </c>
      <c r="N95" s="203">
        <v>1.1000000000000001</v>
      </c>
      <c r="O95" s="203">
        <v>0</v>
      </c>
      <c r="P95" s="203">
        <v>1.27</v>
      </c>
      <c r="Q95" s="203">
        <v>0.2</v>
      </c>
      <c r="R95" s="203">
        <v>0.4</v>
      </c>
      <c r="S95" s="203">
        <v>0.25</v>
      </c>
      <c r="T95" s="203">
        <v>0</v>
      </c>
      <c r="U95" s="203">
        <v>1.63</v>
      </c>
      <c r="V95" s="203">
        <v>0.19</v>
      </c>
      <c r="W95" s="203">
        <v>0.33</v>
      </c>
      <c r="X95" s="203">
        <v>1.38</v>
      </c>
      <c r="Y95" s="203">
        <v>0</v>
      </c>
      <c r="Z95" s="203">
        <v>1.78</v>
      </c>
      <c r="AA95" s="203">
        <v>0.63</v>
      </c>
      <c r="AB95" s="203">
        <v>0</v>
      </c>
      <c r="AC95" s="203">
        <v>17.38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34.880000000000003</v>
      </c>
      <c r="AJ95" s="203">
        <v>0</v>
      </c>
      <c r="AK95" s="203">
        <v>1.74</v>
      </c>
      <c r="AL95" s="203">
        <v>0</v>
      </c>
      <c r="AM95" s="203">
        <v>0</v>
      </c>
      <c r="AN95" s="203">
        <v>0</v>
      </c>
      <c r="AO95" s="203">
        <v>206.63</v>
      </c>
      <c r="AP95" s="203">
        <v>0</v>
      </c>
    </row>
    <row r="96" spans="1:42">
      <c r="A96" t="s">
        <v>138</v>
      </c>
      <c r="B96" s="203">
        <v>0</v>
      </c>
      <c r="C96" s="203">
        <v>5.5</v>
      </c>
      <c r="D96" s="203">
        <v>1.29</v>
      </c>
      <c r="E96" s="203">
        <v>0</v>
      </c>
      <c r="F96" s="203">
        <v>20.99</v>
      </c>
      <c r="G96" s="203">
        <v>0.33</v>
      </c>
      <c r="H96" s="203">
        <v>0</v>
      </c>
      <c r="I96" s="203">
        <v>17.82</v>
      </c>
      <c r="J96" s="203">
        <v>0.67</v>
      </c>
      <c r="K96" s="203">
        <v>0.09</v>
      </c>
      <c r="L96" s="203">
        <v>14.02</v>
      </c>
      <c r="M96" s="203">
        <v>0.43</v>
      </c>
      <c r="N96" s="203">
        <v>1.1000000000000001</v>
      </c>
      <c r="O96" s="203">
        <v>0</v>
      </c>
      <c r="P96" s="203">
        <v>1.27</v>
      </c>
      <c r="Q96" s="203">
        <v>0.2</v>
      </c>
      <c r="R96" s="203">
        <v>0.4</v>
      </c>
      <c r="S96" s="203">
        <v>0.25</v>
      </c>
      <c r="T96" s="203">
        <v>0</v>
      </c>
      <c r="U96" s="203">
        <v>1.63</v>
      </c>
      <c r="V96" s="203">
        <v>0.19</v>
      </c>
      <c r="W96" s="203">
        <v>0.33</v>
      </c>
      <c r="X96" s="203">
        <v>1.38</v>
      </c>
      <c r="Y96" s="203">
        <v>0</v>
      </c>
      <c r="Z96" s="203">
        <v>1.78</v>
      </c>
      <c r="AA96" s="203">
        <v>0.63</v>
      </c>
      <c r="AB96" s="203">
        <v>0</v>
      </c>
      <c r="AC96" s="203">
        <v>17.38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34.880000000000003</v>
      </c>
      <c r="AJ96" s="203">
        <v>0</v>
      </c>
      <c r="AK96" s="203">
        <v>1.74</v>
      </c>
      <c r="AL96" s="203">
        <v>0</v>
      </c>
      <c r="AM96" s="203">
        <v>0</v>
      </c>
      <c r="AN96" s="203">
        <v>0</v>
      </c>
      <c r="AO96" s="203">
        <v>206.63</v>
      </c>
      <c r="AP96" s="203">
        <v>0</v>
      </c>
    </row>
    <row r="97" spans="1:42">
      <c r="A97" t="s">
        <v>139</v>
      </c>
      <c r="B97" s="203">
        <v>0</v>
      </c>
      <c r="C97" s="203">
        <v>4.74</v>
      </c>
      <c r="D97" s="203">
        <v>0.64</v>
      </c>
      <c r="E97" s="203">
        <v>0</v>
      </c>
      <c r="F97" s="203">
        <v>21.32</v>
      </c>
      <c r="G97" s="203">
        <v>0</v>
      </c>
      <c r="H97" s="203">
        <v>0</v>
      </c>
      <c r="I97" s="203">
        <v>17.82</v>
      </c>
      <c r="J97" s="203">
        <v>0.67</v>
      </c>
      <c r="K97" s="203">
        <v>0.09</v>
      </c>
      <c r="L97" s="203">
        <v>14.02</v>
      </c>
      <c r="M97" s="203">
        <v>0.43</v>
      </c>
      <c r="N97" s="203">
        <v>1.1000000000000001</v>
      </c>
      <c r="O97" s="203">
        <v>0</v>
      </c>
      <c r="P97" s="203">
        <v>1.27</v>
      </c>
      <c r="Q97" s="203">
        <v>0.2</v>
      </c>
      <c r="R97" s="203">
        <v>0.4</v>
      </c>
      <c r="S97" s="203">
        <v>0.25</v>
      </c>
      <c r="T97" s="203">
        <v>0</v>
      </c>
      <c r="U97" s="203">
        <v>1.28</v>
      </c>
      <c r="V97" s="203">
        <v>0.19</v>
      </c>
      <c r="W97" s="203">
        <v>0.33</v>
      </c>
      <c r="X97" s="203">
        <v>1.38</v>
      </c>
      <c r="Y97" s="203">
        <v>0</v>
      </c>
      <c r="Z97" s="203">
        <v>1.78</v>
      </c>
      <c r="AA97" s="203">
        <v>0.63</v>
      </c>
      <c r="AB97" s="203">
        <v>0</v>
      </c>
      <c r="AC97" s="203">
        <v>17.38</v>
      </c>
      <c r="AD97" s="203">
        <v>0</v>
      </c>
      <c r="AE97" s="203">
        <v>0</v>
      </c>
      <c r="AF97" s="203">
        <v>0</v>
      </c>
      <c r="AG97" s="203">
        <v>0.14000000000000001</v>
      </c>
      <c r="AH97" s="203">
        <v>0</v>
      </c>
      <c r="AI97" s="203">
        <v>35.119999999999997</v>
      </c>
      <c r="AJ97" s="203">
        <v>0</v>
      </c>
      <c r="AK97" s="203">
        <v>1.74</v>
      </c>
      <c r="AL97" s="203">
        <v>0</v>
      </c>
      <c r="AM97" s="203">
        <v>0</v>
      </c>
      <c r="AN97" s="203">
        <v>0</v>
      </c>
      <c r="AO97" s="203">
        <v>206.63</v>
      </c>
      <c r="AP97" s="203">
        <v>0</v>
      </c>
    </row>
    <row r="98" spans="1:42">
      <c r="A98" t="s">
        <v>140</v>
      </c>
      <c r="B98" s="203">
        <v>0</v>
      </c>
      <c r="C98" s="203">
        <v>13.05</v>
      </c>
      <c r="D98" s="203">
        <v>0</v>
      </c>
      <c r="E98" s="203">
        <v>0</v>
      </c>
      <c r="F98" s="203">
        <v>21.32</v>
      </c>
      <c r="G98" s="203">
        <v>0</v>
      </c>
      <c r="H98" s="203">
        <v>0</v>
      </c>
      <c r="I98" s="203">
        <v>17.82</v>
      </c>
      <c r="J98" s="203">
        <v>0.67</v>
      </c>
      <c r="K98" s="203">
        <v>0.09</v>
      </c>
      <c r="L98" s="203">
        <v>14.02</v>
      </c>
      <c r="M98" s="203">
        <v>0.43</v>
      </c>
      <c r="N98" s="203">
        <v>1.1000000000000001</v>
      </c>
      <c r="O98" s="203">
        <v>0</v>
      </c>
      <c r="P98" s="203">
        <v>1.27</v>
      </c>
      <c r="Q98" s="203">
        <v>0.2</v>
      </c>
      <c r="R98" s="203">
        <v>0.4</v>
      </c>
      <c r="S98" s="203">
        <v>0.25</v>
      </c>
      <c r="T98" s="203">
        <v>0</v>
      </c>
      <c r="U98" s="203">
        <v>1.28</v>
      </c>
      <c r="V98" s="203">
        <v>0.19</v>
      </c>
      <c r="W98" s="203">
        <v>0.33</v>
      </c>
      <c r="X98" s="203">
        <v>1.38</v>
      </c>
      <c r="Y98" s="203">
        <v>0</v>
      </c>
      <c r="Z98" s="203">
        <v>1.78</v>
      </c>
      <c r="AA98" s="203">
        <v>0.63</v>
      </c>
      <c r="AB98" s="203">
        <v>0</v>
      </c>
      <c r="AC98" s="203">
        <v>17.38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34.880000000000003</v>
      </c>
      <c r="AJ98" s="203">
        <v>0</v>
      </c>
      <c r="AK98" s="203">
        <v>1.74</v>
      </c>
      <c r="AL98" s="203">
        <v>0</v>
      </c>
      <c r="AM98" s="203">
        <v>0</v>
      </c>
      <c r="AN98" s="203">
        <v>0</v>
      </c>
      <c r="AO98" s="203">
        <v>206.63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0.26097249999999994</v>
      </c>
      <c r="D99">
        <f t="shared" si="0"/>
        <v>3.9097500000000049E-2</v>
      </c>
      <c r="E99">
        <f t="shared" si="0"/>
        <v>0</v>
      </c>
      <c r="F99">
        <f t="shared" si="0"/>
        <v>0.38452000000000031</v>
      </c>
      <c r="G99">
        <f t="shared" si="0"/>
        <v>0.12570750000000006</v>
      </c>
      <c r="H99">
        <f t="shared" si="0"/>
        <v>0</v>
      </c>
      <c r="I99">
        <f t="shared" si="0"/>
        <v>0.42767999999999973</v>
      </c>
      <c r="J99">
        <f t="shared" si="0"/>
        <v>1.6080000000000032E-2</v>
      </c>
      <c r="K99">
        <f t="shared" si="0"/>
        <v>6.4499999999999974E-3</v>
      </c>
      <c r="L99">
        <f t="shared" si="0"/>
        <v>0.77637500000000059</v>
      </c>
      <c r="M99">
        <f t="shared" si="0"/>
        <v>1.0319999999999994E-2</v>
      </c>
      <c r="N99">
        <f t="shared" si="0"/>
        <v>2.6399999999999958E-2</v>
      </c>
      <c r="O99">
        <f t="shared" si="0"/>
        <v>0</v>
      </c>
      <c r="P99">
        <f t="shared" si="0"/>
        <v>2.7964999999999959E-2</v>
      </c>
      <c r="Q99">
        <f t="shared" si="0"/>
        <v>1.292250000000004E-2</v>
      </c>
      <c r="R99">
        <f t="shared" si="0"/>
        <v>2.5337500000000072E-2</v>
      </c>
      <c r="S99">
        <f t="shared" si="0"/>
        <v>1.58125E-2</v>
      </c>
      <c r="T99">
        <f t="shared" si="0"/>
        <v>0</v>
      </c>
      <c r="U99">
        <f t="shared" si="0"/>
        <v>3.8944999999999952E-2</v>
      </c>
      <c r="V99">
        <f t="shared" si="0"/>
        <v>4.5600000000000007E-3</v>
      </c>
      <c r="W99">
        <f t="shared" si="0"/>
        <v>7.8699999999999812E-3</v>
      </c>
      <c r="X99">
        <f t="shared" si="0"/>
        <v>3.3119999999999955E-2</v>
      </c>
      <c r="Y99">
        <f t="shared" si="0"/>
        <v>0</v>
      </c>
      <c r="Z99">
        <f t="shared" si="0"/>
        <v>4.5824999999999998E-2</v>
      </c>
      <c r="AA99">
        <f t="shared" si="0"/>
        <v>1.5175000000000029E-2</v>
      </c>
      <c r="AB99">
        <f t="shared" si="0"/>
        <v>0</v>
      </c>
      <c r="AC99">
        <f t="shared" si="0"/>
        <v>0.35638250000000066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1.4000000000000001E-4</v>
      </c>
      <c r="AH99">
        <f t="shared" si="0"/>
        <v>0</v>
      </c>
      <c r="AI99">
        <f t="shared" si="0"/>
        <v>0.78629249999999962</v>
      </c>
      <c r="AJ99">
        <f t="shared" si="0"/>
        <v>0</v>
      </c>
      <c r="AK99">
        <f t="shared" si="0"/>
        <v>4.7225000000000093E-2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4.9330200000000062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317</v>
      </c>
      <c r="AU1" t="s">
        <v>318</v>
      </c>
      <c r="BB1" t="s">
        <v>319</v>
      </c>
      <c r="BI1" t="s">
        <v>320</v>
      </c>
      <c r="BP1" t="s">
        <v>321</v>
      </c>
      <c r="BX1" t="s">
        <v>322</v>
      </c>
      <c r="CE1" t="s">
        <v>323</v>
      </c>
      <c r="CL1" t="s">
        <v>324</v>
      </c>
      <c r="CS1" t="s">
        <v>325</v>
      </c>
      <c r="CZ1" t="s">
        <v>326</v>
      </c>
      <c r="DF1" t="s">
        <v>327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328</v>
      </c>
      <c r="AK2" s="120" t="s">
        <v>329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-10.382</v>
      </c>
      <c r="G14" s="124">
        <v>-10.382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10.382</v>
      </c>
      <c r="AF14" s="124">
        <v>0</v>
      </c>
      <c r="AG14" s="124">
        <v>0</v>
      </c>
      <c r="AH14" s="124">
        <v>0</v>
      </c>
      <c r="AI14" s="124">
        <v>10.382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10.382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-10.382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103.82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103.82</v>
      </c>
      <c r="DF14" s="123">
        <f t="shared" si="31"/>
        <v>10.382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-10.382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-26.526</v>
      </c>
      <c r="G15" s="124">
        <v>-26.526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26.526</v>
      </c>
      <c r="AF15" s="124">
        <v>0</v>
      </c>
      <c r="AG15" s="124">
        <v>0</v>
      </c>
      <c r="AH15" s="124">
        <v>0</v>
      </c>
      <c r="AI15" s="124">
        <v>26.526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26.526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-26.526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265.26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265.26</v>
      </c>
      <c r="DF15" s="123">
        <f t="shared" si="31"/>
        <v>26.526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-26.526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-47.518000000000001</v>
      </c>
      <c r="G16" s="124">
        <v>-47.518000000000001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47.518000000000001</v>
      </c>
      <c r="AF16" s="124">
        <v>0</v>
      </c>
      <c r="AG16" s="124">
        <v>0</v>
      </c>
      <c r="AH16" s="124">
        <v>0</v>
      </c>
      <c r="AI16" s="124">
        <v>47.518000000000001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47.518000000000001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-47.518000000000001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475.18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475.18</v>
      </c>
      <c r="DF16" s="123">
        <f t="shared" si="31"/>
        <v>47.518000000000001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-47.518000000000001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-60.588999999999999</v>
      </c>
      <c r="G17" s="124">
        <v>-60.588999999999999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60.588999999999999</v>
      </c>
      <c r="AF17" s="124">
        <v>0</v>
      </c>
      <c r="AG17" s="124">
        <v>0</v>
      </c>
      <c r="AH17" s="124">
        <v>0</v>
      </c>
      <c r="AI17" s="124">
        <v>60.588999999999999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60.588999999999999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-60.588999999999999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605.89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605.89</v>
      </c>
      <c r="DF17" s="123">
        <f t="shared" si="31"/>
        <v>60.588999999999999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-60.588999999999999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-5</v>
      </c>
      <c r="D18" s="124">
        <v>0</v>
      </c>
      <c r="E18" s="124">
        <v>0</v>
      </c>
      <c r="F18" s="124">
        <v>-74.347999999999999</v>
      </c>
      <c r="G18" s="124">
        <v>-79.347999999999999</v>
      </c>
      <c r="H18" s="118"/>
      <c r="I18" s="33">
        <v>16</v>
      </c>
      <c r="J18" s="124">
        <v>5</v>
      </c>
      <c r="K18" s="124">
        <v>0</v>
      </c>
      <c r="L18" s="124">
        <v>0</v>
      </c>
      <c r="M18" s="124">
        <v>0</v>
      </c>
      <c r="N18" s="124">
        <v>5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74.347999999999999</v>
      </c>
      <c r="AF18" s="124">
        <v>0</v>
      </c>
      <c r="AG18" s="124">
        <v>0</v>
      </c>
      <c r="AH18" s="124">
        <v>0</v>
      </c>
      <c r="AI18" s="124">
        <v>74.347999999999999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5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-5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74.347999999999999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-74.347999999999999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50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50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743.48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743.48</v>
      </c>
      <c r="DF18" s="123">
        <f t="shared" si="31"/>
        <v>79.347999999999999</v>
      </c>
      <c r="DG18" s="123">
        <f t="shared" si="32"/>
        <v>-5</v>
      </c>
      <c r="DH18" s="123">
        <f t="shared" si="33"/>
        <v>0</v>
      </c>
      <c r="DI18" s="123">
        <f t="shared" si="34"/>
        <v>0</v>
      </c>
      <c r="DJ18" s="123">
        <f t="shared" si="35"/>
        <v>-74.347999999999999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-30</v>
      </c>
      <c r="D19" s="124">
        <v>0</v>
      </c>
      <c r="E19" s="124">
        <v>0</v>
      </c>
      <c r="F19" s="124">
        <v>-80.894999999999996</v>
      </c>
      <c r="G19" s="124">
        <v>-110.895</v>
      </c>
      <c r="H19" s="118"/>
      <c r="I19" s="33">
        <v>17</v>
      </c>
      <c r="J19" s="124">
        <v>30</v>
      </c>
      <c r="K19" s="124">
        <v>0</v>
      </c>
      <c r="L19" s="124">
        <v>0</v>
      </c>
      <c r="M19" s="124">
        <v>0</v>
      </c>
      <c r="N19" s="124">
        <v>30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80.894999999999996</v>
      </c>
      <c r="AF19" s="124">
        <v>0</v>
      </c>
      <c r="AG19" s="124">
        <v>0</v>
      </c>
      <c r="AH19" s="124">
        <v>0</v>
      </c>
      <c r="AI19" s="124">
        <v>80.894999999999996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30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-30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80.894999999999996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-80.894999999999996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300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300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808.94999999999993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808.94999999999993</v>
      </c>
      <c r="DF19" s="123">
        <f t="shared" si="31"/>
        <v>110.895</v>
      </c>
      <c r="DG19" s="123">
        <f t="shared" si="32"/>
        <v>-30</v>
      </c>
      <c r="DH19" s="123">
        <f t="shared" si="33"/>
        <v>0</v>
      </c>
      <c r="DI19" s="123">
        <f t="shared" si="34"/>
        <v>0</v>
      </c>
      <c r="DJ19" s="123">
        <f t="shared" si="35"/>
        <v>-80.894999999999996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-45</v>
      </c>
      <c r="D20" s="124">
        <v>0</v>
      </c>
      <c r="E20" s="124">
        <v>0</v>
      </c>
      <c r="F20" s="124">
        <v>-95</v>
      </c>
      <c r="G20" s="124">
        <v>-140</v>
      </c>
      <c r="H20" s="118"/>
      <c r="I20" s="33">
        <v>18</v>
      </c>
      <c r="J20" s="124">
        <v>45</v>
      </c>
      <c r="K20" s="124">
        <v>0</v>
      </c>
      <c r="L20" s="124">
        <v>0</v>
      </c>
      <c r="M20" s="124">
        <v>0</v>
      </c>
      <c r="N20" s="124">
        <v>45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95</v>
      </c>
      <c r="AF20" s="124">
        <v>0</v>
      </c>
      <c r="AG20" s="124">
        <v>0</v>
      </c>
      <c r="AH20" s="124">
        <v>0</v>
      </c>
      <c r="AI20" s="124">
        <v>95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45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-45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95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-95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450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450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950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950</v>
      </c>
      <c r="DF20" s="123">
        <f t="shared" si="31"/>
        <v>140</v>
      </c>
      <c r="DG20" s="123">
        <f t="shared" si="32"/>
        <v>-45</v>
      </c>
      <c r="DH20" s="123">
        <f t="shared" si="33"/>
        <v>0</v>
      </c>
      <c r="DI20" s="123">
        <f t="shared" si="34"/>
        <v>0</v>
      </c>
      <c r="DJ20" s="123">
        <f t="shared" si="35"/>
        <v>-95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-49.533000000000001</v>
      </c>
      <c r="D21" s="124">
        <v>0</v>
      </c>
      <c r="E21" s="124">
        <v>0</v>
      </c>
      <c r="F21" s="124">
        <v>-67.466999999999999</v>
      </c>
      <c r="G21" s="124">
        <v>-117</v>
      </c>
      <c r="H21" s="118"/>
      <c r="I21" s="33">
        <v>19</v>
      </c>
      <c r="J21" s="124">
        <v>49.533000000000001</v>
      </c>
      <c r="K21" s="124">
        <v>0</v>
      </c>
      <c r="L21" s="124">
        <v>0</v>
      </c>
      <c r="M21" s="124">
        <v>0</v>
      </c>
      <c r="N21" s="124">
        <v>49.533000000000001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67.466999999999999</v>
      </c>
      <c r="AF21" s="124">
        <v>0</v>
      </c>
      <c r="AG21" s="124">
        <v>0</v>
      </c>
      <c r="AH21" s="124">
        <v>0</v>
      </c>
      <c r="AI21" s="124">
        <v>67.466999999999999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49.533000000000001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-49.533000000000001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67.466999999999999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-67.466999999999999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495.33000000000004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495.33000000000004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674.67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674.67</v>
      </c>
      <c r="DF21" s="123">
        <f t="shared" si="31"/>
        <v>117</v>
      </c>
      <c r="DG21" s="123">
        <f t="shared" si="32"/>
        <v>-49.533000000000001</v>
      </c>
      <c r="DH21" s="123">
        <f t="shared" si="33"/>
        <v>0</v>
      </c>
      <c r="DI21" s="123">
        <f t="shared" si="34"/>
        <v>0</v>
      </c>
      <c r="DJ21" s="123">
        <f t="shared" si="35"/>
        <v>-67.466999999999999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-41.066000000000003</v>
      </c>
      <c r="D22" s="124">
        <v>0</v>
      </c>
      <c r="E22" s="124">
        <v>0</v>
      </c>
      <c r="F22" s="124">
        <v>-55.933999999999997</v>
      </c>
      <c r="G22" s="124">
        <v>-97</v>
      </c>
      <c r="H22" s="118"/>
      <c r="I22" s="33">
        <v>20</v>
      </c>
      <c r="J22" s="124">
        <v>41.066000000000003</v>
      </c>
      <c r="K22" s="124">
        <v>0</v>
      </c>
      <c r="L22" s="124">
        <v>0</v>
      </c>
      <c r="M22" s="124">
        <v>0</v>
      </c>
      <c r="N22" s="124">
        <v>41.066000000000003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55.933999999999997</v>
      </c>
      <c r="AF22" s="124">
        <v>0</v>
      </c>
      <c r="AG22" s="124">
        <v>0</v>
      </c>
      <c r="AH22" s="124">
        <v>0</v>
      </c>
      <c r="AI22" s="124">
        <v>55.933999999999997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41.066000000000003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-41.066000000000003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55.933999999999997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-55.933999999999997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410.66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410.66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559.33999999999992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559.33999999999992</v>
      </c>
      <c r="DF22" s="123">
        <f t="shared" si="31"/>
        <v>97</v>
      </c>
      <c r="DG22" s="123">
        <f t="shared" si="32"/>
        <v>-41.066000000000003</v>
      </c>
      <c r="DH22" s="123">
        <f t="shared" si="33"/>
        <v>0</v>
      </c>
      <c r="DI22" s="123">
        <f t="shared" si="34"/>
        <v>0</v>
      </c>
      <c r="DJ22" s="123">
        <f t="shared" si="35"/>
        <v>-55.933999999999997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-29.212</v>
      </c>
      <c r="D23" s="124">
        <v>0</v>
      </c>
      <c r="E23" s="124">
        <v>0</v>
      </c>
      <c r="F23" s="124">
        <v>-39.787999999999997</v>
      </c>
      <c r="G23" s="124">
        <v>-69</v>
      </c>
      <c r="H23" s="118"/>
      <c r="I23" s="33">
        <v>21</v>
      </c>
      <c r="J23" s="124">
        <v>29.212</v>
      </c>
      <c r="K23" s="124">
        <v>0</v>
      </c>
      <c r="L23" s="124">
        <v>0</v>
      </c>
      <c r="M23" s="124">
        <v>0</v>
      </c>
      <c r="N23" s="124">
        <v>29.212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39.787999999999997</v>
      </c>
      <c r="AF23" s="124">
        <v>0</v>
      </c>
      <c r="AG23" s="124">
        <v>0</v>
      </c>
      <c r="AH23" s="124">
        <v>0</v>
      </c>
      <c r="AI23" s="124">
        <v>39.787999999999997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29.212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-29.212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39.787999999999997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-39.787999999999997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292.12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292.12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397.88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397.88</v>
      </c>
      <c r="DF23" s="123">
        <f t="shared" si="31"/>
        <v>69</v>
      </c>
      <c r="DG23" s="123">
        <f t="shared" si="32"/>
        <v>-29.212</v>
      </c>
      <c r="DH23" s="123">
        <f t="shared" si="33"/>
        <v>0</v>
      </c>
      <c r="DI23" s="123">
        <f t="shared" si="34"/>
        <v>0</v>
      </c>
      <c r="DJ23" s="123">
        <f t="shared" si="35"/>
        <v>-39.787999999999997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-21.591999999999999</v>
      </c>
      <c r="D24" s="124">
        <v>0</v>
      </c>
      <c r="E24" s="124">
        <v>0</v>
      </c>
      <c r="F24" s="124">
        <v>-29.408000000000001</v>
      </c>
      <c r="G24" s="124">
        <v>-51</v>
      </c>
      <c r="H24" s="118"/>
      <c r="I24" s="33">
        <v>22</v>
      </c>
      <c r="J24" s="124">
        <v>21.591999999999999</v>
      </c>
      <c r="K24" s="124">
        <v>0</v>
      </c>
      <c r="L24" s="124">
        <v>0</v>
      </c>
      <c r="M24" s="124">
        <v>0</v>
      </c>
      <c r="N24" s="124">
        <v>21.591999999999999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29.408000000000001</v>
      </c>
      <c r="AF24" s="124">
        <v>0</v>
      </c>
      <c r="AG24" s="124">
        <v>0</v>
      </c>
      <c r="AH24" s="124">
        <v>0</v>
      </c>
      <c r="AI24" s="124">
        <v>29.408000000000001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21.591999999999999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-21.591999999999999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29.408000000000001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-29.408000000000001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215.92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215.92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294.08000000000004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294.08000000000004</v>
      </c>
      <c r="DF24" s="123">
        <f t="shared" si="31"/>
        <v>51</v>
      </c>
      <c r="DG24" s="123">
        <f t="shared" si="32"/>
        <v>-21.591999999999999</v>
      </c>
      <c r="DH24" s="123">
        <f t="shared" si="33"/>
        <v>0</v>
      </c>
      <c r="DI24" s="123">
        <f t="shared" si="34"/>
        <v>0</v>
      </c>
      <c r="DJ24" s="123">
        <f t="shared" si="35"/>
        <v>-29.408000000000001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-9.7370000000000001</v>
      </c>
      <c r="D25" s="124">
        <v>0</v>
      </c>
      <c r="E25" s="124">
        <v>0</v>
      </c>
      <c r="F25" s="124">
        <v>-13.263</v>
      </c>
      <c r="G25" s="124">
        <v>-23</v>
      </c>
      <c r="H25" s="118"/>
      <c r="I25" s="33">
        <v>23</v>
      </c>
      <c r="J25" s="124">
        <v>9.7370000000000001</v>
      </c>
      <c r="K25" s="124">
        <v>0</v>
      </c>
      <c r="L25" s="124">
        <v>0</v>
      </c>
      <c r="M25" s="124">
        <v>0</v>
      </c>
      <c r="N25" s="124">
        <v>9.7370000000000001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13.263</v>
      </c>
      <c r="AF25" s="124">
        <v>0</v>
      </c>
      <c r="AG25" s="124">
        <v>0</v>
      </c>
      <c r="AH25" s="124">
        <v>0</v>
      </c>
      <c r="AI25" s="124">
        <v>13.263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9.7370000000000001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-9.7370000000000001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13.263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-13.263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97.37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97.37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132.63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132.63</v>
      </c>
      <c r="DF25" s="123">
        <f t="shared" si="31"/>
        <v>23</v>
      </c>
      <c r="DG25" s="123">
        <f t="shared" si="32"/>
        <v>-9.7370000000000001</v>
      </c>
      <c r="DH25" s="123">
        <f t="shared" si="33"/>
        <v>0</v>
      </c>
      <c r="DI25" s="123">
        <f t="shared" si="34"/>
        <v>0</v>
      </c>
      <c r="DJ25" s="123">
        <f t="shared" si="35"/>
        <v>-13.263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-35</v>
      </c>
      <c r="D27" s="124">
        <v>0</v>
      </c>
      <c r="E27" s="124">
        <v>0</v>
      </c>
      <c r="F27" s="124">
        <v>-128</v>
      </c>
      <c r="G27" s="124">
        <v>-163</v>
      </c>
      <c r="H27" s="118"/>
      <c r="I27" s="33">
        <v>25</v>
      </c>
      <c r="J27" s="124">
        <v>35</v>
      </c>
      <c r="K27" s="124">
        <v>0</v>
      </c>
      <c r="L27" s="124">
        <v>0</v>
      </c>
      <c r="M27" s="124">
        <v>0</v>
      </c>
      <c r="N27" s="124">
        <v>35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128</v>
      </c>
      <c r="AF27" s="124">
        <v>0</v>
      </c>
      <c r="AG27" s="124">
        <v>0</v>
      </c>
      <c r="AH27" s="124">
        <v>0</v>
      </c>
      <c r="AI27" s="124">
        <v>128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35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-35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128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-128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350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350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1280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1280</v>
      </c>
      <c r="DF27" s="123">
        <f t="shared" si="31"/>
        <v>163</v>
      </c>
      <c r="DG27" s="123">
        <f t="shared" si="32"/>
        <v>-35</v>
      </c>
      <c r="DH27" s="123">
        <f t="shared" si="33"/>
        <v>0</v>
      </c>
      <c r="DI27" s="123">
        <f t="shared" si="34"/>
        <v>0</v>
      </c>
      <c r="DJ27" s="123">
        <f t="shared" si="35"/>
        <v>-128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-40</v>
      </c>
      <c r="D28" s="124">
        <v>0</v>
      </c>
      <c r="E28" s="124">
        <v>0</v>
      </c>
      <c r="F28" s="124">
        <v>-67</v>
      </c>
      <c r="G28" s="124">
        <v>-107</v>
      </c>
      <c r="H28" s="118"/>
      <c r="I28" s="33">
        <v>26</v>
      </c>
      <c r="J28" s="124">
        <v>40</v>
      </c>
      <c r="K28" s="124">
        <v>0</v>
      </c>
      <c r="L28" s="124">
        <v>0</v>
      </c>
      <c r="M28" s="124">
        <v>0</v>
      </c>
      <c r="N28" s="124">
        <v>40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67</v>
      </c>
      <c r="AF28" s="124">
        <v>0</v>
      </c>
      <c r="AG28" s="124">
        <v>0</v>
      </c>
      <c r="AH28" s="124">
        <v>0</v>
      </c>
      <c r="AI28" s="124">
        <v>67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40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-40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67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-67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400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400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670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670</v>
      </c>
      <c r="DF28" s="123">
        <f t="shared" si="31"/>
        <v>107</v>
      </c>
      <c r="DG28" s="123">
        <f t="shared" si="32"/>
        <v>-40</v>
      </c>
      <c r="DH28" s="123">
        <f t="shared" si="33"/>
        <v>0</v>
      </c>
      <c r="DI28" s="123">
        <f t="shared" si="34"/>
        <v>0</v>
      </c>
      <c r="DJ28" s="123">
        <f t="shared" si="35"/>
        <v>-67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-40.643000000000001</v>
      </c>
      <c r="D29" s="124">
        <v>0</v>
      </c>
      <c r="E29" s="124">
        <v>0</v>
      </c>
      <c r="F29" s="124">
        <v>-55.356999999999999</v>
      </c>
      <c r="G29" s="124">
        <v>-96</v>
      </c>
      <c r="H29" s="118"/>
      <c r="I29" s="33">
        <v>27</v>
      </c>
      <c r="J29" s="124">
        <v>40.643000000000001</v>
      </c>
      <c r="K29" s="124">
        <v>0</v>
      </c>
      <c r="L29" s="124">
        <v>0</v>
      </c>
      <c r="M29" s="124">
        <v>0</v>
      </c>
      <c r="N29" s="124">
        <v>40.643000000000001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55.356999999999999</v>
      </c>
      <c r="AF29" s="124">
        <v>0</v>
      </c>
      <c r="AG29" s="124">
        <v>0</v>
      </c>
      <c r="AH29" s="124">
        <v>0</v>
      </c>
      <c r="AI29" s="124">
        <v>55.356999999999999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40.643000000000001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-40.643000000000001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55.356999999999999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-55.356999999999999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406.43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406.43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553.56999999999994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553.56999999999994</v>
      </c>
      <c r="DF29" s="123">
        <f t="shared" si="31"/>
        <v>96</v>
      </c>
      <c r="DG29" s="123">
        <f t="shared" si="32"/>
        <v>-40.643000000000001</v>
      </c>
      <c r="DH29" s="123">
        <f t="shared" si="33"/>
        <v>0</v>
      </c>
      <c r="DI29" s="123">
        <f t="shared" si="34"/>
        <v>0</v>
      </c>
      <c r="DJ29" s="123">
        <f t="shared" si="35"/>
        <v>-55.356999999999999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-21.591999999999999</v>
      </c>
      <c r="D30" s="124">
        <v>0</v>
      </c>
      <c r="E30" s="124">
        <v>0</v>
      </c>
      <c r="F30" s="124">
        <v>-29.408000000000001</v>
      </c>
      <c r="G30" s="124">
        <v>-51</v>
      </c>
      <c r="H30" s="118"/>
      <c r="I30" s="33">
        <v>28</v>
      </c>
      <c r="J30" s="124">
        <v>21.591999999999999</v>
      </c>
      <c r="K30" s="124">
        <v>0</v>
      </c>
      <c r="L30" s="124">
        <v>0</v>
      </c>
      <c r="M30" s="124">
        <v>0</v>
      </c>
      <c r="N30" s="124">
        <v>21.591999999999999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29.408000000000001</v>
      </c>
      <c r="AF30" s="124">
        <v>0</v>
      </c>
      <c r="AG30" s="124">
        <v>0</v>
      </c>
      <c r="AH30" s="124">
        <v>0</v>
      </c>
      <c r="AI30" s="124">
        <v>29.408000000000001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21.591999999999999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-21.591999999999999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29.408000000000001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-29.408000000000001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215.92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215.92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294.08000000000004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294.08000000000004</v>
      </c>
      <c r="DF30" s="123">
        <f t="shared" si="31"/>
        <v>51</v>
      </c>
      <c r="DG30" s="123">
        <f t="shared" si="32"/>
        <v>-21.591999999999999</v>
      </c>
      <c r="DH30" s="123">
        <f t="shared" si="33"/>
        <v>0</v>
      </c>
      <c r="DI30" s="123">
        <f t="shared" si="34"/>
        <v>0</v>
      </c>
      <c r="DJ30" s="123">
        <f t="shared" si="35"/>
        <v>-29.408000000000001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-5.9269999999999996</v>
      </c>
      <c r="D31" s="124">
        <v>0</v>
      </c>
      <c r="E31" s="124">
        <v>0</v>
      </c>
      <c r="F31" s="124">
        <v>-8.0730000000000004</v>
      </c>
      <c r="G31" s="124">
        <v>-14</v>
      </c>
      <c r="H31" s="118"/>
      <c r="I31" s="33">
        <v>29</v>
      </c>
      <c r="J31" s="124">
        <v>5.9269999999999996</v>
      </c>
      <c r="K31" s="124">
        <v>0</v>
      </c>
      <c r="L31" s="124">
        <v>0</v>
      </c>
      <c r="M31" s="124">
        <v>0</v>
      </c>
      <c r="N31" s="124">
        <v>5.9269999999999996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8.0730000000000004</v>
      </c>
      <c r="AF31" s="124">
        <v>0</v>
      </c>
      <c r="AG31" s="124">
        <v>0</v>
      </c>
      <c r="AH31" s="124">
        <v>0</v>
      </c>
      <c r="AI31" s="124">
        <v>8.0730000000000004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5.9269999999999996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-5.9269999999999996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8.0730000000000004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-8.0730000000000004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59.269999999999996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59.269999999999996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80.73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80.73</v>
      </c>
      <c r="DF31" s="123">
        <f t="shared" si="31"/>
        <v>14</v>
      </c>
      <c r="DG31" s="123">
        <f t="shared" si="32"/>
        <v>-5.9269999999999996</v>
      </c>
      <c r="DH31" s="123">
        <f t="shared" si="33"/>
        <v>0</v>
      </c>
      <c r="DI31" s="123">
        <f t="shared" si="34"/>
        <v>0</v>
      </c>
      <c r="DJ31" s="123">
        <f t="shared" si="35"/>
        <v>-8.0730000000000004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-1.6930000000000001</v>
      </c>
      <c r="D32" s="124">
        <v>0</v>
      </c>
      <c r="E32" s="124">
        <v>0</v>
      </c>
      <c r="F32" s="124">
        <v>-2.3069999999999999</v>
      </c>
      <c r="G32" s="124">
        <v>-4</v>
      </c>
      <c r="H32" s="118"/>
      <c r="I32" s="33">
        <v>30</v>
      </c>
      <c r="J32" s="124">
        <v>1.6930000000000001</v>
      </c>
      <c r="K32" s="124">
        <v>0</v>
      </c>
      <c r="L32" s="124">
        <v>0</v>
      </c>
      <c r="M32" s="124">
        <v>0</v>
      </c>
      <c r="N32" s="124">
        <v>1.6930000000000001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2.3069999999999999</v>
      </c>
      <c r="AF32" s="124">
        <v>0</v>
      </c>
      <c r="AG32" s="124">
        <v>0</v>
      </c>
      <c r="AH32" s="124">
        <v>0</v>
      </c>
      <c r="AI32" s="124">
        <v>2.3069999999999999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1.6930000000000001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-1.6930000000000001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2.3069999999999999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-2.3069999999999999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16.93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16.93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23.07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23.07</v>
      </c>
      <c r="DF32" s="123">
        <f t="shared" si="31"/>
        <v>4</v>
      </c>
      <c r="DG32" s="123">
        <f t="shared" si="32"/>
        <v>-1.6930000000000001</v>
      </c>
      <c r="DH32" s="123">
        <f t="shared" si="33"/>
        <v>0</v>
      </c>
      <c r="DI32" s="123">
        <f t="shared" si="34"/>
        <v>0</v>
      </c>
      <c r="DJ32" s="123">
        <f t="shared" si="35"/>
        <v>-2.3069999999999999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-1.27</v>
      </c>
      <c r="D35" s="124">
        <v>0</v>
      </c>
      <c r="E35" s="124">
        <v>0</v>
      </c>
      <c r="F35" s="124">
        <v>-1.73</v>
      </c>
      <c r="G35" s="124">
        <v>-3</v>
      </c>
      <c r="H35" s="118"/>
      <c r="I35" s="33">
        <v>33</v>
      </c>
      <c r="J35" s="124">
        <v>1.27</v>
      </c>
      <c r="K35" s="124">
        <v>0</v>
      </c>
      <c r="L35" s="124">
        <v>0</v>
      </c>
      <c r="M35" s="124">
        <v>0</v>
      </c>
      <c r="N35" s="124">
        <v>1.27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1.73</v>
      </c>
      <c r="AF35" s="124">
        <v>0</v>
      </c>
      <c r="AG35" s="124">
        <v>0</v>
      </c>
      <c r="AH35" s="124">
        <v>0</v>
      </c>
      <c r="AI35" s="124">
        <v>1.73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1.27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-1.27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1.73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-1.73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12.7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12.7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17.3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17.3</v>
      </c>
      <c r="DF35" s="123">
        <f t="shared" si="31"/>
        <v>3</v>
      </c>
      <c r="DG35" s="123">
        <f t="shared" si="32"/>
        <v>-1.27</v>
      </c>
      <c r="DH35" s="123">
        <f t="shared" si="33"/>
        <v>0</v>
      </c>
      <c r="DI35" s="123">
        <f t="shared" si="34"/>
        <v>0</v>
      </c>
      <c r="DJ35" s="123">
        <f t="shared" si="35"/>
        <v>-1.73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-0.42299999999999999</v>
      </c>
      <c r="D39" s="124">
        <v>0</v>
      </c>
      <c r="E39" s="124">
        <v>0</v>
      </c>
      <c r="F39" s="124">
        <v>-0.57699999999999996</v>
      </c>
      <c r="G39" s="124">
        <v>-1</v>
      </c>
      <c r="H39" s="118"/>
      <c r="I39" s="33">
        <v>37</v>
      </c>
      <c r="J39" s="124">
        <v>0.42299999999999999</v>
      </c>
      <c r="K39" s="124">
        <v>0</v>
      </c>
      <c r="L39" s="124">
        <v>0</v>
      </c>
      <c r="M39" s="124">
        <v>0</v>
      </c>
      <c r="N39" s="124">
        <v>0.42299999999999999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0.57699999999999996</v>
      </c>
      <c r="AF39" s="124">
        <v>0</v>
      </c>
      <c r="AG39" s="124">
        <v>0</v>
      </c>
      <c r="AH39" s="124">
        <v>0</v>
      </c>
      <c r="AI39" s="124">
        <v>0.57699999999999996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0.42299999999999999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-0.42299999999999999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0.57699999999999996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-0.57699999999999996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4.2299999999999995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4.2299999999999995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5.77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5.77</v>
      </c>
      <c r="DF39" s="123">
        <f t="shared" si="31"/>
        <v>1</v>
      </c>
      <c r="DG39" s="123">
        <f t="shared" si="32"/>
        <v>-0.42299999999999999</v>
      </c>
      <c r="DH39" s="123">
        <f t="shared" si="33"/>
        <v>0</v>
      </c>
      <c r="DI39" s="123">
        <f t="shared" si="34"/>
        <v>0</v>
      </c>
      <c r="DJ39" s="123">
        <f t="shared" si="35"/>
        <v>-0.57699999999999996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-14</v>
      </c>
      <c r="D40" s="124">
        <v>0</v>
      </c>
      <c r="E40" s="124">
        <v>0</v>
      </c>
      <c r="F40" s="124">
        <v>0</v>
      </c>
      <c r="G40" s="124">
        <v>-14</v>
      </c>
      <c r="H40" s="118"/>
      <c r="I40" s="33">
        <v>38</v>
      </c>
      <c r="J40" s="124">
        <v>14</v>
      </c>
      <c r="K40" s="124">
        <v>0</v>
      </c>
      <c r="L40" s="124">
        <v>0</v>
      </c>
      <c r="M40" s="124">
        <v>0</v>
      </c>
      <c r="N40" s="124">
        <v>14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14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-14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140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140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14</v>
      </c>
      <c r="DG40" s="123">
        <f t="shared" si="32"/>
        <v>-14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-15</v>
      </c>
      <c r="D51" s="124">
        <v>0</v>
      </c>
      <c r="E51" s="124">
        <v>0</v>
      </c>
      <c r="F51" s="124">
        <v>0</v>
      </c>
      <c r="G51" s="124">
        <v>-15</v>
      </c>
      <c r="H51" s="118"/>
      <c r="I51" s="33">
        <v>49</v>
      </c>
      <c r="J51" s="124">
        <v>15</v>
      </c>
      <c r="K51" s="124">
        <v>0</v>
      </c>
      <c r="L51" s="124">
        <v>0</v>
      </c>
      <c r="M51" s="124">
        <v>0</v>
      </c>
      <c r="N51" s="124">
        <v>15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15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-15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150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150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15</v>
      </c>
      <c r="DG51" s="123">
        <f t="shared" si="32"/>
        <v>-15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0.101672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-0.101672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0.22339250000000002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-0.22339250000000002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0.10167199999999998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0.10167199999999998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0.22339249999999997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0.22339249999999997</v>
      </c>
      <c r="DE99" s="128"/>
      <c r="DF99" s="123">
        <f t="shared" si="59"/>
        <v>0.32506450000000003</v>
      </c>
      <c r="DG99" s="123">
        <f t="shared" si="60"/>
        <v>-0.101672</v>
      </c>
      <c r="DH99" s="123">
        <f t="shared" si="61"/>
        <v>0</v>
      </c>
      <c r="DI99" s="123">
        <f t="shared" si="62"/>
        <v>0</v>
      </c>
      <c r="DJ99" s="123">
        <f t="shared" si="63"/>
        <v>-0.22339250000000002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328</v>
      </c>
      <c r="AK101" s="132" t="s">
        <v>329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44813</v>
      </c>
      <c r="B1" s="213" t="s">
        <v>220</v>
      </c>
      <c r="C1" s="213"/>
      <c r="D1" s="21"/>
      <c r="E1" s="21"/>
      <c r="F1" s="21"/>
      <c r="G1" s="21"/>
      <c r="H1" s="21"/>
      <c r="I1" s="21"/>
      <c r="J1" s="207" t="s">
        <v>307</v>
      </c>
      <c r="K1" s="208"/>
      <c r="L1" s="208"/>
      <c r="M1" s="208"/>
      <c r="N1" s="208"/>
      <c r="O1" s="209"/>
      <c r="P1" s="207" t="s">
        <v>306</v>
      </c>
      <c r="Q1" s="210" t="s">
        <v>142</v>
      </c>
      <c r="S1" s="211" t="s">
        <v>308</v>
      </c>
      <c r="T1" s="211"/>
      <c r="U1" s="211"/>
      <c r="V1" s="211"/>
      <c r="W1" s="211"/>
      <c r="Y1" s="214" t="s">
        <v>395</v>
      </c>
      <c r="Z1" s="214"/>
      <c r="AA1" s="212" t="s">
        <v>309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7"/>
      <c r="Q2" s="210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396</v>
      </c>
      <c r="Z2" s="185" t="s">
        <v>397</v>
      </c>
      <c r="AA2" s="212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44813</v>
      </c>
      <c r="B1" s="213" t="s">
        <v>202</v>
      </c>
      <c r="C1" s="213"/>
      <c r="D1" s="215" t="s">
        <v>313</v>
      </c>
      <c r="E1" s="215"/>
      <c r="F1" s="215"/>
      <c r="G1" s="215"/>
      <c r="H1" s="215"/>
      <c r="I1" s="216"/>
      <c r="J1" s="207" t="s">
        <v>307</v>
      </c>
      <c r="K1" s="208"/>
      <c r="L1" s="208"/>
      <c r="M1" s="208"/>
      <c r="N1" s="208"/>
      <c r="O1" s="209"/>
      <c r="P1" s="207"/>
      <c r="Q1" s="210" t="s">
        <v>142</v>
      </c>
      <c r="S1" s="211" t="s">
        <v>308</v>
      </c>
      <c r="T1" s="211"/>
      <c r="U1" s="211"/>
      <c r="V1" s="211"/>
      <c r="W1" s="211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7"/>
      <c r="Q2" s="210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U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9">
      <c r="A1" s="217" t="s">
        <v>229</v>
      </c>
      <c r="B1" s="217"/>
      <c r="C1" s="217"/>
      <c r="D1" s="217"/>
      <c r="E1" s="109"/>
      <c r="F1" s="109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5</v>
      </c>
      <c r="U1" s="221" t="s">
        <v>342</v>
      </c>
      <c r="V1" s="222"/>
    </row>
    <row r="2" spans="1:2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44813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501</v>
      </c>
      <c r="Z2" t="s">
        <v>358</v>
      </c>
      <c r="AA2" t="s">
        <v>152</v>
      </c>
      <c r="AB2" t="s">
        <v>359</v>
      </c>
      <c r="AC2" t="s">
        <v>271</v>
      </c>
    </row>
    <row r="3" spans="1:29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37.81</v>
      </c>
      <c r="I3" s="95">
        <v>0</v>
      </c>
      <c r="J3" s="95">
        <v>221.07</v>
      </c>
      <c r="K3" s="95">
        <v>0</v>
      </c>
      <c r="L3" s="95">
        <v>0</v>
      </c>
      <c r="M3" s="114">
        <v>1.26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501</v>
      </c>
      <c r="U3" s="115">
        <v>-4</v>
      </c>
      <c r="V3" s="116">
        <v>260.14</v>
      </c>
      <c r="W3">
        <v>37.81</v>
      </c>
      <c r="X3">
        <v>0</v>
      </c>
      <c r="Y3">
        <v>-4</v>
      </c>
      <c r="Z3">
        <v>0</v>
      </c>
      <c r="AA3">
        <v>0</v>
      </c>
      <c r="AB3">
        <v>1.26</v>
      </c>
      <c r="AC3">
        <v>221.07</v>
      </c>
    </row>
    <row r="4" spans="1:29">
      <c r="G4" t="s">
        <v>46</v>
      </c>
      <c r="H4" s="115">
        <v>0</v>
      </c>
      <c r="I4" s="88">
        <v>0</v>
      </c>
      <c r="J4" s="88">
        <v>198.77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T4" t="s">
        <v>501</v>
      </c>
      <c r="U4" s="115">
        <v>-4</v>
      </c>
      <c r="V4" s="116">
        <v>198.77</v>
      </c>
      <c r="W4">
        <v>0</v>
      </c>
      <c r="X4">
        <v>0</v>
      </c>
      <c r="Y4">
        <v>-4</v>
      </c>
      <c r="Z4">
        <v>0</v>
      </c>
      <c r="AA4">
        <v>0</v>
      </c>
      <c r="AB4">
        <v>0</v>
      </c>
      <c r="AC4">
        <v>198.77</v>
      </c>
    </row>
    <row r="5" spans="1:29">
      <c r="G5" t="s">
        <v>47</v>
      </c>
      <c r="H5" s="115">
        <v>2.91</v>
      </c>
      <c r="I5" s="88">
        <v>0</v>
      </c>
      <c r="J5" s="88">
        <v>185.19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-4</v>
      </c>
      <c r="V5" s="116">
        <v>188.1</v>
      </c>
      <c r="W5">
        <v>2.91</v>
      </c>
      <c r="X5">
        <v>0</v>
      </c>
      <c r="Y5">
        <v>-4</v>
      </c>
      <c r="Z5">
        <v>0</v>
      </c>
      <c r="AA5">
        <v>0</v>
      </c>
      <c r="AB5">
        <v>0</v>
      </c>
      <c r="AC5">
        <v>185.19</v>
      </c>
    </row>
    <row r="6" spans="1:29">
      <c r="G6" t="s">
        <v>48</v>
      </c>
      <c r="H6" s="115">
        <v>0</v>
      </c>
      <c r="I6" s="88">
        <v>0</v>
      </c>
      <c r="J6" s="88">
        <v>164.83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-4</v>
      </c>
      <c r="V6" s="116">
        <v>164.83</v>
      </c>
      <c r="W6">
        <v>0</v>
      </c>
      <c r="X6">
        <v>0</v>
      </c>
      <c r="Y6">
        <v>-4</v>
      </c>
      <c r="Z6">
        <v>0</v>
      </c>
      <c r="AA6">
        <v>0</v>
      </c>
      <c r="AB6">
        <v>0</v>
      </c>
      <c r="AC6">
        <v>164.83</v>
      </c>
    </row>
    <row r="7" spans="1:29">
      <c r="G7" t="s">
        <v>49</v>
      </c>
      <c r="H7" s="115">
        <v>36.840000000000003</v>
      </c>
      <c r="I7" s="88">
        <v>0</v>
      </c>
      <c r="J7" s="88">
        <v>129.93</v>
      </c>
      <c r="K7" s="88">
        <v>0</v>
      </c>
      <c r="L7" s="88">
        <v>19.39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-4</v>
      </c>
      <c r="V7" s="116">
        <v>186.16</v>
      </c>
      <c r="W7">
        <v>36.840000000000003</v>
      </c>
      <c r="X7">
        <v>0</v>
      </c>
      <c r="Y7">
        <v>-4</v>
      </c>
      <c r="Z7">
        <v>19.39</v>
      </c>
      <c r="AA7">
        <v>0</v>
      </c>
      <c r="AB7">
        <v>0</v>
      </c>
      <c r="AC7">
        <v>129.93</v>
      </c>
    </row>
    <row r="8" spans="1:29">
      <c r="G8" t="s">
        <v>50</v>
      </c>
      <c r="H8" s="115">
        <v>79.510000000000005</v>
      </c>
      <c r="I8" s="88">
        <v>0</v>
      </c>
      <c r="J8" s="88">
        <v>108.59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-4</v>
      </c>
      <c r="V8" s="116">
        <v>188.1</v>
      </c>
      <c r="W8">
        <v>79.510000000000005</v>
      </c>
      <c r="X8">
        <v>0</v>
      </c>
      <c r="Y8">
        <v>-4</v>
      </c>
      <c r="Z8">
        <v>0</v>
      </c>
      <c r="AA8">
        <v>0</v>
      </c>
      <c r="AB8">
        <v>0</v>
      </c>
      <c r="AC8">
        <v>108.59</v>
      </c>
    </row>
    <row r="9" spans="1:29">
      <c r="G9" t="s">
        <v>51</v>
      </c>
      <c r="H9" s="115">
        <v>54.3</v>
      </c>
      <c r="I9" s="88">
        <v>0</v>
      </c>
      <c r="J9" s="88">
        <v>95.02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-4</v>
      </c>
      <c r="V9" s="116">
        <v>149.32</v>
      </c>
      <c r="W9">
        <v>54.3</v>
      </c>
      <c r="X9">
        <v>0</v>
      </c>
      <c r="Y9">
        <v>-4</v>
      </c>
      <c r="Z9">
        <v>0</v>
      </c>
      <c r="AA9">
        <v>0</v>
      </c>
      <c r="AB9">
        <v>0</v>
      </c>
      <c r="AC9">
        <v>95.02</v>
      </c>
    </row>
    <row r="10" spans="1:29">
      <c r="G10" t="s">
        <v>52</v>
      </c>
      <c r="H10" s="115">
        <v>24.24</v>
      </c>
      <c r="I10" s="88">
        <v>0</v>
      </c>
      <c r="J10" s="88">
        <v>79.510000000000005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-4</v>
      </c>
      <c r="V10" s="116">
        <v>103.75</v>
      </c>
      <c r="W10">
        <v>24.24</v>
      </c>
      <c r="X10">
        <v>0</v>
      </c>
      <c r="Y10">
        <v>-4</v>
      </c>
      <c r="Z10">
        <v>0</v>
      </c>
      <c r="AA10">
        <v>0</v>
      </c>
      <c r="AB10">
        <v>0</v>
      </c>
      <c r="AC10">
        <v>79.510000000000005</v>
      </c>
    </row>
    <row r="11" spans="1:29">
      <c r="G11" t="s">
        <v>53</v>
      </c>
      <c r="H11" s="115">
        <v>136.71</v>
      </c>
      <c r="I11" s="88">
        <v>0</v>
      </c>
      <c r="J11" s="88">
        <v>53.33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-4</v>
      </c>
      <c r="V11" s="116">
        <v>190.04</v>
      </c>
      <c r="W11">
        <v>136.71</v>
      </c>
      <c r="X11">
        <v>0</v>
      </c>
      <c r="Y11">
        <v>-4</v>
      </c>
      <c r="Z11">
        <v>0</v>
      </c>
      <c r="AA11">
        <v>0</v>
      </c>
      <c r="AB11">
        <v>0</v>
      </c>
      <c r="AC11">
        <v>53.33</v>
      </c>
    </row>
    <row r="12" spans="1:29">
      <c r="G12" t="s">
        <v>54</v>
      </c>
      <c r="H12" s="115">
        <v>94.05</v>
      </c>
      <c r="I12" s="88">
        <v>0</v>
      </c>
      <c r="J12" s="88">
        <v>32.97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-4</v>
      </c>
      <c r="V12" s="116">
        <v>127.02</v>
      </c>
      <c r="W12">
        <v>94.05</v>
      </c>
      <c r="X12">
        <v>0</v>
      </c>
      <c r="Y12">
        <v>-4</v>
      </c>
      <c r="Z12">
        <v>0</v>
      </c>
      <c r="AA12">
        <v>0</v>
      </c>
      <c r="AB12">
        <v>0</v>
      </c>
      <c r="AC12">
        <v>32.97</v>
      </c>
    </row>
    <row r="13" spans="1:29">
      <c r="G13" t="s">
        <v>55</v>
      </c>
      <c r="H13" s="115">
        <v>50.42</v>
      </c>
      <c r="I13" s="88">
        <v>0</v>
      </c>
      <c r="J13" s="88">
        <v>11.64</v>
      </c>
      <c r="K13" s="88">
        <v>0</v>
      </c>
      <c r="L13" s="88">
        <v>18.420000000000002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-4</v>
      </c>
      <c r="V13" s="116">
        <v>80.48</v>
      </c>
      <c r="W13">
        <v>50.42</v>
      </c>
      <c r="X13">
        <v>0</v>
      </c>
      <c r="Y13">
        <v>-4</v>
      </c>
      <c r="Z13">
        <v>18.420000000000002</v>
      </c>
      <c r="AA13">
        <v>0</v>
      </c>
      <c r="AB13">
        <v>0</v>
      </c>
      <c r="AC13">
        <v>11.64</v>
      </c>
    </row>
    <row r="14" spans="1:29">
      <c r="G14" t="s">
        <v>56</v>
      </c>
      <c r="H14" s="115">
        <v>16.48</v>
      </c>
      <c r="I14" s="88">
        <v>0</v>
      </c>
      <c r="J14" s="88">
        <v>0</v>
      </c>
      <c r="K14" s="88">
        <v>0</v>
      </c>
      <c r="L14" s="88">
        <v>0</v>
      </c>
      <c r="M14" s="116">
        <v>1.36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-4</v>
      </c>
      <c r="V14" s="116">
        <v>17.84</v>
      </c>
      <c r="W14">
        <v>16.48</v>
      </c>
      <c r="X14">
        <v>0</v>
      </c>
      <c r="Y14">
        <v>-4</v>
      </c>
      <c r="Z14">
        <v>0</v>
      </c>
      <c r="AA14">
        <v>0</v>
      </c>
      <c r="AB14">
        <v>1.36</v>
      </c>
      <c r="AC14">
        <v>0</v>
      </c>
    </row>
    <row r="15" spans="1:29">
      <c r="G15" t="s">
        <v>57</v>
      </c>
      <c r="H15" s="115">
        <v>234.64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-4</v>
      </c>
      <c r="V15" s="116">
        <v>234.64</v>
      </c>
      <c r="W15">
        <v>234.64</v>
      </c>
      <c r="X15">
        <v>0</v>
      </c>
      <c r="Y15">
        <v>-4</v>
      </c>
      <c r="Z15">
        <v>0</v>
      </c>
      <c r="AA15">
        <v>0</v>
      </c>
      <c r="AB15">
        <v>0</v>
      </c>
      <c r="AC15">
        <v>0</v>
      </c>
    </row>
    <row r="16" spans="1:29">
      <c r="G16" t="s">
        <v>58</v>
      </c>
      <c r="H16" s="115">
        <v>189.07</v>
      </c>
      <c r="I16" s="88">
        <v>0</v>
      </c>
      <c r="J16" s="88">
        <v>0</v>
      </c>
      <c r="K16" s="88">
        <v>0</v>
      </c>
      <c r="L16" s="88">
        <v>0</v>
      </c>
      <c r="M16" s="116">
        <v>1.07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-4</v>
      </c>
      <c r="V16" s="116">
        <v>190.14</v>
      </c>
      <c r="W16">
        <v>189.07</v>
      </c>
      <c r="X16">
        <v>0</v>
      </c>
      <c r="Y16">
        <v>-4</v>
      </c>
      <c r="Z16">
        <v>0</v>
      </c>
      <c r="AA16">
        <v>0</v>
      </c>
      <c r="AB16">
        <v>1.07</v>
      </c>
      <c r="AC16">
        <v>0</v>
      </c>
    </row>
    <row r="17" spans="7:29">
      <c r="G17" t="s">
        <v>59</v>
      </c>
      <c r="H17" s="115">
        <v>156.11000000000001</v>
      </c>
      <c r="I17" s="88">
        <v>0</v>
      </c>
      <c r="J17" s="88">
        <v>0</v>
      </c>
      <c r="K17" s="88">
        <v>0</v>
      </c>
      <c r="L17" s="88">
        <v>0</v>
      </c>
      <c r="M17" s="116">
        <v>0.19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-4</v>
      </c>
      <c r="V17" s="116">
        <v>156.30000000000001</v>
      </c>
      <c r="W17">
        <v>156.11000000000001</v>
      </c>
      <c r="X17">
        <v>0</v>
      </c>
      <c r="Y17">
        <v>-4</v>
      </c>
      <c r="Z17">
        <v>0</v>
      </c>
      <c r="AA17">
        <v>0</v>
      </c>
      <c r="AB17">
        <v>0.19</v>
      </c>
      <c r="AC17">
        <v>0</v>
      </c>
    </row>
    <row r="18" spans="7:29">
      <c r="G18" t="s">
        <v>60</v>
      </c>
      <c r="H18" s="115">
        <v>126.05</v>
      </c>
      <c r="I18" s="88">
        <v>0</v>
      </c>
      <c r="J18" s="88">
        <v>0</v>
      </c>
      <c r="K18" s="88">
        <v>0</v>
      </c>
      <c r="L18" s="88">
        <v>0</v>
      </c>
      <c r="M18" s="116">
        <v>3.59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-4</v>
      </c>
      <c r="V18" s="116">
        <v>129.63999999999999</v>
      </c>
      <c r="W18">
        <v>126.05</v>
      </c>
      <c r="X18">
        <v>0</v>
      </c>
      <c r="Y18">
        <v>-4</v>
      </c>
      <c r="Z18">
        <v>0</v>
      </c>
      <c r="AA18">
        <v>0</v>
      </c>
      <c r="AB18">
        <v>3.59</v>
      </c>
      <c r="AC18">
        <v>0</v>
      </c>
    </row>
    <row r="19" spans="7:29">
      <c r="G19" t="s">
        <v>61</v>
      </c>
      <c r="H19" s="115">
        <v>71.75</v>
      </c>
      <c r="I19" s="88">
        <v>0</v>
      </c>
      <c r="J19" s="88">
        <v>0</v>
      </c>
      <c r="K19" s="88">
        <v>0</v>
      </c>
      <c r="L19" s="88">
        <v>18.420000000000002</v>
      </c>
      <c r="M19" s="116">
        <v>0.97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-4</v>
      </c>
      <c r="V19" s="116">
        <v>91.14</v>
      </c>
      <c r="W19">
        <v>71.75</v>
      </c>
      <c r="X19">
        <v>0</v>
      </c>
      <c r="Y19">
        <v>-4</v>
      </c>
      <c r="Z19">
        <v>18.420000000000002</v>
      </c>
      <c r="AA19">
        <v>0</v>
      </c>
      <c r="AB19">
        <v>0.97</v>
      </c>
      <c r="AC19">
        <v>0</v>
      </c>
    </row>
    <row r="20" spans="7:29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2.71</v>
      </c>
      <c r="N20" s="115">
        <v>0</v>
      </c>
      <c r="O20" s="88">
        <v>0</v>
      </c>
      <c r="P20" s="88">
        <v>-3</v>
      </c>
      <c r="Q20" s="88">
        <v>0</v>
      </c>
      <c r="R20" s="88">
        <v>0</v>
      </c>
      <c r="S20" s="116">
        <v>0</v>
      </c>
      <c r="U20" s="115">
        <v>-7</v>
      </c>
      <c r="V20" s="116">
        <v>2.71</v>
      </c>
      <c r="W20">
        <v>0</v>
      </c>
      <c r="X20">
        <v>0</v>
      </c>
      <c r="Y20">
        <v>-4</v>
      </c>
      <c r="Z20">
        <v>0</v>
      </c>
      <c r="AA20">
        <v>0</v>
      </c>
      <c r="AB20">
        <v>2.71</v>
      </c>
      <c r="AC20">
        <v>-3</v>
      </c>
    </row>
    <row r="21" spans="7:29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3.78</v>
      </c>
      <c r="N21" s="115">
        <v>0</v>
      </c>
      <c r="O21" s="88">
        <v>-10</v>
      </c>
      <c r="P21" s="88">
        <v>-47</v>
      </c>
      <c r="Q21" s="88">
        <v>0</v>
      </c>
      <c r="R21" s="88">
        <v>0</v>
      </c>
      <c r="S21" s="116">
        <v>0</v>
      </c>
      <c r="U21" s="115">
        <v>-61</v>
      </c>
      <c r="V21" s="116">
        <v>3.78</v>
      </c>
      <c r="W21">
        <v>0</v>
      </c>
      <c r="X21">
        <v>-10</v>
      </c>
      <c r="Y21">
        <v>-4</v>
      </c>
      <c r="Z21">
        <v>0</v>
      </c>
      <c r="AA21">
        <v>0</v>
      </c>
      <c r="AB21">
        <v>3.78</v>
      </c>
      <c r="AC21">
        <v>-47</v>
      </c>
    </row>
    <row r="22" spans="7:29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0.19</v>
      </c>
      <c r="N22" s="115">
        <v>0</v>
      </c>
      <c r="O22" s="88">
        <v>-30</v>
      </c>
      <c r="P22" s="88">
        <v>-76</v>
      </c>
      <c r="Q22" s="88">
        <v>0</v>
      </c>
      <c r="R22" s="88">
        <v>0</v>
      </c>
      <c r="S22" s="116">
        <v>0</v>
      </c>
      <c r="U22" s="115">
        <v>-110</v>
      </c>
      <c r="V22" s="116">
        <v>0.19</v>
      </c>
      <c r="W22">
        <v>0</v>
      </c>
      <c r="X22">
        <v>-30</v>
      </c>
      <c r="Y22">
        <v>-4</v>
      </c>
      <c r="Z22">
        <v>0</v>
      </c>
      <c r="AA22">
        <v>0</v>
      </c>
      <c r="AB22">
        <v>0.19</v>
      </c>
      <c r="AC22">
        <v>-76</v>
      </c>
    </row>
    <row r="23" spans="7:29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6.01</v>
      </c>
      <c r="N23" s="115">
        <v>0</v>
      </c>
      <c r="O23" s="88">
        <v>-55</v>
      </c>
      <c r="P23" s="88">
        <v>0</v>
      </c>
      <c r="Q23" s="88">
        <v>0</v>
      </c>
      <c r="R23" s="88">
        <v>0</v>
      </c>
      <c r="S23" s="116">
        <v>0</v>
      </c>
      <c r="U23" s="115">
        <v>-59</v>
      </c>
      <c r="V23" s="116">
        <v>6.01</v>
      </c>
      <c r="W23">
        <v>0</v>
      </c>
      <c r="X23">
        <v>-55</v>
      </c>
      <c r="Y23">
        <v>-4</v>
      </c>
      <c r="Z23">
        <v>0</v>
      </c>
      <c r="AA23">
        <v>0</v>
      </c>
      <c r="AB23">
        <v>6.01</v>
      </c>
      <c r="AC23">
        <v>0</v>
      </c>
    </row>
    <row r="24" spans="7:29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8.0500000000000007</v>
      </c>
      <c r="N24" s="115">
        <v>0</v>
      </c>
      <c r="O24" s="88">
        <v>-80</v>
      </c>
      <c r="P24" s="88">
        <v>-136</v>
      </c>
      <c r="Q24" s="88">
        <v>0</v>
      </c>
      <c r="R24" s="88">
        <v>0</v>
      </c>
      <c r="S24" s="116">
        <v>0</v>
      </c>
      <c r="U24" s="115">
        <v>-220</v>
      </c>
      <c r="V24" s="116">
        <v>8.0500000000000007</v>
      </c>
      <c r="W24">
        <v>0</v>
      </c>
      <c r="X24">
        <v>-80</v>
      </c>
      <c r="Y24">
        <v>-4</v>
      </c>
      <c r="Z24">
        <v>0</v>
      </c>
      <c r="AA24">
        <v>0</v>
      </c>
      <c r="AB24">
        <v>8.0500000000000007</v>
      </c>
      <c r="AC24">
        <v>-136</v>
      </c>
    </row>
    <row r="25" spans="7:29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19.39</v>
      </c>
      <c r="M25" s="116">
        <v>9.6999999999999993</v>
      </c>
      <c r="N25" s="115">
        <v>0</v>
      </c>
      <c r="O25" s="88">
        <v>-105</v>
      </c>
      <c r="P25" s="88">
        <v>-168</v>
      </c>
      <c r="Q25" s="88">
        <v>0</v>
      </c>
      <c r="R25" s="88">
        <v>0</v>
      </c>
      <c r="S25" s="116">
        <v>0</v>
      </c>
      <c r="U25" s="115">
        <v>-277</v>
      </c>
      <c r="V25" s="116">
        <v>29.09</v>
      </c>
      <c r="W25">
        <v>0</v>
      </c>
      <c r="X25">
        <v>-105</v>
      </c>
      <c r="Y25">
        <v>-4</v>
      </c>
      <c r="Z25">
        <v>19.39</v>
      </c>
      <c r="AA25">
        <v>0</v>
      </c>
      <c r="AB25">
        <v>9.6999999999999993</v>
      </c>
      <c r="AC25">
        <v>-168</v>
      </c>
    </row>
    <row r="26" spans="7:29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3.39</v>
      </c>
      <c r="N26" s="115">
        <v>0</v>
      </c>
      <c r="O26" s="88">
        <v>-120</v>
      </c>
      <c r="P26" s="88">
        <v>-192</v>
      </c>
      <c r="Q26" s="88">
        <v>0</v>
      </c>
      <c r="R26" s="88">
        <v>0</v>
      </c>
      <c r="S26" s="116">
        <v>0</v>
      </c>
      <c r="U26" s="115">
        <v>-316</v>
      </c>
      <c r="V26" s="116">
        <v>3.39</v>
      </c>
      <c r="W26">
        <v>0</v>
      </c>
      <c r="X26">
        <v>-120</v>
      </c>
      <c r="Y26">
        <v>-4</v>
      </c>
      <c r="Z26">
        <v>0</v>
      </c>
      <c r="AA26">
        <v>0</v>
      </c>
      <c r="AB26">
        <v>3.39</v>
      </c>
      <c r="AC26">
        <v>-192</v>
      </c>
    </row>
    <row r="27" spans="7:29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2.33</v>
      </c>
      <c r="N27" s="115">
        <v>0</v>
      </c>
      <c r="O27" s="88">
        <v>0</v>
      </c>
      <c r="P27" s="88">
        <v>-90</v>
      </c>
      <c r="Q27" s="88">
        <v>0</v>
      </c>
      <c r="R27" s="88">
        <v>0</v>
      </c>
      <c r="S27" s="116">
        <v>0</v>
      </c>
      <c r="U27" s="115">
        <v>-94</v>
      </c>
      <c r="V27" s="116">
        <v>2.33</v>
      </c>
      <c r="W27">
        <v>0</v>
      </c>
      <c r="X27">
        <v>0</v>
      </c>
      <c r="Y27">
        <v>-4</v>
      </c>
      <c r="Z27">
        <v>0</v>
      </c>
      <c r="AA27">
        <v>0</v>
      </c>
      <c r="AB27">
        <v>2.33</v>
      </c>
      <c r="AC27">
        <v>-90</v>
      </c>
    </row>
    <row r="28" spans="7:29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7.76</v>
      </c>
      <c r="N28" s="115">
        <v>0</v>
      </c>
      <c r="O28" s="88">
        <v>0</v>
      </c>
      <c r="P28" s="88">
        <v>-178</v>
      </c>
      <c r="Q28" s="88">
        <v>0</v>
      </c>
      <c r="R28" s="88">
        <v>0</v>
      </c>
      <c r="S28" s="116">
        <v>0</v>
      </c>
      <c r="U28" s="115">
        <v>-182</v>
      </c>
      <c r="V28" s="116">
        <v>7.76</v>
      </c>
      <c r="W28">
        <v>0</v>
      </c>
      <c r="X28">
        <v>0</v>
      </c>
      <c r="Y28">
        <v>-4</v>
      </c>
      <c r="Z28">
        <v>0</v>
      </c>
      <c r="AA28">
        <v>0</v>
      </c>
      <c r="AB28">
        <v>7.76</v>
      </c>
      <c r="AC28">
        <v>-178</v>
      </c>
    </row>
    <row r="29" spans="7:29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-5</v>
      </c>
      <c r="P29" s="88">
        <v>-206</v>
      </c>
      <c r="Q29" s="88">
        <v>0</v>
      </c>
      <c r="R29" s="88">
        <v>0</v>
      </c>
      <c r="S29" s="116">
        <v>0</v>
      </c>
      <c r="U29" s="115">
        <v>-215</v>
      </c>
      <c r="V29" s="116">
        <v>0</v>
      </c>
      <c r="W29">
        <v>0</v>
      </c>
      <c r="X29">
        <v>-5</v>
      </c>
      <c r="Y29">
        <v>-4</v>
      </c>
      <c r="Z29">
        <v>0</v>
      </c>
      <c r="AA29">
        <v>0</v>
      </c>
      <c r="AB29">
        <v>0</v>
      </c>
      <c r="AC29">
        <v>-206</v>
      </c>
    </row>
    <row r="30" spans="7:29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5.62</v>
      </c>
      <c r="N30" s="115">
        <v>0</v>
      </c>
      <c r="O30" s="88">
        <v>-40</v>
      </c>
      <c r="P30" s="88">
        <v>-254</v>
      </c>
      <c r="Q30" s="88">
        <v>0</v>
      </c>
      <c r="R30" s="88">
        <v>0</v>
      </c>
      <c r="S30" s="116">
        <v>0</v>
      </c>
      <c r="U30" s="115">
        <v>-298</v>
      </c>
      <c r="V30" s="116">
        <v>5.62</v>
      </c>
      <c r="W30">
        <v>0</v>
      </c>
      <c r="X30">
        <v>-40</v>
      </c>
      <c r="Y30">
        <v>-4</v>
      </c>
      <c r="Z30">
        <v>0</v>
      </c>
      <c r="AA30">
        <v>0</v>
      </c>
      <c r="AB30">
        <v>5.62</v>
      </c>
      <c r="AC30">
        <v>-254</v>
      </c>
    </row>
    <row r="31" spans="7:29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19.39</v>
      </c>
      <c r="M31" s="116">
        <v>6.5</v>
      </c>
      <c r="N31" s="115">
        <v>0</v>
      </c>
      <c r="O31" s="88">
        <v>-70</v>
      </c>
      <c r="P31" s="88">
        <v>-297</v>
      </c>
      <c r="Q31" s="88">
        <v>0</v>
      </c>
      <c r="R31" s="88">
        <v>0</v>
      </c>
      <c r="S31" s="116">
        <v>0</v>
      </c>
      <c r="U31" s="115">
        <v>-371</v>
      </c>
      <c r="V31" s="116">
        <v>25.89</v>
      </c>
      <c r="W31">
        <v>0</v>
      </c>
      <c r="X31">
        <v>-70</v>
      </c>
      <c r="Y31">
        <v>-4</v>
      </c>
      <c r="Z31">
        <v>19.39</v>
      </c>
      <c r="AA31">
        <v>0</v>
      </c>
      <c r="AB31">
        <v>6.5</v>
      </c>
      <c r="AC31">
        <v>-297</v>
      </c>
    </row>
    <row r="32" spans="7:29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9.6999999999999993</v>
      </c>
      <c r="N32" s="115">
        <v>0</v>
      </c>
      <c r="O32" s="88">
        <v>-90</v>
      </c>
      <c r="P32" s="88">
        <v>-323</v>
      </c>
      <c r="Q32" s="88">
        <v>0</v>
      </c>
      <c r="R32" s="88">
        <v>0</v>
      </c>
      <c r="S32" s="116">
        <v>0</v>
      </c>
      <c r="U32" s="115">
        <v>-417</v>
      </c>
      <c r="V32" s="116">
        <v>9.6999999999999993</v>
      </c>
      <c r="W32">
        <v>0</v>
      </c>
      <c r="X32">
        <v>-90</v>
      </c>
      <c r="Y32">
        <v>-4</v>
      </c>
      <c r="Z32">
        <v>0</v>
      </c>
      <c r="AA32">
        <v>0</v>
      </c>
      <c r="AB32">
        <v>9.6999999999999993</v>
      </c>
      <c r="AC32">
        <v>-323</v>
      </c>
    </row>
    <row r="33" spans="7:29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4.75</v>
      </c>
      <c r="N33" s="115">
        <v>0</v>
      </c>
      <c r="O33" s="88">
        <v>-105</v>
      </c>
      <c r="P33" s="88">
        <v>-334</v>
      </c>
      <c r="Q33" s="88">
        <v>0</v>
      </c>
      <c r="R33" s="88">
        <v>0</v>
      </c>
      <c r="S33" s="116">
        <v>0</v>
      </c>
      <c r="U33" s="115">
        <v>-443</v>
      </c>
      <c r="V33" s="116">
        <v>4.75</v>
      </c>
      <c r="W33">
        <v>0</v>
      </c>
      <c r="X33">
        <v>-105</v>
      </c>
      <c r="Y33">
        <v>-4</v>
      </c>
      <c r="Z33">
        <v>0</v>
      </c>
      <c r="AA33">
        <v>0</v>
      </c>
      <c r="AB33">
        <v>4.75</v>
      </c>
      <c r="AC33">
        <v>-334</v>
      </c>
    </row>
    <row r="34" spans="7:29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4.8499999999999996</v>
      </c>
      <c r="N34" s="115">
        <v>0</v>
      </c>
      <c r="O34" s="88">
        <v>-115</v>
      </c>
      <c r="P34" s="88">
        <v>-262.3</v>
      </c>
      <c r="Q34" s="88">
        <v>0</v>
      </c>
      <c r="R34" s="88">
        <v>0</v>
      </c>
      <c r="S34" s="116">
        <v>0</v>
      </c>
      <c r="U34" s="115">
        <v>-381.3</v>
      </c>
      <c r="V34" s="116">
        <v>4.8499999999999996</v>
      </c>
      <c r="W34">
        <v>0</v>
      </c>
      <c r="X34">
        <v>-115</v>
      </c>
      <c r="Y34">
        <v>-4</v>
      </c>
      <c r="Z34">
        <v>0</v>
      </c>
      <c r="AA34">
        <v>0</v>
      </c>
      <c r="AB34">
        <v>4.8499999999999996</v>
      </c>
      <c r="AC34">
        <v>-262.3</v>
      </c>
    </row>
    <row r="35" spans="7:29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5.14</v>
      </c>
      <c r="N35" s="115">
        <v>0</v>
      </c>
      <c r="O35" s="88">
        <v>-145</v>
      </c>
      <c r="P35" s="88">
        <v>-16</v>
      </c>
      <c r="Q35" s="88">
        <v>0</v>
      </c>
      <c r="R35" s="88">
        <v>0</v>
      </c>
      <c r="S35" s="116">
        <v>0</v>
      </c>
      <c r="U35" s="115">
        <v>-165</v>
      </c>
      <c r="V35" s="116">
        <v>5.14</v>
      </c>
      <c r="W35">
        <v>0</v>
      </c>
      <c r="X35">
        <v>-145</v>
      </c>
      <c r="Y35">
        <v>-4</v>
      </c>
      <c r="Z35">
        <v>0</v>
      </c>
      <c r="AA35">
        <v>0</v>
      </c>
      <c r="AB35">
        <v>5.14</v>
      </c>
      <c r="AC35">
        <v>-16</v>
      </c>
    </row>
    <row r="36" spans="7:29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1.45</v>
      </c>
      <c r="N36" s="115">
        <v>0</v>
      </c>
      <c r="O36" s="88">
        <v>-72</v>
      </c>
      <c r="P36" s="88">
        <v>0</v>
      </c>
      <c r="Q36" s="88">
        <v>0</v>
      </c>
      <c r="R36" s="88">
        <v>0</v>
      </c>
      <c r="S36" s="116">
        <v>0</v>
      </c>
      <c r="U36" s="115">
        <v>-72</v>
      </c>
      <c r="V36" s="116">
        <v>1.45</v>
      </c>
      <c r="W36">
        <v>0</v>
      </c>
      <c r="X36">
        <v>-72</v>
      </c>
      <c r="Y36">
        <v>0</v>
      </c>
      <c r="Z36">
        <v>0</v>
      </c>
      <c r="AA36">
        <v>0</v>
      </c>
      <c r="AB36">
        <v>1.45</v>
      </c>
      <c r="AC36">
        <v>0</v>
      </c>
    </row>
    <row r="37" spans="7:29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25.21</v>
      </c>
      <c r="M37" s="116">
        <v>6.88</v>
      </c>
      <c r="N37" s="115">
        <v>0</v>
      </c>
      <c r="O37" s="88">
        <v>-92</v>
      </c>
      <c r="P37" s="88">
        <v>0</v>
      </c>
      <c r="Q37" s="88">
        <v>0</v>
      </c>
      <c r="R37" s="88">
        <v>0</v>
      </c>
      <c r="S37" s="116">
        <v>0</v>
      </c>
      <c r="U37" s="115">
        <v>-92</v>
      </c>
      <c r="V37" s="116">
        <v>32.090000000000003</v>
      </c>
      <c r="W37">
        <v>0</v>
      </c>
      <c r="X37">
        <v>-92</v>
      </c>
      <c r="Y37">
        <v>0</v>
      </c>
      <c r="Z37">
        <v>25.21</v>
      </c>
      <c r="AA37">
        <v>0</v>
      </c>
      <c r="AB37">
        <v>6.88</v>
      </c>
      <c r="AC37">
        <v>0</v>
      </c>
    </row>
    <row r="38" spans="7:29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6.4</v>
      </c>
      <c r="N38" s="115">
        <v>0</v>
      </c>
      <c r="O38" s="88">
        <v>-107</v>
      </c>
      <c r="P38" s="88">
        <v>0</v>
      </c>
      <c r="Q38" s="88">
        <v>0</v>
      </c>
      <c r="R38" s="88">
        <v>0</v>
      </c>
      <c r="S38" s="116">
        <v>0</v>
      </c>
      <c r="U38" s="115">
        <v>-107</v>
      </c>
      <c r="V38" s="116">
        <v>6.4</v>
      </c>
      <c r="W38">
        <v>0</v>
      </c>
      <c r="X38">
        <v>-107</v>
      </c>
      <c r="Y38">
        <v>0</v>
      </c>
      <c r="Z38">
        <v>0</v>
      </c>
      <c r="AA38">
        <v>0</v>
      </c>
      <c r="AB38">
        <v>6.4</v>
      </c>
      <c r="AC38">
        <v>0</v>
      </c>
    </row>
    <row r="39" spans="7:29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9.6999999999999993</v>
      </c>
      <c r="N39" s="115">
        <v>0</v>
      </c>
      <c r="O39" s="88">
        <v>-102</v>
      </c>
      <c r="P39" s="88">
        <v>0</v>
      </c>
      <c r="Q39" s="88">
        <v>0</v>
      </c>
      <c r="R39" s="88">
        <v>0</v>
      </c>
      <c r="S39" s="116">
        <v>0</v>
      </c>
      <c r="U39" s="115">
        <v>-102</v>
      </c>
      <c r="V39" s="116">
        <v>9.6999999999999993</v>
      </c>
      <c r="W39">
        <v>0</v>
      </c>
      <c r="X39">
        <v>-102</v>
      </c>
      <c r="Y39">
        <v>0</v>
      </c>
      <c r="Z39">
        <v>0</v>
      </c>
      <c r="AA39">
        <v>0</v>
      </c>
      <c r="AB39">
        <v>9.6999999999999993</v>
      </c>
      <c r="AC39">
        <v>0</v>
      </c>
    </row>
    <row r="40" spans="7:29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5.43</v>
      </c>
      <c r="N40" s="115">
        <v>0</v>
      </c>
      <c r="O40" s="88">
        <v>-67</v>
      </c>
      <c r="P40" s="88">
        <v>0</v>
      </c>
      <c r="Q40" s="88">
        <v>0</v>
      </c>
      <c r="R40" s="88">
        <v>0</v>
      </c>
      <c r="S40" s="116">
        <v>0</v>
      </c>
      <c r="U40" s="115">
        <v>-69</v>
      </c>
      <c r="V40" s="116">
        <v>5.43</v>
      </c>
      <c r="W40">
        <v>0</v>
      </c>
      <c r="X40">
        <v>-67</v>
      </c>
      <c r="Y40">
        <v>-2</v>
      </c>
      <c r="Z40">
        <v>0</v>
      </c>
      <c r="AA40">
        <v>0</v>
      </c>
      <c r="AB40">
        <v>5.43</v>
      </c>
      <c r="AC40">
        <v>0</v>
      </c>
    </row>
    <row r="41" spans="7:29">
      <c r="G41" t="s">
        <v>83</v>
      </c>
      <c r="H41" s="115">
        <v>41.69</v>
      </c>
      <c r="I41" s="88">
        <v>0</v>
      </c>
      <c r="J41" s="88">
        <v>0</v>
      </c>
      <c r="K41" s="88">
        <v>0</v>
      </c>
      <c r="L41" s="88">
        <v>0</v>
      </c>
      <c r="M41" s="116">
        <v>5.53</v>
      </c>
      <c r="N41" s="115">
        <v>0</v>
      </c>
      <c r="O41" s="88">
        <v>-52</v>
      </c>
      <c r="P41" s="88">
        <v>0</v>
      </c>
      <c r="Q41" s="88">
        <v>0</v>
      </c>
      <c r="R41" s="88">
        <v>0</v>
      </c>
      <c r="S41" s="116">
        <v>0</v>
      </c>
      <c r="U41" s="115">
        <v>-54</v>
      </c>
      <c r="V41" s="116">
        <v>47.22</v>
      </c>
      <c r="W41">
        <v>41.69</v>
      </c>
      <c r="X41">
        <v>-52</v>
      </c>
      <c r="Y41">
        <v>-2</v>
      </c>
      <c r="Z41">
        <v>0</v>
      </c>
      <c r="AA41">
        <v>0</v>
      </c>
      <c r="AB41">
        <v>5.53</v>
      </c>
      <c r="AC41">
        <v>0</v>
      </c>
    </row>
    <row r="42" spans="7:29">
      <c r="G42" t="s">
        <v>84</v>
      </c>
      <c r="H42" s="115">
        <v>51.39</v>
      </c>
      <c r="I42" s="88">
        <v>0</v>
      </c>
      <c r="J42" s="88">
        <v>0</v>
      </c>
      <c r="K42" s="88">
        <v>0</v>
      </c>
      <c r="L42" s="88">
        <v>0</v>
      </c>
      <c r="M42" s="116">
        <v>5.62</v>
      </c>
      <c r="N42" s="115">
        <v>0</v>
      </c>
      <c r="O42" s="88">
        <v>-27</v>
      </c>
      <c r="P42" s="88">
        <v>0</v>
      </c>
      <c r="Q42" s="88">
        <v>0</v>
      </c>
      <c r="R42" s="88">
        <v>0</v>
      </c>
      <c r="S42" s="116">
        <v>0</v>
      </c>
      <c r="U42" s="115">
        <v>-29</v>
      </c>
      <c r="V42" s="116">
        <v>57.01</v>
      </c>
      <c r="W42">
        <v>51.39</v>
      </c>
      <c r="X42">
        <v>-27</v>
      </c>
      <c r="Y42">
        <v>-2</v>
      </c>
      <c r="Z42">
        <v>0</v>
      </c>
      <c r="AA42">
        <v>0</v>
      </c>
      <c r="AB42">
        <v>5.62</v>
      </c>
      <c r="AC42">
        <v>0</v>
      </c>
    </row>
    <row r="43" spans="7:29">
      <c r="G43" t="s">
        <v>85</v>
      </c>
      <c r="H43" s="115">
        <v>2.91</v>
      </c>
      <c r="I43" s="88">
        <v>0</v>
      </c>
      <c r="J43" s="88">
        <v>0</v>
      </c>
      <c r="K43" s="88">
        <v>0</v>
      </c>
      <c r="L43" s="88">
        <v>29.09</v>
      </c>
      <c r="M43" s="116">
        <v>0</v>
      </c>
      <c r="N43" s="115">
        <v>0</v>
      </c>
      <c r="O43" s="88">
        <v>-22</v>
      </c>
      <c r="P43" s="88">
        <v>0</v>
      </c>
      <c r="Q43" s="88">
        <v>0</v>
      </c>
      <c r="R43" s="88">
        <v>0</v>
      </c>
      <c r="S43" s="116">
        <v>0</v>
      </c>
      <c r="U43" s="115">
        <v>-24</v>
      </c>
      <c r="V43" s="116">
        <v>32</v>
      </c>
      <c r="W43">
        <v>2.91</v>
      </c>
      <c r="X43">
        <v>-22</v>
      </c>
      <c r="Y43">
        <v>-2</v>
      </c>
      <c r="Z43">
        <v>29.09</v>
      </c>
      <c r="AA43">
        <v>0</v>
      </c>
      <c r="AB43">
        <v>0</v>
      </c>
      <c r="AC43">
        <v>0</v>
      </c>
    </row>
    <row r="44" spans="7:29">
      <c r="G44" t="s">
        <v>86</v>
      </c>
      <c r="H44" s="115">
        <v>1.94</v>
      </c>
      <c r="I44" s="88">
        <v>0</v>
      </c>
      <c r="J44" s="88">
        <v>0</v>
      </c>
      <c r="K44" s="88">
        <v>0</v>
      </c>
      <c r="L44" s="88">
        <v>0</v>
      </c>
      <c r="M44" s="116">
        <v>5.62</v>
      </c>
      <c r="N44" s="115">
        <v>0</v>
      </c>
      <c r="O44" s="88">
        <v>-7</v>
      </c>
      <c r="P44" s="88">
        <v>0</v>
      </c>
      <c r="Q44" s="88">
        <v>0</v>
      </c>
      <c r="R44" s="88">
        <v>0</v>
      </c>
      <c r="S44" s="116">
        <v>0</v>
      </c>
      <c r="U44" s="115">
        <v>-9</v>
      </c>
      <c r="V44" s="116">
        <v>7.56</v>
      </c>
      <c r="W44">
        <v>1.94</v>
      </c>
      <c r="X44">
        <v>-7</v>
      </c>
      <c r="Y44">
        <v>-2</v>
      </c>
      <c r="Z44">
        <v>0</v>
      </c>
      <c r="AA44">
        <v>0</v>
      </c>
      <c r="AB44">
        <v>5.62</v>
      </c>
      <c r="AC44">
        <v>0</v>
      </c>
    </row>
    <row r="45" spans="7:29">
      <c r="G45" t="s">
        <v>87</v>
      </c>
      <c r="H45" s="115">
        <v>26.18</v>
      </c>
      <c r="I45" s="88">
        <v>0</v>
      </c>
      <c r="J45" s="88">
        <v>0</v>
      </c>
      <c r="K45" s="88">
        <v>0</v>
      </c>
      <c r="L45" s="88">
        <v>0</v>
      </c>
      <c r="M45" s="116">
        <v>3.1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-2</v>
      </c>
      <c r="V45" s="116">
        <v>29.28</v>
      </c>
      <c r="W45">
        <v>26.18</v>
      </c>
      <c r="X45">
        <v>0</v>
      </c>
      <c r="Y45">
        <v>-2</v>
      </c>
      <c r="Z45">
        <v>0</v>
      </c>
      <c r="AA45">
        <v>0</v>
      </c>
      <c r="AB45">
        <v>3.1</v>
      </c>
      <c r="AC45">
        <v>0</v>
      </c>
    </row>
    <row r="46" spans="7:29">
      <c r="G46" t="s">
        <v>88</v>
      </c>
      <c r="H46" s="115">
        <v>40.729999999999997</v>
      </c>
      <c r="I46" s="88">
        <v>0</v>
      </c>
      <c r="J46" s="88">
        <v>0</v>
      </c>
      <c r="K46" s="88">
        <v>0</v>
      </c>
      <c r="L46" s="88">
        <v>0</v>
      </c>
      <c r="M46" s="116">
        <v>8.82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49.55</v>
      </c>
      <c r="W46">
        <v>40.729999999999997</v>
      </c>
      <c r="X46">
        <v>0</v>
      </c>
      <c r="Y46">
        <v>0</v>
      </c>
      <c r="Z46">
        <v>0</v>
      </c>
      <c r="AA46">
        <v>0</v>
      </c>
      <c r="AB46">
        <v>8.82</v>
      </c>
      <c r="AC46">
        <v>0</v>
      </c>
    </row>
    <row r="47" spans="7:29">
      <c r="G47" t="s">
        <v>89</v>
      </c>
      <c r="H47" s="115">
        <v>54.3</v>
      </c>
      <c r="I47" s="88">
        <v>0</v>
      </c>
      <c r="J47" s="88">
        <v>0</v>
      </c>
      <c r="K47" s="88">
        <v>0</v>
      </c>
      <c r="L47" s="88">
        <v>0</v>
      </c>
      <c r="M47" s="116">
        <v>5.72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-2</v>
      </c>
      <c r="V47" s="116">
        <v>60.02</v>
      </c>
      <c r="W47">
        <v>54.3</v>
      </c>
      <c r="X47">
        <v>0</v>
      </c>
      <c r="Y47">
        <v>-2</v>
      </c>
      <c r="Z47">
        <v>0</v>
      </c>
      <c r="AA47">
        <v>0</v>
      </c>
      <c r="AB47">
        <v>5.72</v>
      </c>
      <c r="AC47">
        <v>0</v>
      </c>
    </row>
    <row r="48" spans="7:29">
      <c r="G48" t="s">
        <v>90</v>
      </c>
      <c r="H48" s="115">
        <v>62.05</v>
      </c>
      <c r="I48" s="88">
        <v>0</v>
      </c>
      <c r="J48" s="88">
        <v>0</v>
      </c>
      <c r="K48" s="88">
        <v>0</v>
      </c>
      <c r="L48" s="88">
        <v>0</v>
      </c>
      <c r="M48" s="116">
        <v>4.46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-2</v>
      </c>
      <c r="V48" s="116">
        <v>66.510000000000005</v>
      </c>
      <c r="W48">
        <v>62.05</v>
      </c>
      <c r="X48">
        <v>0</v>
      </c>
      <c r="Y48">
        <v>-2</v>
      </c>
      <c r="Z48">
        <v>0</v>
      </c>
      <c r="AA48">
        <v>0</v>
      </c>
      <c r="AB48">
        <v>4.46</v>
      </c>
      <c r="AC48">
        <v>0</v>
      </c>
    </row>
    <row r="49" spans="7:29">
      <c r="G49" t="s">
        <v>91</v>
      </c>
      <c r="H49" s="115">
        <v>63.02</v>
      </c>
      <c r="I49" s="88">
        <v>0</v>
      </c>
      <c r="J49" s="88">
        <v>0</v>
      </c>
      <c r="K49" s="88">
        <v>0</v>
      </c>
      <c r="L49" s="88">
        <v>30.06</v>
      </c>
      <c r="M49" s="116">
        <v>3.59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-2</v>
      </c>
      <c r="V49" s="116">
        <v>96.67</v>
      </c>
      <c r="W49">
        <v>63.02</v>
      </c>
      <c r="X49">
        <v>0</v>
      </c>
      <c r="Y49">
        <v>-2</v>
      </c>
      <c r="Z49">
        <v>30.06</v>
      </c>
      <c r="AA49">
        <v>0</v>
      </c>
      <c r="AB49">
        <v>3.59</v>
      </c>
      <c r="AC49">
        <v>0</v>
      </c>
    </row>
    <row r="50" spans="7:29">
      <c r="G50" t="s">
        <v>92</v>
      </c>
      <c r="H50" s="115">
        <v>64.97</v>
      </c>
      <c r="I50" s="88">
        <v>0</v>
      </c>
      <c r="J50" s="88">
        <v>0</v>
      </c>
      <c r="K50" s="88">
        <v>0</v>
      </c>
      <c r="L50" s="88">
        <v>0</v>
      </c>
      <c r="M50" s="116">
        <v>1.84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-2</v>
      </c>
      <c r="V50" s="116">
        <v>66.81</v>
      </c>
      <c r="W50">
        <v>64.97</v>
      </c>
      <c r="X50">
        <v>0</v>
      </c>
      <c r="Y50">
        <v>-2</v>
      </c>
      <c r="Z50">
        <v>0</v>
      </c>
      <c r="AA50">
        <v>0</v>
      </c>
      <c r="AB50">
        <v>1.84</v>
      </c>
      <c r="AC50">
        <v>0</v>
      </c>
    </row>
    <row r="51" spans="7:29">
      <c r="G51" t="s">
        <v>93</v>
      </c>
      <c r="H51" s="115">
        <v>34.9</v>
      </c>
      <c r="I51" s="88">
        <v>0</v>
      </c>
      <c r="J51" s="88">
        <v>0</v>
      </c>
      <c r="K51" s="88">
        <v>0</v>
      </c>
      <c r="L51" s="88">
        <v>0</v>
      </c>
      <c r="M51" s="116">
        <v>7.47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-2</v>
      </c>
      <c r="V51" s="116">
        <v>42.37</v>
      </c>
      <c r="W51">
        <v>34.9</v>
      </c>
      <c r="X51">
        <v>0</v>
      </c>
      <c r="Y51">
        <v>-2</v>
      </c>
      <c r="Z51">
        <v>0</v>
      </c>
      <c r="AA51">
        <v>0</v>
      </c>
      <c r="AB51">
        <v>7.47</v>
      </c>
      <c r="AC51">
        <v>0</v>
      </c>
    </row>
    <row r="52" spans="7:29">
      <c r="G52" t="s">
        <v>94</v>
      </c>
      <c r="H52" s="115">
        <v>77.569999999999993</v>
      </c>
      <c r="I52" s="88">
        <v>0</v>
      </c>
      <c r="J52" s="88">
        <v>0</v>
      </c>
      <c r="K52" s="88">
        <v>0</v>
      </c>
      <c r="L52" s="88">
        <v>0</v>
      </c>
      <c r="M52" s="116">
        <v>4.46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-2</v>
      </c>
      <c r="V52" s="116">
        <v>82.03</v>
      </c>
      <c r="W52">
        <v>77.569999999999993</v>
      </c>
      <c r="X52">
        <v>0</v>
      </c>
      <c r="Y52">
        <v>-2</v>
      </c>
      <c r="Z52">
        <v>0</v>
      </c>
      <c r="AA52">
        <v>0</v>
      </c>
      <c r="AB52">
        <v>4.46</v>
      </c>
      <c r="AC52">
        <v>0</v>
      </c>
    </row>
    <row r="53" spans="7:29">
      <c r="G53" t="s">
        <v>95</v>
      </c>
      <c r="H53" s="115">
        <v>84.36</v>
      </c>
      <c r="I53" s="88">
        <v>0</v>
      </c>
      <c r="J53" s="88">
        <v>0</v>
      </c>
      <c r="K53" s="88">
        <v>0</v>
      </c>
      <c r="L53" s="88">
        <v>0</v>
      </c>
      <c r="M53" s="116">
        <v>8.14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-2</v>
      </c>
      <c r="V53" s="116">
        <v>92.5</v>
      </c>
      <c r="W53">
        <v>84.36</v>
      </c>
      <c r="X53">
        <v>0</v>
      </c>
      <c r="Y53">
        <v>-2</v>
      </c>
      <c r="Z53">
        <v>0</v>
      </c>
      <c r="AA53">
        <v>0</v>
      </c>
      <c r="AB53">
        <v>8.14</v>
      </c>
      <c r="AC53">
        <v>0</v>
      </c>
    </row>
    <row r="54" spans="7:29">
      <c r="G54" t="s">
        <v>96</v>
      </c>
      <c r="H54" s="115">
        <v>93.08</v>
      </c>
      <c r="I54" s="88">
        <v>0</v>
      </c>
      <c r="J54" s="88">
        <v>0</v>
      </c>
      <c r="K54" s="88">
        <v>0</v>
      </c>
      <c r="L54" s="88">
        <v>0</v>
      </c>
      <c r="M54" s="116">
        <v>5.43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-2</v>
      </c>
      <c r="V54" s="116">
        <v>98.51</v>
      </c>
      <c r="W54">
        <v>93.08</v>
      </c>
      <c r="X54">
        <v>0</v>
      </c>
      <c r="Y54">
        <v>-2</v>
      </c>
      <c r="Z54">
        <v>0</v>
      </c>
      <c r="AA54">
        <v>0</v>
      </c>
      <c r="AB54">
        <v>5.43</v>
      </c>
      <c r="AC54">
        <v>0</v>
      </c>
    </row>
    <row r="55" spans="7:29">
      <c r="G55" t="s">
        <v>97</v>
      </c>
      <c r="H55" s="115">
        <v>113.44</v>
      </c>
      <c r="I55" s="88">
        <v>0</v>
      </c>
      <c r="J55" s="88">
        <v>0</v>
      </c>
      <c r="K55" s="88">
        <v>0</v>
      </c>
      <c r="L55" s="88">
        <v>30.06</v>
      </c>
      <c r="M55" s="116">
        <v>5.14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148.63999999999999</v>
      </c>
      <c r="W55">
        <v>113.44</v>
      </c>
      <c r="X55">
        <v>0</v>
      </c>
      <c r="Y55">
        <v>0</v>
      </c>
      <c r="Z55">
        <v>30.06</v>
      </c>
      <c r="AA55">
        <v>0</v>
      </c>
      <c r="AB55">
        <v>5.14</v>
      </c>
      <c r="AC55">
        <v>0</v>
      </c>
    </row>
    <row r="56" spans="7:29">
      <c r="G56" t="s">
        <v>98</v>
      </c>
      <c r="H56" s="115">
        <v>113.44</v>
      </c>
      <c r="I56" s="88">
        <v>0</v>
      </c>
      <c r="J56" s="88">
        <v>0</v>
      </c>
      <c r="K56" s="88">
        <v>0</v>
      </c>
      <c r="L56" s="88">
        <v>0</v>
      </c>
      <c r="M56" s="116">
        <v>4.2699999999999996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117.71</v>
      </c>
      <c r="W56">
        <v>113.44</v>
      </c>
      <c r="X56">
        <v>0</v>
      </c>
      <c r="Y56">
        <v>0</v>
      </c>
      <c r="Z56">
        <v>0</v>
      </c>
      <c r="AA56">
        <v>0</v>
      </c>
      <c r="AB56">
        <v>4.2699999999999996</v>
      </c>
      <c r="AC56">
        <v>0</v>
      </c>
    </row>
    <row r="57" spans="7:29">
      <c r="G57" t="s">
        <v>99</v>
      </c>
      <c r="H57" s="115">
        <v>157.08000000000001</v>
      </c>
      <c r="I57" s="88">
        <v>0</v>
      </c>
      <c r="J57" s="88">
        <v>0</v>
      </c>
      <c r="K57" s="88">
        <v>0</v>
      </c>
      <c r="L57" s="88">
        <v>0</v>
      </c>
      <c r="M57" s="116">
        <v>0.19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-2</v>
      </c>
      <c r="V57" s="116">
        <v>157.27000000000001</v>
      </c>
      <c r="W57">
        <v>157.08000000000001</v>
      </c>
      <c r="X57">
        <v>0</v>
      </c>
      <c r="Y57">
        <v>-2</v>
      </c>
      <c r="Z57">
        <v>0</v>
      </c>
      <c r="AA57">
        <v>0</v>
      </c>
      <c r="AB57">
        <v>0.19</v>
      </c>
      <c r="AC57">
        <v>0</v>
      </c>
    </row>
    <row r="58" spans="7:29">
      <c r="G58" t="s">
        <v>100</v>
      </c>
      <c r="H58" s="115">
        <v>202.65</v>
      </c>
      <c r="I58" s="88">
        <v>0</v>
      </c>
      <c r="J58" s="88">
        <v>0</v>
      </c>
      <c r="K58" s="88">
        <v>0</v>
      </c>
      <c r="L58" s="88">
        <v>0</v>
      </c>
      <c r="M58" s="116">
        <v>3.49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-2</v>
      </c>
      <c r="V58" s="116">
        <v>206.14</v>
      </c>
      <c r="W58">
        <v>202.65</v>
      </c>
      <c r="X58">
        <v>0</v>
      </c>
      <c r="Y58">
        <v>-2</v>
      </c>
      <c r="Z58">
        <v>0</v>
      </c>
      <c r="AA58">
        <v>0</v>
      </c>
      <c r="AB58">
        <v>3.49</v>
      </c>
      <c r="AC58">
        <v>0</v>
      </c>
    </row>
    <row r="59" spans="7:29">
      <c r="G59" t="s">
        <v>101</v>
      </c>
      <c r="H59" s="115">
        <v>69.81</v>
      </c>
      <c r="I59" s="88">
        <v>0</v>
      </c>
      <c r="J59" s="88">
        <v>0</v>
      </c>
      <c r="K59" s="88">
        <v>0</v>
      </c>
      <c r="L59" s="88">
        <v>0</v>
      </c>
      <c r="M59" s="116">
        <v>5.14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-2</v>
      </c>
      <c r="V59" s="116">
        <v>74.95</v>
      </c>
      <c r="W59">
        <v>69.81</v>
      </c>
      <c r="X59">
        <v>0</v>
      </c>
      <c r="Y59">
        <v>-2</v>
      </c>
      <c r="Z59">
        <v>0</v>
      </c>
      <c r="AA59">
        <v>0</v>
      </c>
      <c r="AB59">
        <v>5.14</v>
      </c>
      <c r="AC59">
        <v>0</v>
      </c>
    </row>
    <row r="60" spans="7:29">
      <c r="G60" t="s">
        <v>102</v>
      </c>
      <c r="H60" s="115">
        <v>117.32</v>
      </c>
      <c r="I60" s="88">
        <v>0</v>
      </c>
      <c r="J60" s="88">
        <v>44.6</v>
      </c>
      <c r="K60" s="88">
        <v>0</v>
      </c>
      <c r="L60" s="88">
        <v>0</v>
      </c>
      <c r="M60" s="116">
        <v>9.6999999999999993</v>
      </c>
      <c r="N60" s="115">
        <v>0</v>
      </c>
      <c r="O60" s="88">
        <v>-20</v>
      </c>
      <c r="P60" s="88">
        <v>0</v>
      </c>
      <c r="Q60" s="88">
        <v>0</v>
      </c>
      <c r="R60" s="88">
        <v>0</v>
      </c>
      <c r="S60" s="116">
        <v>0</v>
      </c>
      <c r="U60" s="115">
        <v>-22</v>
      </c>
      <c r="V60" s="116">
        <v>171.62</v>
      </c>
      <c r="W60">
        <v>117.32</v>
      </c>
      <c r="X60">
        <v>-20</v>
      </c>
      <c r="Y60">
        <v>-2</v>
      </c>
      <c r="Z60">
        <v>0</v>
      </c>
      <c r="AA60">
        <v>0</v>
      </c>
      <c r="AB60">
        <v>9.6999999999999993</v>
      </c>
      <c r="AC60">
        <v>44.6</v>
      </c>
    </row>
    <row r="61" spans="7:29">
      <c r="G61" t="s">
        <v>103</v>
      </c>
      <c r="H61" s="115">
        <v>158.04</v>
      </c>
      <c r="I61" s="88">
        <v>0</v>
      </c>
      <c r="J61" s="88">
        <v>92.11</v>
      </c>
      <c r="K61" s="88">
        <v>0</v>
      </c>
      <c r="L61" s="88">
        <v>30.06</v>
      </c>
      <c r="M61" s="116">
        <v>5.14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-2</v>
      </c>
      <c r="V61" s="116">
        <v>285.35000000000002</v>
      </c>
      <c r="W61">
        <v>158.04</v>
      </c>
      <c r="X61">
        <v>0</v>
      </c>
      <c r="Y61">
        <v>-2</v>
      </c>
      <c r="Z61">
        <v>30.06</v>
      </c>
      <c r="AA61">
        <v>0</v>
      </c>
      <c r="AB61">
        <v>5.14</v>
      </c>
      <c r="AC61">
        <v>92.11</v>
      </c>
    </row>
    <row r="62" spans="7:29">
      <c r="G62" t="s">
        <v>104</v>
      </c>
      <c r="H62" s="115">
        <v>191.98</v>
      </c>
      <c r="I62" s="88">
        <v>0</v>
      </c>
      <c r="J62" s="88">
        <v>127.99</v>
      </c>
      <c r="K62" s="88">
        <v>0</v>
      </c>
      <c r="L62" s="88">
        <v>0</v>
      </c>
      <c r="M62" s="116">
        <v>4.8499999999999996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-2</v>
      </c>
      <c r="V62" s="116">
        <v>324.82</v>
      </c>
      <c r="W62">
        <v>191.98</v>
      </c>
      <c r="X62">
        <v>0</v>
      </c>
      <c r="Y62">
        <v>-2</v>
      </c>
      <c r="Z62">
        <v>0</v>
      </c>
      <c r="AA62">
        <v>0</v>
      </c>
      <c r="AB62">
        <v>4.8499999999999996</v>
      </c>
      <c r="AC62">
        <v>127.99</v>
      </c>
    </row>
    <row r="63" spans="7:29">
      <c r="G63" t="s">
        <v>105</v>
      </c>
      <c r="H63" s="115">
        <v>187.13</v>
      </c>
      <c r="I63" s="88">
        <v>0</v>
      </c>
      <c r="J63" s="88">
        <v>151.26</v>
      </c>
      <c r="K63" s="88">
        <v>0</v>
      </c>
      <c r="L63" s="88">
        <v>0</v>
      </c>
      <c r="M63" s="116">
        <v>5.04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-2</v>
      </c>
      <c r="V63" s="116">
        <v>343.43</v>
      </c>
      <c r="W63">
        <v>187.13</v>
      </c>
      <c r="X63">
        <v>0</v>
      </c>
      <c r="Y63">
        <v>-2</v>
      </c>
      <c r="Z63">
        <v>0</v>
      </c>
      <c r="AA63">
        <v>0</v>
      </c>
      <c r="AB63">
        <v>5.04</v>
      </c>
      <c r="AC63">
        <v>151.26</v>
      </c>
    </row>
    <row r="64" spans="7:29">
      <c r="G64" t="s">
        <v>106</v>
      </c>
      <c r="H64" s="115">
        <v>201.68</v>
      </c>
      <c r="I64" s="88">
        <v>0</v>
      </c>
      <c r="J64" s="88">
        <v>170.65</v>
      </c>
      <c r="K64" s="88">
        <v>0</v>
      </c>
      <c r="L64" s="88">
        <v>0</v>
      </c>
      <c r="M64" s="116">
        <v>0.68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-2</v>
      </c>
      <c r="V64" s="116">
        <v>373.01</v>
      </c>
      <c r="W64">
        <v>201.68</v>
      </c>
      <c r="X64">
        <v>0</v>
      </c>
      <c r="Y64">
        <v>-2</v>
      </c>
      <c r="Z64">
        <v>0</v>
      </c>
      <c r="AA64">
        <v>0</v>
      </c>
      <c r="AB64">
        <v>0.68</v>
      </c>
      <c r="AC64">
        <v>170.65</v>
      </c>
    </row>
    <row r="65" spans="7:29">
      <c r="G65" t="s">
        <v>107</v>
      </c>
      <c r="H65" s="115">
        <v>248.23</v>
      </c>
      <c r="I65" s="88">
        <v>0</v>
      </c>
      <c r="J65" s="88">
        <v>185.19</v>
      </c>
      <c r="K65" s="88">
        <v>0</v>
      </c>
      <c r="L65" s="88">
        <v>0</v>
      </c>
      <c r="M65" s="116">
        <v>6.88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-2</v>
      </c>
      <c r="V65" s="116">
        <v>440.3</v>
      </c>
      <c r="W65">
        <v>248.23</v>
      </c>
      <c r="X65">
        <v>0</v>
      </c>
      <c r="Y65">
        <v>-2</v>
      </c>
      <c r="Z65">
        <v>0</v>
      </c>
      <c r="AA65">
        <v>0</v>
      </c>
      <c r="AB65">
        <v>6.88</v>
      </c>
      <c r="AC65">
        <v>185.19</v>
      </c>
    </row>
    <row r="66" spans="7:29">
      <c r="G66" t="s">
        <v>108</v>
      </c>
      <c r="H66" s="115">
        <v>289.91000000000003</v>
      </c>
      <c r="I66" s="88">
        <v>0</v>
      </c>
      <c r="J66" s="88">
        <v>183.25</v>
      </c>
      <c r="K66" s="88">
        <v>0</v>
      </c>
      <c r="L66" s="88">
        <v>0</v>
      </c>
      <c r="M66" s="116">
        <v>6.21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-2</v>
      </c>
      <c r="V66" s="116">
        <v>479.37</v>
      </c>
      <c r="W66">
        <v>289.91000000000003</v>
      </c>
      <c r="X66">
        <v>0</v>
      </c>
      <c r="Y66">
        <v>-2</v>
      </c>
      <c r="Z66">
        <v>0</v>
      </c>
      <c r="AA66">
        <v>0</v>
      </c>
      <c r="AB66">
        <v>6.21</v>
      </c>
      <c r="AC66">
        <v>183.25</v>
      </c>
    </row>
    <row r="67" spans="7:29">
      <c r="G67" t="s">
        <v>109</v>
      </c>
      <c r="H67" s="115">
        <v>313.17</v>
      </c>
      <c r="I67" s="88">
        <v>0</v>
      </c>
      <c r="J67" s="88">
        <v>172.59</v>
      </c>
      <c r="K67" s="88">
        <v>0</v>
      </c>
      <c r="L67" s="88">
        <v>28.12</v>
      </c>
      <c r="M67" s="116">
        <v>9.6999999999999993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-2</v>
      </c>
      <c r="V67" s="116">
        <v>523.58000000000004</v>
      </c>
      <c r="W67">
        <v>313.17</v>
      </c>
      <c r="X67">
        <v>0</v>
      </c>
      <c r="Y67">
        <v>-2</v>
      </c>
      <c r="Z67">
        <v>28.12</v>
      </c>
      <c r="AA67">
        <v>0</v>
      </c>
      <c r="AB67">
        <v>9.6999999999999993</v>
      </c>
      <c r="AC67">
        <v>172.59</v>
      </c>
    </row>
    <row r="68" spans="7:29">
      <c r="G68" t="s">
        <v>110</v>
      </c>
      <c r="H68" s="115">
        <v>312.20999999999998</v>
      </c>
      <c r="I68" s="88">
        <v>0</v>
      </c>
      <c r="J68" s="88">
        <v>164.83</v>
      </c>
      <c r="K68" s="88">
        <v>0</v>
      </c>
      <c r="L68" s="88">
        <v>0</v>
      </c>
      <c r="M68" s="116">
        <v>9.6999999999999993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-2</v>
      </c>
      <c r="V68" s="116">
        <v>486.74</v>
      </c>
      <c r="W68">
        <v>312.20999999999998</v>
      </c>
      <c r="X68">
        <v>0</v>
      </c>
      <c r="Y68">
        <v>-2</v>
      </c>
      <c r="Z68">
        <v>0</v>
      </c>
      <c r="AA68">
        <v>0</v>
      </c>
      <c r="AB68">
        <v>9.6999999999999993</v>
      </c>
      <c r="AC68">
        <v>164.83</v>
      </c>
    </row>
    <row r="69" spans="7:29">
      <c r="G69" t="s">
        <v>111</v>
      </c>
      <c r="H69" s="115">
        <v>326.76</v>
      </c>
      <c r="I69" s="88">
        <v>0</v>
      </c>
      <c r="J69" s="88">
        <v>158.04</v>
      </c>
      <c r="K69" s="88">
        <v>0</v>
      </c>
      <c r="L69" s="88">
        <v>0</v>
      </c>
      <c r="M69" s="116">
        <v>6.4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-2</v>
      </c>
      <c r="V69" s="116">
        <v>491.2</v>
      </c>
      <c r="W69">
        <v>326.76</v>
      </c>
      <c r="X69">
        <v>0</v>
      </c>
      <c r="Y69">
        <v>-2</v>
      </c>
      <c r="Z69">
        <v>0</v>
      </c>
      <c r="AA69">
        <v>0</v>
      </c>
      <c r="AB69">
        <v>6.4</v>
      </c>
      <c r="AC69">
        <v>158.04</v>
      </c>
    </row>
    <row r="70" spans="7:29">
      <c r="G70" t="s">
        <v>112</v>
      </c>
      <c r="H70" s="115">
        <v>335.48</v>
      </c>
      <c r="I70" s="88">
        <v>0</v>
      </c>
      <c r="J70" s="88">
        <v>150.29</v>
      </c>
      <c r="K70" s="88">
        <v>0</v>
      </c>
      <c r="L70" s="88">
        <v>0</v>
      </c>
      <c r="M70" s="116">
        <v>5.24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-2</v>
      </c>
      <c r="V70" s="116">
        <v>491.01</v>
      </c>
      <c r="W70">
        <v>335.48</v>
      </c>
      <c r="X70">
        <v>0</v>
      </c>
      <c r="Y70">
        <v>-2</v>
      </c>
      <c r="Z70">
        <v>0</v>
      </c>
      <c r="AA70">
        <v>0</v>
      </c>
      <c r="AB70">
        <v>5.24</v>
      </c>
      <c r="AC70">
        <v>150.29</v>
      </c>
    </row>
    <row r="71" spans="7:29">
      <c r="G71" t="s">
        <v>113</v>
      </c>
      <c r="H71" s="115">
        <v>167.74</v>
      </c>
      <c r="I71" s="88">
        <v>0</v>
      </c>
      <c r="J71" s="88">
        <v>133.80000000000001</v>
      </c>
      <c r="K71" s="88">
        <v>0</v>
      </c>
      <c r="L71" s="88">
        <v>0</v>
      </c>
      <c r="M71" s="116">
        <v>1.94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-2</v>
      </c>
      <c r="V71" s="116">
        <v>303.48</v>
      </c>
      <c r="W71">
        <v>167.74</v>
      </c>
      <c r="X71">
        <v>0</v>
      </c>
      <c r="Y71">
        <v>-2</v>
      </c>
      <c r="Z71">
        <v>0</v>
      </c>
      <c r="AA71">
        <v>0</v>
      </c>
      <c r="AB71">
        <v>1.94</v>
      </c>
      <c r="AC71">
        <v>133.80000000000001</v>
      </c>
    </row>
    <row r="72" spans="7:29">
      <c r="G72" t="s">
        <v>114</v>
      </c>
      <c r="H72" s="115">
        <v>151.26</v>
      </c>
      <c r="I72" s="88">
        <v>0</v>
      </c>
      <c r="J72" s="88">
        <v>114.41</v>
      </c>
      <c r="K72" s="88">
        <v>0</v>
      </c>
      <c r="L72" s="88">
        <v>0</v>
      </c>
      <c r="M72" s="116">
        <v>9.6999999999999993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-2</v>
      </c>
      <c r="V72" s="116">
        <v>275.37</v>
      </c>
      <c r="W72">
        <v>151.26</v>
      </c>
      <c r="X72">
        <v>0</v>
      </c>
      <c r="Y72">
        <v>-2</v>
      </c>
      <c r="Z72">
        <v>0</v>
      </c>
      <c r="AA72">
        <v>0</v>
      </c>
      <c r="AB72">
        <v>9.6999999999999993</v>
      </c>
      <c r="AC72">
        <v>114.41</v>
      </c>
    </row>
    <row r="73" spans="7:29">
      <c r="G73" t="s">
        <v>115</v>
      </c>
      <c r="H73" s="115">
        <v>147.38</v>
      </c>
      <c r="I73" s="88">
        <v>0</v>
      </c>
      <c r="J73" s="88">
        <v>96.96</v>
      </c>
      <c r="K73" s="88">
        <v>0</v>
      </c>
      <c r="L73" s="88">
        <v>25.21</v>
      </c>
      <c r="M73" s="116">
        <v>6.4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-2</v>
      </c>
      <c r="V73" s="116">
        <v>275.95</v>
      </c>
      <c r="W73">
        <v>147.38</v>
      </c>
      <c r="X73">
        <v>0</v>
      </c>
      <c r="Y73">
        <v>-2</v>
      </c>
      <c r="Z73">
        <v>25.21</v>
      </c>
      <c r="AA73">
        <v>0</v>
      </c>
      <c r="AB73">
        <v>6.4</v>
      </c>
      <c r="AC73">
        <v>96.96</v>
      </c>
    </row>
    <row r="74" spans="7:29">
      <c r="G74" t="s">
        <v>116</v>
      </c>
      <c r="H74" s="115">
        <v>127.98</v>
      </c>
      <c r="I74" s="88">
        <v>0</v>
      </c>
      <c r="J74" s="88">
        <v>82.42</v>
      </c>
      <c r="K74" s="88">
        <v>0</v>
      </c>
      <c r="L74" s="88">
        <v>0</v>
      </c>
      <c r="M74" s="116">
        <v>9.6999999999999993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-2</v>
      </c>
      <c r="V74" s="116">
        <v>220.1</v>
      </c>
      <c r="W74">
        <v>127.98</v>
      </c>
      <c r="X74">
        <v>0</v>
      </c>
      <c r="Y74">
        <v>-2</v>
      </c>
      <c r="Z74">
        <v>0</v>
      </c>
      <c r="AA74">
        <v>0</v>
      </c>
      <c r="AB74">
        <v>9.6999999999999993</v>
      </c>
      <c r="AC74">
        <v>82.42</v>
      </c>
    </row>
    <row r="75" spans="7:29">
      <c r="G75" t="s">
        <v>117</v>
      </c>
      <c r="H75" s="115">
        <v>22.3</v>
      </c>
      <c r="I75" s="88">
        <v>0</v>
      </c>
      <c r="J75" s="88">
        <v>45.57</v>
      </c>
      <c r="K75" s="88">
        <v>0</v>
      </c>
      <c r="L75" s="88">
        <v>0</v>
      </c>
      <c r="M75" s="116">
        <v>7.66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-2</v>
      </c>
      <c r="V75" s="116">
        <v>75.53</v>
      </c>
      <c r="W75">
        <v>22.3</v>
      </c>
      <c r="X75">
        <v>0</v>
      </c>
      <c r="Y75">
        <v>-2</v>
      </c>
      <c r="Z75">
        <v>0</v>
      </c>
      <c r="AA75">
        <v>0</v>
      </c>
      <c r="AB75">
        <v>7.66</v>
      </c>
      <c r="AC75">
        <v>45.57</v>
      </c>
    </row>
    <row r="76" spans="7:29">
      <c r="G76" t="s">
        <v>118</v>
      </c>
      <c r="H76" s="115">
        <v>1.94</v>
      </c>
      <c r="I76" s="88">
        <v>0</v>
      </c>
      <c r="J76" s="88">
        <v>31.03</v>
      </c>
      <c r="K76" s="88">
        <v>20.260000000000002</v>
      </c>
      <c r="L76" s="88">
        <v>0</v>
      </c>
      <c r="M76" s="116">
        <v>6.01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-2</v>
      </c>
      <c r="V76" s="116">
        <v>59.24</v>
      </c>
      <c r="W76">
        <v>1.94</v>
      </c>
      <c r="X76">
        <v>0</v>
      </c>
      <c r="Y76">
        <v>-2</v>
      </c>
      <c r="Z76">
        <v>0</v>
      </c>
      <c r="AA76">
        <v>20.260000000000002</v>
      </c>
      <c r="AB76">
        <v>6.01</v>
      </c>
      <c r="AC76">
        <v>31.03</v>
      </c>
    </row>
    <row r="77" spans="7:29">
      <c r="G77" t="s">
        <v>119</v>
      </c>
      <c r="H77" s="115">
        <v>0</v>
      </c>
      <c r="I77" s="88">
        <v>0</v>
      </c>
      <c r="J77" s="88">
        <v>79.88</v>
      </c>
      <c r="K77" s="88">
        <v>41.58</v>
      </c>
      <c r="L77" s="88">
        <v>0</v>
      </c>
      <c r="M77" s="116">
        <v>5.96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-2</v>
      </c>
      <c r="V77" s="116">
        <v>127.42</v>
      </c>
      <c r="W77">
        <v>0</v>
      </c>
      <c r="X77">
        <v>0</v>
      </c>
      <c r="Y77">
        <v>-2</v>
      </c>
      <c r="Z77">
        <v>0</v>
      </c>
      <c r="AA77">
        <v>41.58</v>
      </c>
      <c r="AB77">
        <v>5.96</v>
      </c>
      <c r="AC77">
        <v>79.88</v>
      </c>
    </row>
    <row r="78" spans="7:29">
      <c r="G78" t="s">
        <v>120</v>
      </c>
      <c r="H78" s="115">
        <v>0</v>
      </c>
      <c r="I78" s="88">
        <v>0</v>
      </c>
      <c r="J78" s="88">
        <v>89.44</v>
      </c>
      <c r="K78" s="88">
        <v>44.99</v>
      </c>
      <c r="L78" s="88">
        <v>0</v>
      </c>
      <c r="M78" s="116">
        <v>1.07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-2</v>
      </c>
      <c r="V78" s="116">
        <v>135.5</v>
      </c>
      <c r="W78">
        <v>0</v>
      </c>
      <c r="X78">
        <v>0</v>
      </c>
      <c r="Y78">
        <v>-2</v>
      </c>
      <c r="Z78">
        <v>0</v>
      </c>
      <c r="AA78">
        <v>44.99</v>
      </c>
      <c r="AB78">
        <v>1.07</v>
      </c>
      <c r="AC78">
        <v>89.44</v>
      </c>
    </row>
    <row r="79" spans="7:29">
      <c r="G79" t="s">
        <v>121</v>
      </c>
      <c r="H79" s="115">
        <v>0.95</v>
      </c>
      <c r="I79" s="88">
        <v>0</v>
      </c>
      <c r="J79" s="88">
        <v>65.78</v>
      </c>
      <c r="K79" s="88">
        <v>6.45</v>
      </c>
      <c r="L79" s="88">
        <v>13.91</v>
      </c>
      <c r="M79" s="116">
        <v>2.78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-4</v>
      </c>
      <c r="V79" s="116">
        <v>89.87</v>
      </c>
      <c r="W79">
        <v>0.95</v>
      </c>
      <c r="X79">
        <v>0</v>
      </c>
      <c r="Y79">
        <v>-4</v>
      </c>
      <c r="Z79">
        <v>13.91</v>
      </c>
      <c r="AA79">
        <v>6.45</v>
      </c>
      <c r="AB79">
        <v>2.78</v>
      </c>
      <c r="AC79">
        <v>65.78</v>
      </c>
    </row>
    <row r="80" spans="7:29">
      <c r="G80" t="s">
        <v>122</v>
      </c>
      <c r="H80" s="115">
        <v>0</v>
      </c>
      <c r="I80" s="88">
        <v>0</v>
      </c>
      <c r="J80" s="88">
        <v>59.37</v>
      </c>
      <c r="K80" s="88">
        <v>20.84</v>
      </c>
      <c r="L80" s="88">
        <v>0</v>
      </c>
      <c r="M80" s="116">
        <v>3.44</v>
      </c>
      <c r="N80" s="115">
        <v>0</v>
      </c>
      <c r="O80" s="88">
        <v>-20</v>
      </c>
      <c r="P80" s="88">
        <v>0</v>
      </c>
      <c r="Q80" s="88">
        <v>0</v>
      </c>
      <c r="R80" s="88">
        <v>0</v>
      </c>
      <c r="S80" s="116">
        <v>0</v>
      </c>
      <c r="U80" s="115">
        <v>-24</v>
      </c>
      <c r="V80" s="116">
        <v>83.65</v>
      </c>
      <c r="W80">
        <v>0</v>
      </c>
      <c r="X80">
        <v>-20</v>
      </c>
      <c r="Y80">
        <v>-4</v>
      </c>
      <c r="Z80">
        <v>0</v>
      </c>
      <c r="AA80">
        <v>20.84</v>
      </c>
      <c r="AB80">
        <v>3.44</v>
      </c>
      <c r="AC80">
        <v>59.37</v>
      </c>
    </row>
    <row r="81" spans="7:29">
      <c r="G81" t="s">
        <v>123</v>
      </c>
      <c r="H81" s="115">
        <v>0</v>
      </c>
      <c r="I81" s="88">
        <v>7.64</v>
      </c>
      <c r="J81" s="88">
        <v>61.89</v>
      </c>
      <c r="K81" s="88">
        <v>19.07</v>
      </c>
      <c r="L81" s="88">
        <v>0</v>
      </c>
      <c r="M81" s="116">
        <v>6.31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-4</v>
      </c>
      <c r="V81" s="116">
        <v>94.91</v>
      </c>
      <c r="W81">
        <v>0</v>
      </c>
      <c r="X81">
        <v>7.64</v>
      </c>
      <c r="Y81">
        <v>-4</v>
      </c>
      <c r="Z81">
        <v>0</v>
      </c>
      <c r="AA81">
        <v>19.07</v>
      </c>
      <c r="AB81">
        <v>6.31</v>
      </c>
      <c r="AC81">
        <v>61.89</v>
      </c>
    </row>
    <row r="82" spans="7:29">
      <c r="G82" t="s">
        <v>124</v>
      </c>
      <c r="H82" s="115">
        <v>3.81</v>
      </c>
      <c r="I82" s="88">
        <v>0</v>
      </c>
      <c r="J82" s="88">
        <v>65.78</v>
      </c>
      <c r="K82" s="88">
        <v>19.14</v>
      </c>
      <c r="L82" s="88">
        <v>0</v>
      </c>
      <c r="M82" s="116">
        <v>2.89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-4</v>
      </c>
      <c r="V82" s="116">
        <v>91.62</v>
      </c>
      <c r="W82">
        <v>3.81</v>
      </c>
      <c r="X82">
        <v>0</v>
      </c>
      <c r="Y82">
        <v>-4</v>
      </c>
      <c r="Z82">
        <v>0</v>
      </c>
      <c r="AA82">
        <v>19.14</v>
      </c>
      <c r="AB82">
        <v>2.89</v>
      </c>
      <c r="AC82">
        <v>65.78</v>
      </c>
    </row>
    <row r="83" spans="7:29">
      <c r="G83" t="s">
        <v>125</v>
      </c>
      <c r="H83" s="115">
        <v>0</v>
      </c>
      <c r="I83" s="88">
        <v>0</v>
      </c>
      <c r="J83" s="88">
        <v>57.98</v>
      </c>
      <c r="K83" s="88">
        <v>0</v>
      </c>
      <c r="L83" s="88">
        <v>0</v>
      </c>
      <c r="M83" s="116">
        <v>5.65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-4</v>
      </c>
      <c r="V83" s="116">
        <v>63.63</v>
      </c>
      <c r="W83">
        <v>0</v>
      </c>
      <c r="X83">
        <v>0</v>
      </c>
      <c r="Y83">
        <v>-4</v>
      </c>
      <c r="Z83">
        <v>0</v>
      </c>
      <c r="AA83">
        <v>0</v>
      </c>
      <c r="AB83">
        <v>5.65</v>
      </c>
      <c r="AC83">
        <v>57.98</v>
      </c>
    </row>
    <row r="84" spans="7:29">
      <c r="G84" t="s">
        <v>126</v>
      </c>
      <c r="H84" s="115">
        <v>0</v>
      </c>
      <c r="I84" s="88">
        <v>0</v>
      </c>
      <c r="J84" s="88">
        <v>55.34</v>
      </c>
      <c r="K84" s="88">
        <v>19.37</v>
      </c>
      <c r="L84" s="88">
        <v>0</v>
      </c>
      <c r="M84" s="116">
        <v>6.22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-4</v>
      </c>
      <c r="V84" s="116">
        <v>80.930000000000007</v>
      </c>
      <c r="W84">
        <v>0</v>
      </c>
      <c r="X84">
        <v>0</v>
      </c>
      <c r="Y84">
        <v>-4</v>
      </c>
      <c r="Z84">
        <v>0</v>
      </c>
      <c r="AA84">
        <v>19.37</v>
      </c>
      <c r="AB84">
        <v>6.22</v>
      </c>
      <c r="AC84">
        <v>55.34</v>
      </c>
    </row>
    <row r="85" spans="7:29">
      <c r="G85" t="s">
        <v>127</v>
      </c>
      <c r="H85" s="115">
        <v>0</v>
      </c>
      <c r="I85" s="88">
        <v>0</v>
      </c>
      <c r="J85" s="88">
        <v>51.03</v>
      </c>
      <c r="K85" s="88">
        <v>18.71</v>
      </c>
      <c r="L85" s="88">
        <v>17.010000000000002</v>
      </c>
      <c r="M85" s="116">
        <v>1.02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-4</v>
      </c>
      <c r="V85" s="116">
        <v>87.77</v>
      </c>
      <c r="W85">
        <v>0</v>
      </c>
      <c r="X85">
        <v>0</v>
      </c>
      <c r="Y85">
        <v>-4</v>
      </c>
      <c r="Z85">
        <v>17.010000000000002</v>
      </c>
      <c r="AA85">
        <v>18.71</v>
      </c>
      <c r="AB85">
        <v>1.02</v>
      </c>
      <c r="AC85">
        <v>51.03</v>
      </c>
    </row>
    <row r="86" spans="7:29">
      <c r="G86" t="s">
        <v>128</v>
      </c>
      <c r="H86" s="115">
        <v>0</v>
      </c>
      <c r="I86" s="88">
        <v>0</v>
      </c>
      <c r="J86" s="88">
        <v>53.01</v>
      </c>
      <c r="K86" s="88">
        <v>19.239999999999998</v>
      </c>
      <c r="L86" s="88">
        <v>0</v>
      </c>
      <c r="M86" s="116">
        <v>6.8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-4</v>
      </c>
      <c r="V86" s="116">
        <v>79.05</v>
      </c>
      <c r="W86">
        <v>0</v>
      </c>
      <c r="X86">
        <v>0</v>
      </c>
      <c r="Y86">
        <v>-4</v>
      </c>
      <c r="Z86">
        <v>0</v>
      </c>
      <c r="AA86">
        <v>19.239999999999998</v>
      </c>
      <c r="AB86">
        <v>6.8</v>
      </c>
      <c r="AC86">
        <v>53.01</v>
      </c>
    </row>
    <row r="87" spans="7:29">
      <c r="G87" t="s">
        <v>129</v>
      </c>
      <c r="H87" s="115">
        <v>55.63</v>
      </c>
      <c r="I87" s="88">
        <v>0</v>
      </c>
      <c r="J87" s="88">
        <v>47.54</v>
      </c>
      <c r="K87" s="88">
        <v>0</v>
      </c>
      <c r="L87" s="88">
        <v>0</v>
      </c>
      <c r="M87" s="116">
        <v>4.04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-4</v>
      </c>
      <c r="V87" s="116">
        <v>107.21</v>
      </c>
      <c r="W87">
        <v>55.63</v>
      </c>
      <c r="X87">
        <v>0</v>
      </c>
      <c r="Y87">
        <v>-4</v>
      </c>
      <c r="Z87">
        <v>0</v>
      </c>
      <c r="AA87">
        <v>0</v>
      </c>
      <c r="AB87">
        <v>4.04</v>
      </c>
      <c r="AC87">
        <v>47.54</v>
      </c>
    </row>
    <row r="88" spans="7:29">
      <c r="G88" t="s">
        <v>130</v>
      </c>
      <c r="H88" s="115">
        <v>76</v>
      </c>
      <c r="I88" s="88">
        <v>7.75</v>
      </c>
      <c r="J88" s="88">
        <v>71.849999999999994</v>
      </c>
      <c r="K88" s="88">
        <v>15.57</v>
      </c>
      <c r="L88" s="88">
        <v>0</v>
      </c>
      <c r="M88" s="116">
        <v>7.04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-4</v>
      </c>
      <c r="V88" s="116">
        <v>178.21</v>
      </c>
      <c r="W88">
        <v>76</v>
      </c>
      <c r="X88">
        <v>7.75</v>
      </c>
      <c r="Y88">
        <v>-4</v>
      </c>
      <c r="Z88">
        <v>0</v>
      </c>
      <c r="AA88">
        <v>15.57</v>
      </c>
      <c r="AB88">
        <v>7.04</v>
      </c>
      <c r="AC88">
        <v>71.849999999999994</v>
      </c>
    </row>
    <row r="89" spans="7:29">
      <c r="G89" t="s">
        <v>131</v>
      </c>
      <c r="H89" s="115">
        <v>104.45</v>
      </c>
      <c r="I89" s="88">
        <v>22.59</v>
      </c>
      <c r="J89" s="88">
        <v>98.56</v>
      </c>
      <c r="K89" s="88">
        <v>16.91</v>
      </c>
      <c r="L89" s="88">
        <v>0</v>
      </c>
      <c r="M89" s="116">
        <v>3.03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-4</v>
      </c>
      <c r="V89" s="116">
        <v>245.54</v>
      </c>
      <c r="W89">
        <v>104.45</v>
      </c>
      <c r="X89">
        <v>22.59</v>
      </c>
      <c r="Y89">
        <v>-4</v>
      </c>
      <c r="Z89">
        <v>0</v>
      </c>
      <c r="AA89">
        <v>16.91</v>
      </c>
      <c r="AB89">
        <v>3.03</v>
      </c>
      <c r="AC89">
        <v>98.56</v>
      </c>
    </row>
    <row r="90" spans="7:29">
      <c r="G90" t="s">
        <v>132</v>
      </c>
      <c r="H90" s="115">
        <v>140.56</v>
      </c>
      <c r="I90" s="88">
        <v>42.77</v>
      </c>
      <c r="J90" s="88">
        <v>132.86000000000001</v>
      </c>
      <c r="K90" s="88">
        <v>18.29</v>
      </c>
      <c r="L90" s="88">
        <v>0</v>
      </c>
      <c r="M90" s="116">
        <v>1.49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-4</v>
      </c>
      <c r="V90" s="116">
        <v>335.97</v>
      </c>
      <c r="W90">
        <v>140.56</v>
      </c>
      <c r="X90">
        <v>42.77</v>
      </c>
      <c r="Y90">
        <v>-4</v>
      </c>
      <c r="Z90">
        <v>0</v>
      </c>
      <c r="AA90">
        <v>18.29</v>
      </c>
      <c r="AB90">
        <v>1.49</v>
      </c>
      <c r="AC90">
        <v>132.86000000000001</v>
      </c>
    </row>
    <row r="91" spans="7:29">
      <c r="G91" t="s">
        <v>133</v>
      </c>
      <c r="H91" s="115">
        <v>0.89</v>
      </c>
      <c r="I91" s="88">
        <v>0</v>
      </c>
      <c r="J91" s="88">
        <v>163.52000000000001</v>
      </c>
      <c r="K91" s="88">
        <v>0</v>
      </c>
      <c r="L91" s="88">
        <v>18.66</v>
      </c>
      <c r="M91" s="116">
        <v>1.64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-4</v>
      </c>
      <c r="V91" s="116">
        <v>184.71</v>
      </c>
      <c r="W91">
        <v>0.89</v>
      </c>
      <c r="X91">
        <v>0</v>
      </c>
      <c r="Y91">
        <v>-4</v>
      </c>
      <c r="Z91">
        <v>18.66</v>
      </c>
      <c r="AA91">
        <v>0</v>
      </c>
      <c r="AB91">
        <v>1.64</v>
      </c>
      <c r="AC91">
        <v>163.52000000000001</v>
      </c>
    </row>
    <row r="92" spans="7:29">
      <c r="G92" t="s">
        <v>134</v>
      </c>
      <c r="H92" s="115">
        <v>4.97</v>
      </c>
      <c r="I92" s="88">
        <v>0</v>
      </c>
      <c r="J92" s="88">
        <v>184.7</v>
      </c>
      <c r="K92" s="88">
        <v>11.55</v>
      </c>
      <c r="L92" s="88">
        <v>0</v>
      </c>
      <c r="M92" s="116">
        <v>0.65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-4</v>
      </c>
      <c r="V92" s="116">
        <v>201.87</v>
      </c>
      <c r="W92">
        <v>4.97</v>
      </c>
      <c r="X92">
        <v>0</v>
      </c>
      <c r="Y92">
        <v>-4</v>
      </c>
      <c r="Z92">
        <v>0</v>
      </c>
      <c r="AA92">
        <v>11.55</v>
      </c>
      <c r="AB92">
        <v>0.65</v>
      </c>
      <c r="AC92">
        <v>184.7</v>
      </c>
    </row>
    <row r="93" spans="7:29">
      <c r="G93" t="s">
        <v>135</v>
      </c>
      <c r="H93" s="115">
        <v>26.59</v>
      </c>
      <c r="I93" s="88">
        <v>2.29</v>
      </c>
      <c r="J93" s="88">
        <v>201.33</v>
      </c>
      <c r="K93" s="88">
        <v>13.76</v>
      </c>
      <c r="L93" s="88">
        <v>0</v>
      </c>
      <c r="M93" s="116">
        <v>2.94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-4</v>
      </c>
      <c r="V93" s="116">
        <v>246.91</v>
      </c>
      <c r="W93">
        <v>26.59</v>
      </c>
      <c r="X93">
        <v>2.29</v>
      </c>
      <c r="Y93">
        <v>-4</v>
      </c>
      <c r="Z93">
        <v>0</v>
      </c>
      <c r="AA93">
        <v>13.76</v>
      </c>
      <c r="AB93">
        <v>2.94</v>
      </c>
      <c r="AC93">
        <v>201.33</v>
      </c>
    </row>
    <row r="94" spans="7:29">
      <c r="G94" t="s">
        <v>136</v>
      </c>
      <c r="H94" s="115">
        <v>43.1</v>
      </c>
      <c r="I94" s="88">
        <v>12.84</v>
      </c>
      <c r="J94" s="88">
        <v>218.05</v>
      </c>
      <c r="K94" s="88">
        <v>15.39</v>
      </c>
      <c r="L94" s="88">
        <v>0</v>
      </c>
      <c r="M94" s="116">
        <v>3.5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-4</v>
      </c>
      <c r="V94" s="116">
        <v>292.88</v>
      </c>
      <c r="W94">
        <v>43.1</v>
      </c>
      <c r="X94">
        <v>12.84</v>
      </c>
      <c r="Y94">
        <v>-4</v>
      </c>
      <c r="Z94">
        <v>0</v>
      </c>
      <c r="AA94">
        <v>15.39</v>
      </c>
      <c r="AB94">
        <v>3.5</v>
      </c>
      <c r="AC94">
        <v>218.05</v>
      </c>
    </row>
    <row r="95" spans="7:29">
      <c r="G95" t="s">
        <v>137</v>
      </c>
      <c r="H95" s="115">
        <v>0</v>
      </c>
      <c r="I95" s="88">
        <v>0</v>
      </c>
      <c r="J95" s="88">
        <v>250.51</v>
      </c>
      <c r="K95" s="88">
        <v>0</v>
      </c>
      <c r="L95" s="88">
        <v>0</v>
      </c>
      <c r="M95" s="116">
        <v>3.85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-4</v>
      </c>
      <c r="V95" s="116">
        <v>254.36</v>
      </c>
      <c r="W95">
        <v>0</v>
      </c>
      <c r="X95">
        <v>0</v>
      </c>
      <c r="Y95">
        <v>-4</v>
      </c>
      <c r="Z95">
        <v>0</v>
      </c>
      <c r="AA95">
        <v>0</v>
      </c>
      <c r="AB95">
        <v>3.85</v>
      </c>
      <c r="AC95">
        <v>250.51</v>
      </c>
    </row>
    <row r="96" spans="7:29">
      <c r="G96" t="s">
        <v>138</v>
      </c>
      <c r="H96" s="115">
        <v>0</v>
      </c>
      <c r="I96" s="88">
        <v>0</v>
      </c>
      <c r="J96" s="88">
        <v>265.48</v>
      </c>
      <c r="K96" s="88">
        <v>0</v>
      </c>
      <c r="L96" s="88">
        <v>0</v>
      </c>
      <c r="M96" s="116">
        <v>2.75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-4</v>
      </c>
      <c r="V96" s="116">
        <v>268.23</v>
      </c>
      <c r="W96">
        <v>0</v>
      </c>
      <c r="X96">
        <v>0</v>
      </c>
      <c r="Y96">
        <v>-4</v>
      </c>
      <c r="Z96">
        <v>0</v>
      </c>
      <c r="AA96">
        <v>0</v>
      </c>
      <c r="AB96">
        <v>2.75</v>
      </c>
      <c r="AC96">
        <v>265.48</v>
      </c>
    </row>
    <row r="97" spans="1:83">
      <c r="G97" t="s">
        <v>139</v>
      </c>
      <c r="H97" s="115">
        <v>0</v>
      </c>
      <c r="I97" s="88">
        <v>0</v>
      </c>
      <c r="J97" s="88">
        <v>282.57</v>
      </c>
      <c r="K97" s="88">
        <v>0</v>
      </c>
      <c r="L97" s="88">
        <v>21.67</v>
      </c>
      <c r="M97" s="116">
        <v>1.8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-4</v>
      </c>
      <c r="V97" s="116">
        <v>306.04000000000002</v>
      </c>
      <c r="W97">
        <v>0</v>
      </c>
      <c r="X97">
        <v>0</v>
      </c>
      <c r="Y97">
        <v>-4</v>
      </c>
      <c r="Z97">
        <v>21.67</v>
      </c>
      <c r="AA97">
        <v>0</v>
      </c>
      <c r="AB97">
        <v>1.8</v>
      </c>
      <c r="AC97">
        <v>282.57</v>
      </c>
    </row>
    <row r="98" spans="1:83">
      <c r="G98" t="s">
        <v>140</v>
      </c>
      <c r="H98" s="115">
        <v>0</v>
      </c>
      <c r="I98" s="88">
        <v>0</v>
      </c>
      <c r="J98" s="88">
        <v>280.08</v>
      </c>
      <c r="K98" s="88">
        <v>0</v>
      </c>
      <c r="L98" s="88">
        <v>0</v>
      </c>
      <c r="M98" s="116">
        <v>2.11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-4</v>
      </c>
      <c r="V98" s="116">
        <v>282.19</v>
      </c>
      <c r="W98">
        <v>0</v>
      </c>
      <c r="X98">
        <v>0</v>
      </c>
      <c r="Y98">
        <v>-4</v>
      </c>
      <c r="Z98">
        <v>0</v>
      </c>
      <c r="AA98">
        <v>0</v>
      </c>
      <c r="AB98">
        <v>2.11</v>
      </c>
      <c r="AC98">
        <v>280.08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1.6059650000000001</v>
      </c>
      <c r="I99" s="111">
        <f t="shared" ref="I99:BQ99" si="1">SUM(I3:I98)/4000</f>
        <v>2.3970000000000002E-2</v>
      </c>
      <c r="J99" s="111">
        <f t="shared" si="1"/>
        <v>1.5555975000000004</v>
      </c>
      <c r="K99" s="111">
        <f t="shared" si="1"/>
        <v>8.0280000000000004E-2</v>
      </c>
      <c r="L99" s="111">
        <f t="shared" si="1"/>
        <v>9.1017500000000015E-2</v>
      </c>
      <c r="M99" s="111">
        <f t="shared" si="1"/>
        <v>9.8684999999999967E-2</v>
      </c>
      <c r="N99" s="110">
        <f t="shared" si="1"/>
        <v>0</v>
      </c>
      <c r="O99" s="111">
        <f t="shared" si="1"/>
        <v>-0.38950000000000001</v>
      </c>
      <c r="P99" s="111">
        <f t="shared" si="1"/>
        <v>-0.64557500000000001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-1.1060750000000001</v>
      </c>
      <c r="V99" s="112">
        <f t="shared" si="1"/>
        <v>3.4555150000000001</v>
      </c>
      <c r="W99">
        <f t="shared" si="1"/>
        <v>1.6059650000000001</v>
      </c>
      <c r="X99">
        <f t="shared" si="1"/>
        <v>-0.36553000000000002</v>
      </c>
      <c r="Y99">
        <f t="shared" si="1"/>
        <v>-7.0999999999999994E-2</v>
      </c>
      <c r="Z99">
        <f t="shared" si="1"/>
        <v>9.1017500000000015E-2</v>
      </c>
      <c r="AA99">
        <f t="shared" si="1"/>
        <v>8.0280000000000004E-2</v>
      </c>
      <c r="AB99">
        <f t="shared" si="1"/>
        <v>9.8684999999999967E-2</v>
      </c>
      <c r="AC99">
        <f t="shared" si="1"/>
        <v>0.91002249999999985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86" ht="15" customHeight="1">
      <c r="A1" s="217" t="s">
        <v>229</v>
      </c>
      <c r="B1" s="217"/>
      <c r="C1" s="217"/>
      <c r="D1" s="217"/>
      <c r="E1" s="109"/>
      <c r="F1" s="109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W1" t="s">
        <v>474</v>
      </c>
      <c r="X1" t="s">
        <v>475</v>
      </c>
      <c r="Y1" t="s">
        <v>476</v>
      </c>
      <c r="Z1" t="s">
        <v>476</v>
      </c>
      <c r="AA1" t="s">
        <v>477</v>
      </c>
      <c r="AB1" t="s">
        <v>478</v>
      </c>
      <c r="AC1" t="s">
        <v>478</v>
      </c>
      <c r="AD1" t="s">
        <v>479</v>
      </c>
      <c r="AE1" t="s">
        <v>479</v>
      </c>
      <c r="AF1" t="s">
        <v>480</v>
      </c>
      <c r="AG1" t="s">
        <v>481</v>
      </c>
      <c r="AH1" t="s">
        <v>482</v>
      </c>
      <c r="AI1" t="s">
        <v>482</v>
      </c>
      <c r="AJ1" t="s">
        <v>483</v>
      </c>
      <c r="AK1" t="s">
        <v>483</v>
      </c>
      <c r="AL1" t="s">
        <v>483</v>
      </c>
      <c r="AM1" t="s">
        <v>483</v>
      </c>
      <c r="AN1" t="s">
        <v>483</v>
      </c>
      <c r="AO1" t="s">
        <v>483</v>
      </c>
      <c r="AP1" t="s">
        <v>484</v>
      </c>
      <c r="AQ1" t="s">
        <v>485</v>
      </c>
      <c r="AR1" t="s">
        <v>486</v>
      </c>
      <c r="AS1" t="s">
        <v>487</v>
      </c>
      <c r="AT1" t="s">
        <v>488</v>
      </c>
      <c r="AU1" t="s">
        <v>489</v>
      </c>
      <c r="AV1" t="s">
        <v>489</v>
      </c>
      <c r="AW1" t="s">
        <v>490</v>
      </c>
      <c r="AX1" t="s">
        <v>490</v>
      </c>
      <c r="AY1" t="s">
        <v>491</v>
      </c>
      <c r="AZ1" t="s">
        <v>491</v>
      </c>
      <c r="BA1" t="s">
        <v>491</v>
      </c>
      <c r="BB1" t="s">
        <v>492</v>
      </c>
      <c r="BC1" t="s">
        <v>492</v>
      </c>
      <c r="BD1" t="s">
        <v>493</v>
      </c>
      <c r="BE1" t="s">
        <v>494</v>
      </c>
      <c r="BF1" t="s">
        <v>494</v>
      </c>
      <c r="BG1" t="s">
        <v>494</v>
      </c>
      <c r="BH1" t="s">
        <v>494</v>
      </c>
      <c r="BI1" t="s">
        <v>494</v>
      </c>
      <c r="BJ1" t="s">
        <v>494</v>
      </c>
      <c r="BK1" t="s">
        <v>494</v>
      </c>
      <c r="BL1" t="s">
        <v>494</v>
      </c>
      <c r="BM1" t="s">
        <v>494</v>
      </c>
      <c r="BN1" t="s">
        <v>495</v>
      </c>
      <c r="BO1" t="s">
        <v>495</v>
      </c>
      <c r="BP1" t="s">
        <v>495</v>
      </c>
      <c r="BQ1" t="s">
        <v>495</v>
      </c>
      <c r="BR1" t="s">
        <v>495</v>
      </c>
      <c r="BS1" t="s">
        <v>495</v>
      </c>
      <c r="BT1" t="s">
        <v>495</v>
      </c>
      <c r="BU1" t="s">
        <v>495</v>
      </c>
      <c r="BV1" t="s">
        <v>495</v>
      </c>
      <c r="BW1" t="s">
        <v>495</v>
      </c>
      <c r="BX1" t="s">
        <v>495</v>
      </c>
      <c r="BY1" t="s">
        <v>495</v>
      </c>
      <c r="BZ1" t="s">
        <v>496</v>
      </c>
      <c r="CA1" t="s">
        <v>497</v>
      </c>
      <c r="CB1" t="s">
        <v>498</v>
      </c>
      <c r="CC1" t="s">
        <v>498</v>
      </c>
      <c r="CD1" t="s">
        <v>498</v>
      </c>
      <c r="CE1" t="s">
        <v>498</v>
      </c>
      <c r="CF1" t="s">
        <v>499</v>
      </c>
      <c r="CG1" t="s">
        <v>500</v>
      </c>
      <c r="CH1" t="s">
        <v>500</v>
      </c>
    </row>
    <row r="2" spans="1:8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44813</v>
      </c>
      <c r="W2" s="30" t="s">
        <v>150</v>
      </c>
      <c r="X2" t="s">
        <v>149</v>
      </c>
      <c r="Y2" t="s">
        <v>150</v>
      </c>
      <c r="Z2" t="s">
        <v>150</v>
      </c>
      <c r="AA2" t="s">
        <v>153</v>
      </c>
      <c r="AB2" t="s">
        <v>149</v>
      </c>
      <c r="AC2" t="s">
        <v>150</v>
      </c>
      <c r="AD2" t="s">
        <v>246</v>
      </c>
      <c r="AE2" t="s">
        <v>246</v>
      </c>
      <c r="AF2" t="s">
        <v>152</v>
      </c>
      <c r="AG2" t="s">
        <v>150</v>
      </c>
      <c r="AH2" t="s">
        <v>149</v>
      </c>
      <c r="AI2" t="s">
        <v>150</v>
      </c>
      <c r="AJ2" t="s">
        <v>149</v>
      </c>
      <c r="AK2" t="s">
        <v>149</v>
      </c>
      <c r="AL2" t="s">
        <v>149</v>
      </c>
      <c r="AM2" t="s">
        <v>150</v>
      </c>
      <c r="AN2" t="s">
        <v>150</v>
      </c>
      <c r="AO2" t="s">
        <v>150</v>
      </c>
      <c r="AP2" t="s">
        <v>152</v>
      </c>
      <c r="AQ2" t="s">
        <v>149</v>
      </c>
      <c r="AR2" t="s">
        <v>149</v>
      </c>
      <c r="AS2" t="s">
        <v>149</v>
      </c>
      <c r="AT2" t="s">
        <v>149</v>
      </c>
      <c r="AU2" t="s">
        <v>150</v>
      </c>
      <c r="AV2" t="s">
        <v>150</v>
      </c>
      <c r="AW2" t="s">
        <v>150</v>
      </c>
      <c r="AX2" t="s">
        <v>150</v>
      </c>
      <c r="AY2" t="s">
        <v>149</v>
      </c>
      <c r="AZ2" t="s">
        <v>153</v>
      </c>
      <c r="BA2" t="s">
        <v>153</v>
      </c>
      <c r="BB2" t="s">
        <v>149</v>
      </c>
      <c r="BC2" t="s">
        <v>152</v>
      </c>
      <c r="BD2" t="s">
        <v>149</v>
      </c>
      <c r="BE2" t="s">
        <v>240</v>
      </c>
      <c r="BF2" t="s">
        <v>283</v>
      </c>
      <c r="BG2" t="s">
        <v>281</v>
      </c>
      <c r="BH2" t="s">
        <v>282</v>
      </c>
      <c r="BI2" t="s">
        <v>232</v>
      </c>
      <c r="BJ2" t="s">
        <v>268</v>
      </c>
      <c r="BK2" t="s">
        <v>270</v>
      </c>
      <c r="BL2" t="s">
        <v>237</v>
      </c>
      <c r="BM2" t="s">
        <v>269</v>
      </c>
      <c r="BN2" t="s">
        <v>241</v>
      </c>
      <c r="BO2" t="s">
        <v>244</v>
      </c>
      <c r="BP2" t="s">
        <v>360</v>
      </c>
      <c r="BQ2" t="s">
        <v>233</v>
      </c>
      <c r="BR2" t="s">
        <v>264</v>
      </c>
      <c r="BS2" t="s">
        <v>399</v>
      </c>
      <c r="BT2" t="s">
        <v>446</v>
      </c>
      <c r="BU2" t="s">
        <v>256</v>
      </c>
      <c r="BV2" t="s">
        <v>390</v>
      </c>
      <c r="BW2" t="s">
        <v>258</v>
      </c>
      <c r="BX2" t="s">
        <v>448</v>
      </c>
      <c r="BY2" t="s">
        <v>261</v>
      </c>
      <c r="BZ2" t="s">
        <v>149</v>
      </c>
      <c r="CA2" t="s">
        <v>150</v>
      </c>
      <c r="CB2" t="s">
        <v>149</v>
      </c>
      <c r="CC2" t="s">
        <v>149</v>
      </c>
      <c r="CD2" t="s">
        <v>150</v>
      </c>
      <c r="CE2" t="s">
        <v>150</v>
      </c>
      <c r="CF2" t="s">
        <v>149</v>
      </c>
      <c r="CG2" t="s">
        <v>149</v>
      </c>
      <c r="CH2" t="s">
        <v>150</v>
      </c>
    </row>
    <row r="3" spans="1:86">
      <c r="A3" t="s">
        <v>149</v>
      </c>
      <c r="B3" t="s">
        <v>150</v>
      </c>
      <c r="C3" t="s">
        <v>153</v>
      </c>
      <c r="D3" t="s">
        <v>152</v>
      </c>
      <c r="E3" t="s">
        <v>404</v>
      </c>
      <c r="G3" t="s">
        <v>45</v>
      </c>
      <c r="H3" s="113">
        <v>1432.9699999999998</v>
      </c>
      <c r="I3" s="95">
        <v>432.4</v>
      </c>
      <c r="J3" s="95">
        <v>202.97</v>
      </c>
      <c r="K3" s="95">
        <v>0.97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9.6999999999999993</v>
      </c>
      <c r="X3">
        <v>38.78</v>
      </c>
      <c r="Y3">
        <v>0</v>
      </c>
      <c r="Z3">
        <v>0</v>
      </c>
      <c r="AA3">
        <v>10.76</v>
      </c>
      <c r="AB3">
        <v>96.96</v>
      </c>
      <c r="AC3">
        <v>48.48</v>
      </c>
      <c r="AD3">
        <v>26.69</v>
      </c>
      <c r="AE3">
        <v>6.94</v>
      </c>
      <c r="AF3">
        <v>0.97</v>
      </c>
      <c r="AG3">
        <v>43.63</v>
      </c>
      <c r="AH3">
        <v>29.09</v>
      </c>
      <c r="AI3">
        <v>17.45</v>
      </c>
      <c r="AJ3">
        <v>123.62</v>
      </c>
      <c r="AK3">
        <v>142.53</v>
      </c>
      <c r="AL3">
        <v>93.08</v>
      </c>
      <c r="AM3">
        <v>31.03</v>
      </c>
      <c r="AN3">
        <v>50.9</v>
      </c>
      <c r="AO3">
        <v>41.21</v>
      </c>
      <c r="AP3">
        <v>0</v>
      </c>
      <c r="AQ3">
        <v>24.97</v>
      </c>
      <c r="AR3">
        <v>81.45</v>
      </c>
      <c r="AS3">
        <v>0</v>
      </c>
      <c r="AT3">
        <v>67.87</v>
      </c>
      <c r="AU3">
        <v>14.54</v>
      </c>
      <c r="AV3">
        <v>14.54</v>
      </c>
      <c r="AW3">
        <v>22.27</v>
      </c>
      <c r="AX3">
        <v>49.67</v>
      </c>
      <c r="AY3">
        <v>88.23</v>
      </c>
      <c r="AZ3">
        <v>191.6</v>
      </c>
      <c r="BA3">
        <v>0</v>
      </c>
      <c r="BB3">
        <v>82.42</v>
      </c>
      <c r="BC3">
        <v>0</v>
      </c>
      <c r="BD3">
        <v>24.97</v>
      </c>
      <c r="BE3">
        <v>0.78</v>
      </c>
      <c r="BF3">
        <v>0.4</v>
      </c>
      <c r="BG3">
        <v>0.51</v>
      </c>
      <c r="BH3">
        <v>0.93</v>
      </c>
      <c r="BI3">
        <v>0.93</v>
      </c>
      <c r="BJ3">
        <v>1.02</v>
      </c>
      <c r="BK3">
        <v>0.87</v>
      </c>
      <c r="BL3">
        <v>0.61</v>
      </c>
      <c r="BM3">
        <v>0.61</v>
      </c>
      <c r="BN3">
        <v>1.36</v>
      </c>
      <c r="BO3">
        <v>0.39</v>
      </c>
      <c r="BP3">
        <v>0.97</v>
      </c>
      <c r="BQ3">
        <v>0.39</v>
      </c>
      <c r="BR3">
        <v>0.39</v>
      </c>
      <c r="BS3">
        <v>0.39</v>
      </c>
      <c r="BT3">
        <v>0.78</v>
      </c>
      <c r="BU3">
        <v>0.48</v>
      </c>
      <c r="BV3">
        <v>2.91</v>
      </c>
      <c r="BW3">
        <v>0.68</v>
      </c>
      <c r="BX3">
        <v>0.57999999999999996</v>
      </c>
      <c r="BY3">
        <v>0.39</v>
      </c>
      <c r="BZ3">
        <v>24.97</v>
      </c>
      <c r="CA3">
        <v>0</v>
      </c>
      <c r="CB3">
        <v>76.11</v>
      </c>
      <c r="CC3">
        <v>290.88</v>
      </c>
      <c r="CD3">
        <v>29.09</v>
      </c>
      <c r="CE3">
        <v>57.21</v>
      </c>
      <c r="CF3">
        <v>100.33</v>
      </c>
      <c r="CG3">
        <v>0</v>
      </c>
      <c r="CH3">
        <v>0</v>
      </c>
    </row>
    <row r="4" spans="1:86">
      <c r="A4" t="s">
        <v>240</v>
      </c>
      <c r="B4" t="s">
        <v>232</v>
      </c>
      <c r="C4" t="s">
        <v>234</v>
      </c>
      <c r="G4" t="s">
        <v>46</v>
      </c>
      <c r="H4" s="115">
        <v>1432.9699999999998</v>
      </c>
      <c r="I4" s="88">
        <v>432.4</v>
      </c>
      <c r="J4" s="88">
        <v>202.97</v>
      </c>
      <c r="K4" s="88">
        <v>0.97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9.6999999999999993</v>
      </c>
      <c r="X4">
        <v>38.78</v>
      </c>
      <c r="Y4">
        <v>0</v>
      </c>
      <c r="Z4">
        <v>0</v>
      </c>
      <c r="AA4">
        <v>10.76</v>
      </c>
      <c r="AB4">
        <v>96.96</v>
      </c>
      <c r="AC4">
        <v>48.48</v>
      </c>
      <c r="AD4">
        <v>26.69</v>
      </c>
      <c r="AE4">
        <v>6.94</v>
      </c>
      <c r="AF4">
        <v>0.97</v>
      </c>
      <c r="AG4">
        <v>43.63</v>
      </c>
      <c r="AH4">
        <v>29.09</v>
      </c>
      <c r="AI4">
        <v>17.45</v>
      </c>
      <c r="AJ4">
        <v>123.62</v>
      </c>
      <c r="AK4">
        <v>142.53</v>
      </c>
      <c r="AL4">
        <v>93.08</v>
      </c>
      <c r="AM4">
        <v>31.03</v>
      </c>
      <c r="AN4">
        <v>50.9</v>
      </c>
      <c r="AO4">
        <v>41.21</v>
      </c>
      <c r="AP4">
        <v>0</v>
      </c>
      <c r="AQ4">
        <v>24.97</v>
      </c>
      <c r="AR4">
        <v>81.45</v>
      </c>
      <c r="AS4">
        <v>0</v>
      </c>
      <c r="AT4">
        <v>67.87</v>
      </c>
      <c r="AU4">
        <v>14.54</v>
      </c>
      <c r="AV4">
        <v>14.54</v>
      </c>
      <c r="AW4">
        <v>22.27</v>
      </c>
      <c r="AX4">
        <v>49.67</v>
      </c>
      <c r="AY4">
        <v>88.23</v>
      </c>
      <c r="AZ4">
        <v>191.6</v>
      </c>
      <c r="BA4">
        <v>0</v>
      </c>
      <c r="BB4">
        <v>82.42</v>
      </c>
      <c r="BC4">
        <v>0</v>
      </c>
      <c r="BD4">
        <v>24.97</v>
      </c>
      <c r="BE4">
        <v>0.78</v>
      </c>
      <c r="BF4">
        <v>0.4</v>
      </c>
      <c r="BG4">
        <v>0.51</v>
      </c>
      <c r="BH4">
        <v>0.93</v>
      </c>
      <c r="BI4">
        <v>0.93</v>
      </c>
      <c r="BJ4">
        <v>1.02</v>
      </c>
      <c r="BK4">
        <v>0.87</v>
      </c>
      <c r="BL4">
        <v>0.61</v>
      </c>
      <c r="BM4">
        <v>0.61</v>
      </c>
      <c r="BN4">
        <v>1.36</v>
      </c>
      <c r="BO4">
        <v>0.39</v>
      </c>
      <c r="BP4">
        <v>0.97</v>
      </c>
      <c r="BQ4">
        <v>0.39</v>
      </c>
      <c r="BR4">
        <v>0.39</v>
      </c>
      <c r="BS4">
        <v>0.39</v>
      </c>
      <c r="BT4">
        <v>0.78</v>
      </c>
      <c r="BU4">
        <v>0.48</v>
      </c>
      <c r="BV4">
        <v>2.91</v>
      </c>
      <c r="BW4">
        <v>0.68</v>
      </c>
      <c r="BX4">
        <v>0.57999999999999996</v>
      </c>
      <c r="BY4">
        <v>0.39</v>
      </c>
      <c r="BZ4">
        <v>24.97</v>
      </c>
      <c r="CA4">
        <v>0</v>
      </c>
      <c r="CB4">
        <v>76.11</v>
      </c>
      <c r="CC4">
        <v>290.88</v>
      </c>
      <c r="CD4">
        <v>29.09</v>
      </c>
      <c r="CE4">
        <v>57.21</v>
      </c>
      <c r="CF4">
        <v>100.33</v>
      </c>
      <c r="CG4">
        <v>0</v>
      </c>
      <c r="CH4">
        <v>0</v>
      </c>
    </row>
    <row r="5" spans="1:86">
      <c r="A5" t="s">
        <v>241</v>
      </c>
      <c r="B5" t="s">
        <v>233</v>
      </c>
      <c r="C5" t="s">
        <v>235</v>
      </c>
      <c r="G5" t="s">
        <v>47</v>
      </c>
      <c r="H5" s="115">
        <v>1403.8799999999999</v>
      </c>
      <c r="I5" s="88">
        <v>432.4</v>
      </c>
      <c r="J5" s="88">
        <v>202.97</v>
      </c>
      <c r="K5" s="88">
        <v>0.97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9.6999999999999993</v>
      </c>
      <c r="X5">
        <v>38.78</v>
      </c>
      <c r="Y5">
        <v>0</v>
      </c>
      <c r="Z5">
        <v>0</v>
      </c>
      <c r="AA5">
        <v>10.76</v>
      </c>
      <c r="AB5">
        <v>96.96</v>
      </c>
      <c r="AC5">
        <v>48.48</v>
      </c>
      <c r="AD5">
        <v>26.69</v>
      </c>
      <c r="AE5">
        <v>6.94</v>
      </c>
      <c r="AF5">
        <v>0.97</v>
      </c>
      <c r="AG5">
        <v>43.63</v>
      </c>
      <c r="AH5">
        <v>29.09</v>
      </c>
      <c r="AI5">
        <v>17.45</v>
      </c>
      <c r="AJ5">
        <v>123.62</v>
      </c>
      <c r="AK5">
        <v>142.53</v>
      </c>
      <c r="AL5">
        <v>93.08</v>
      </c>
      <c r="AM5">
        <v>31.03</v>
      </c>
      <c r="AN5">
        <v>50.9</v>
      </c>
      <c r="AO5">
        <v>41.21</v>
      </c>
      <c r="AP5">
        <v>0</v>
      </c>
      <c r="AQ5">
        <v>24.97</v>
      </c>
      <c r="AR5">
        <v>81.45</v>
      </c>
      <c r="AS5">
        <v>0</v>
      </c>
      <c r="AT5">
        <v>67.87</v>
      </c>
      <c r="AU5">
        <v>14.54</v>
      </c>
      <c r="AV5">
        <v>14.54</v>
      </c>
      <c r="AW5">
        <v>22.27</v>
      </c>
      <c r="AX5">
        <v>49.67</v>
      </c>
      <c r="AY5">
        <v>88.23</v>
      </c>
      <c r="AZ5">
        <v>191.6</v>
      </c>
      <c r="BA5">
        <v>0</v>
      </c>
      <c r="BB5">
        <v>53.33</v>
      </c>
      <c r="BC5">
        <v>0</v>
      </c>
      <c r="BD5">
        <v>24.97</v>
      </c>
      <c r="BE5">
        <v>0.78</v>
      </c>
      <c r="BF5">
        <v>0.4</v>
      </c>
      <c r="BG5">
        <v>0.51</v>
      </c>
      <c r="BH5">
        <v>0.93</v>
      </c>
      <c r="BI5">
        <v>0.93</v>
      </c>
      <c r="BJ5">
        <v>1.02</v>
      </c>
      <c r="BK5">
        <v>0.87</v>
      </c>
      <c r="BL5">
        <v>0.61</v>
      </c>
      <c r="BM5">
        <v>0.61</v>
      </c>
      <c r="BN5">
        <v>1.36</v>
      </c>
      <c r="BO5">
        <v>0.39</v>
      </c>
      <c r="BP5">
        <v>0.97</v>
      </c>
      <c r="BQ5">
        <v>0.39</v>
      </c>
      <c r="BR5">
        <v>0.39</v>
      </c>
      <c r="BS5">
        <v>0.39</v>
      </c>
      <c r="BT5">
        <v>0.78</v>
      </c>
      <c r="BU5">
        <v>0.48</v>
      </c>
      <c r="BV5">
        <v>2.91</v>
      </c>
      <c r="BW5">
        <v>0.68</v>
      </c>
      <c r="BX5">
        <v>0.57999999999999996</v>
      </c>
      <c r="BY5">
        <v>0.39</v>
      </c>
      <c r="BZ5">
        <v>24.97</v>
      </c>
      <c r="CA5">
        <v>0</v>
      </c>
      <c r="CB5">
        <v>76.11</v>
      </c>
      <c r="CC5">
        <v>290.88</v>
      </c>
      <c r="CD5">
        <v>29.09</v>
      </c>
      <c r="CE5">
        <v>57.21</v>
      </c>
      <c r="CF5">
        <v>100.33</v>
      </c>
      <c r="CG5">
        <v>0</v>
      </c>
      <c r="CH5">
        <v>0</v>
      </c>
    </row>
    <row r="6" spans="1:86">
      <c r="A6" t="s">
        <v>242</v>
      </c>
      <c r="B6" t="s">
        <v>264</v>
      </c>
      <c r="C6" t="s">
        <v>236</v>
      </c>
      <c r="G6" t="s">
        <v>48</v>
      </c>
      <c r="H6" s="115">
        <v>1379.6399999999999</v>
      </c>
      <c r="I6" s="88">
        <v>432.4</v>
      </c>
      <c r="J6" s="88">
        <v>202.97</v>
      </c>
      <c r="K6" s="88">
        <v>0.97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9.6999999999999993</v>
      </c>
      <c r="X6">
        <v>38.78</v>
      </c>
      <c r="Y6">
        <v>0</v>
      </c>
      <c r="Z6">
        <v>0</v>
      </c>
      <c r="AA6">
        <v>10.76</v>
      </c>
      <c r="AB6">
        <v>96.96</v>
      </c>
      <c r="AC6">
        <v>48.48</v>
      </c>
      <c r="AD6">
        <v>26.69</v>
      </c>
      <c r="AE6">
        <v>6.94</v>
      </c>
      <c r="AF6">
        <v>0.97</v>
      </c>
      <c r="AG6">
        <v>43.63</v>
      </c>
      <c r="AH6">
        <v>29.09</v>
      </c>
      <c r="AI6">
        <v>17.45</v>
      </c>
      <c r="AJ6">
        <v>123.62</v>
      </c>
      <c r="AK6">
        <v>142.53</v>
      </c>
      <c r="AL6">
        <v>93.08</v>
      </c>
      <c r="AM6">
        <v>31.03</v>
      </c>
      <c r="AN6">
        <v>50.9</v>
      </c>
      <c r="AO6">
        <v>41.21</v>
      </c>
      <c r="AP6">
        <v>0</v>
      </c>
      <c r="AQ6">
        <v>24.97</v>
      </c>
      <c r="AR6">
        <v>81.45</v>
      </c>
      <c r="AS6">
        <v>0</v>
      </c>
      <c r="AT6">
        <v>67.87</v>
      </c>
      <c r="AU6">
        <v>14.54</v>
      </c>
      <c r="AV6">
        <v>14.54</v>
      </c>
      <c r="AW6">
        <v>22.27</v>
      </c>
      <c r="AX6">
        <v>49.67</v>
      </c>
      <c r="AY6">
        <v>88.23</v>
      </c>
      <c r="AZ6">
        <v>191.6</v>
      </c>
      <c r="BA6">
        <v>0</v>
      </c>
      <c r="BB6">
        <v>29.09</v>
      </c>
      <c r="BC6">
        <v>0</v>
      </c>
      <c r="BD6">
        <v>24.97</v>
      </c>
      <c r="BE6">
        <v>0.78</v>
      </c>
      <c r="BF6">
        <v>0.4</v>
      </c>
      <c r="BG6">
        <v>0.51</v>
      </c>
      <c r="BH6">
        <v>0.93</v>
      </c>
      <c r="BI6">
        <v>0.93</v>
      </c>
      <c r="BJ6">
        <v>1.02</v>
      </c>
      <c r="BK6">
        <v>0.87</v>
      </c>
      <c r="BL6">
        <v>0.61</v>
      </c>
      <c r="BM6">
        <v>0.61</v>
      </c>
      <c r="BN6">
        <v>1.36</v>
      </c>
      <c r="BO6">
        <v>0.39</v>
      </c>
      <c r="BP6">
        <v>0.97</v>
      </c>
      <c r="BQ6">
        <v>0.39</v>
      </c>
      <c r="BR6">
        <v>0.39</v>
      </c>
      <c r="BS6">
        <v>0.39</v>
      </c>
      <c r="BT6">
        <v>0.78</v>
      </c>
      <c r="BU6">
        <v>0.48</v>
      </c>
      <c r="BV6">
        <v>2.91</v>
      </c>
      <c r="BW6">
        <v>0.68</v>
      </c>
      <c r="BX6">
        <v>0.57999999999999996</v>
      </c>
      <c r="BY6">
        <v>0.39</v>
      </c>
      <c r="BZ6">
        <v>24.97</v>
      </c>
      <c r="CA6">
        <v>0</v>
      </c>
      <c r="CB6">
        <v>76.11</v>
      </c>
      <c r="CC6">
        <v>290.88</v>
      </c>
      <c r="CD6">
        <v>29.09</v>
      </c>
      <c r="CE6">
        <v>57.21</v>
      </c>
      <c r="CF6">
        <v>100.33</v>
      </c>
      <c r="CG6">
        <v>0</v>
      </c>
      <c r="CH6">
        <v>0</v>
      </c>
    </row>
    <row r="7" spans="1:86">
      <c r="A7" t="s">
        <v>243</v>
      </c>
      <c r="B7" t="s">
        <v>298</v>
      </c>
      <c r="C7" t="s">
        <v>265</v>
      </c>
      <c r="G7" t="s">
        <v>49</v>
      </c>
      <c r="H7" s="115">
        <v>1287.2599999999998</v>
      </c>
      <c r="I7" s="88">
        <v>297.62</v>
      </c>
      <c r="J7" s="88">
        <v>202.79000000000002</v>
      </c>
      <c r="K7" s="88">
        <v>0.97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9.6999999999999993</v>
      </c>
      <c r="X7">
        <v>38.78</v>
      </c>
      <c r="Y7">
        <v>0</v>
      </c>
      <c r="Z7">
        <v>0</v>
      </c>
      <c r="AA7">
        <v>10.58</v>
      </c>
      <c r="AB7">
        <v>96.96</v>
      </c>
      <c r="AC7">
        <v>0</v>
      </c>
      <c r="AD7">
        <v>26.69</v>
      </c>
      <c r="AE7">
        <v>6.94</v>
      </c>
      <c r="AF7">
        <v>0.97</v>
      </c>
      <c r="AG7">
        <v>43.63</v>
      </c>
      <c r="AH7">
        <v>29.09</v>
      </c>
      <c r="AI7">
        <v>17.45</v>
      </c>
      <c r="AJ7">
        <v>123.62</v>
      </c>
      <c r="AK7">
        <v>142.53</v>
      </c>
      <c r="AL7">
        <v>93.08</v>
      </c>
      <c r="AM7">
        <v>31.03</v>
      </c>
      <c r="AN7">
        <v>50.9</v>
      </c>
      <c r="AO7">
        <v>41.21</v>
      </c>
      <c r="AP7">
        <v>0</v>
      </c>
      <c r="AQ7">
        <v>24.97</v>
      </c>
      <c r="AR7">
        <v>81.45</v>
      </c>
      <c r="AS7">
        <v>0</v>
      </c>
      <c r="AT7">
        <v>67.87</v>
      </c>
      <c r="AU7">
        <v>14.54</v>
      </c>
      <c r="AV7">
        <v>14.54</v>
      </c>
      <c r="AW7">
        <v>22.27</v>
      </c>
      <c r="AX7">
        <v>49.67</v>
      </c>
      <c r="AY7">
        <v>88.23</v>
      </c>
      <c r="AZ7">
        <v>191.6</v>
      </c>
      <c r="BA7">
        <v>0</v>
      </c>
      <c r="BB7">
        <v>82.42</v>
      </c>
      <c r="BC7">
        <v>0</v>
      </c>
      <c r="BD7">
        <v>24.97</v>
      </c>
      <c r="BE7">
        <v>0.78</v>
      </c>
      <c r="BF7">
        <v>0.4</v>
      </c>
      <c r="BG7">
        <v>0.51</v>
      </c>
      <c r="BH7">
        <v>0.93</v>
      </c>
      <c r="BI7">
        <v>0.93</v>
      </c>
      <c r="BJ7">
        <v>1.02</v>
      </c>
      <c r="BK7">
        <v>0.87</v>
      </c>
      <c r="BL7">
        <v>0.61</v>
      </c>
      <c r="BM7">
        <v>0.34</v>
      </c>
      <c r="BN7">
        <v>1.36</v>
      </c>
      <c r="BO7">
        <v>0.39</v>
      </c>
      <c r="BP7">
        <v>0.97</v>
      </c>
      <c r="BQ7">
        <v>0.39</v>
      </c>
      <c r="BR7">
        <v>0.39</v>
      </c>
      <c r="BS7">
        <v>0.39</v>
      </c>
      <c r="BT7">
        <v>0.78</v>
      </c>
      <c r="BU7">
        <v>0.48</v>
      </c>
      <c r="BV7">
        <v>2.91</v>
      </c>
      <c r="BW7">
        <v>0.68</v>
      </c>
      <c r="BX7">
        <v>0.57999999999999996</v>
      </c>
      <c r="BY7">
        <v>0.39</v>
      </c>
      <c r="BZ7">
        <v>24.97</v>
      </c>
      <c r="CA7">
        <v>0</v>
      </c>
      <c r="CB7">
        <v>76.11</v>
      </c>
      <c r="CC7">
        <v>145.44</v>
      </c>
      <c r="CD7">
        <v>0</v>
      </c>
      <c r="CE7">
        <v>0</v>
      </c>
      <c r="CF7">
        <v>100.33</v>
      </c>
      <c r="CG7">
        <v>0</v>
      </c>
      <c r="CH7">
        <v>0</v>
      </c>
    </row>
    <row r="8" spans="1:86">
      <c r="A8" t="s">
        <v>244</v>
      </c>
      <c r="B8" t="s">
        <v>340</v>
      </c>
      <c r="C8" t="s">
        <v>237</v>
      </c>
      <c r="G8" t="s">
        <v>50</v>
      </c>
      <c r="H8" s="115">
        <v>1209.6899999999998</v>
      </c>
      <c r="I8" s="88">
        <v>297.62</v>
      </c>
      <c r="J8" s="88">
        <v>202.79000000000002</v>
      </c>
      <c r="K8" s="88">
        <v>0.97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9.6999999999999993</v>
      </c>
      <c r="X8">
        <v>38.78</v>
      </c>
      <c r="Y8">
        <v>0</v>
      </c>
      <c r="Z8">
        <v>0</v>
      </c>
      <c r="AA8">
        <v>10.58</v>
      </c>
      <c r="AB8">
        <v>96.96</v>
      </c>
      <c r="AC8">
        <v>0</v>
      </c>
      <c r="AD8">
        <v>26.69</v>
      </c>
      <c r="AE8">
        <v>6.94</v>
      </c>
      <c r="AF8">
        <v>0.97</v>
      </c>
      <c r="AG8">
        <v>43.63</v>
      </c>
      <c r="AH8">
        <v>29.09</v>
      </c>
      <c r="AI8">
        <v>17.45</v>
      </c>
      <c r="AJ8">
        <v>123.62</v>
      </c>
      <c r="AK8">
        <v>142.53</v>
      </c>
      <c r="AL8">
        <v>93.08</v>
      </c>
      <c r="AM8">
        <v>31.03</v>
      </c>
      <c r="AN8">
        <v>50.9</v>
      </c>
      <c r="AO8">
        <v>41.21</v>
      </c>
      <c r="AP8">
        <v>0</v>
      </c>
      <c r="AQ8">
        <v>24.97</v>
      </c>
      <c r="AR8">
        <v>81.45</v>
      </c>
      <c r="AS8">
        <v>0</v>
      </c>
      <c r="AT8">
        <v>67.87</v>
      </c>
      <c r="AU8">
        <v>14.54</v>
      </c>
      <c r="AV8">
        <v>14.54</v>
      </c>
      <c r="AW8">
        <v>22.27</v>
      </c>
      <c r="AX8">
        <v>49.67</v>
      </c>
      <c r="AY8">
        <v>88.23</v>
      </c>
      <c r="AZ8">
        <v>191.6</v>
      </c>
      <c r="BA8">
        <v>0</v>
      </c>
      <c r="BB8">
        <v>4.8499999999999996</v>
      </c>
      <c r="BC8">
        <v>0</v>
      </c>
      <c r="BD8">
        <v>24.97</v>
      </c>
      <c r="BE8">
        <v>0.78</v>
      </c>
      <c r="BF8">
        <v>0.4</v>
      </c>
      <c r="BG8">
        <v>0.51</v>
      </c>
      <c r="BH8">
        <v>0.93</v>
      </c>
      <c r="BI8">
        <v>0.93</v>
      </c>
      <c r="BJ8">
        <v>1.02</v>
      </c>
      <c r="BK8">
        <v>0.87</v>
      </c>
      <c r="BL8">
        <v>0.61</v>
      </c>
      <c r="BM8">
        <v>0.34</v>
      </c>
      <c r="BN8">
        <v>1.36</v>
      </c>
      <c r="BO8">
        <v>0.39</v>
      </c>
      <c r="BP8">
        <v>0.97</v>
      </c>
      <c r="BQ8">
        <v>0.39</v>
      </c>
      <c r="BR8">
        <v>0.39</v>
      </c>
      <c r="BS8">
        <v>0.39</v>
      </c>
      <c r="BT8">
        <v>0.78</v>
      </c>
      <c r="BU8">
        <v>0.48</v>
      </c>
      <c r="BV8">
        <v>2.91</v>
      </c>
      <c r="BW8">
        <v>0.68</v>
      </c>
      <c r="BX8">
        <v>0.57999999999999996</v>
      </c>
      <c r="BY8">
        <v>0.39</v>
      </c>
      <c r="BZ8">
        <v>24.97</v>
      </c>
      <c r="CA8">
        <v>0</v>
      </c>
      <c r="CB8">
        <v>76.11</v>
      </c>
      <c r="CC8">
        <v>145.44</v>
      </c>
      <c r="CD8">
        <v>0</v>
      </c>
      <c r="CE8">
        <v>0</v>
      </c>
      <c r="CF8">
        <v>100.33</v>
      </c>
      <c r="CG8">
        <v>0</v>
      </c>
      <c r="CH8">
        <v>0</v>
      </c>
    </row>
    <row r="9" spans="1:86">
      <c r="A9" t="s">
        <v>245</v>
      </c>
      <c r="B9" t="s">
        <v>360</v>
      </c>
      <c r="C9" t="s">
        <v>238</v>
      </c>
      <c r="G9" t="s">
        <v>51</v>
      </c>
      <c r="H9" s="115">
        <v>1204.8399999999999</v>
      </c>
      <c r="I9" s="88">
        <v>317.01</v>
      </c>
      <c r="J9" s="88">
        <v>202.79000000000002</v>
      </c>
      <c r="K9" s="88">
        <v>0.97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29.09</v>
      </c>
      <c r="X9">
        <v>38.78</v>
      </c>
      <c r="Y9">
        <v>0</v>
      </c>
      <c r="Z9">
        <v>0</v>
      </c>
      <c r="AA9">
        <v>10.58</v>
      </c>
      <c r="AB9">
        <v>96.96</v>
      </c>
      <c r="AC9">
        <v>0</v>
      </c>
      <c r="AD9">
        <v>26.69</v>
      </c>
      <c r="AE9">
        <v>6.94</v>
      </c>
      <c r="AF9">
        <v>0.97</v>
      </c>
      <c r="AG9">
        <v>43.63</v>
      </c>
      <c r="AH9">
        <v>29.09</v>
      </c>
      <c r="AI9">
        <v>17.45</v>
      </c>
      <c r="AJ9">
        <v>123.62</v>
      </c>
      <c r="AK9">
        <v>142.53</v>
      </c>
      <c r="AL9">
        <v>93.08</v>
      </c>
      <c r="AM9">
        <v>31.03</v>
      </c>
      <c r="AN9">
        <v>50.9</v>
      </c>
      <c r="AO9">
        <v>41.21</v>
      </c>
      <c r="AP9">
        <v>0</v>
      </c>
      <c r="AQ9">
        <v>24.97</v>
      </c>
      <c r="AR9">
        <v>81.45</v>
      </c>
      <c r="AS9">
        <v>0</v>
      </c>
      <c r="AT9">
        <v>67.87</v>
      </c>
      <c r="AU9">
        <v>14.54</v>
      </c>
      <c r="AV9">
        <v>14.54</v>
      </c>
      <c r="AW9">
        <v>22.27</v>
      </c>
      <c r="AX9">
        <v>49.67</v>
      </c>
      <c r="AY9">
        <v>88.23</v>
      </c>
      <c r="AZ9">
        <v>191.6</v>
      </c>
      <c r="BA9">
        <v>0</v>
      </c>
      <c r="BB9">
        <v>0</v>
      </c>
      <c r="BC9">
        <v>0</v>
      </c>
      <c r="BD9">
        <v>24.97</v>
      </c>
      <c r="BE9">
        <v>0.78</v>
      </c>
      <c r="BF9">
        <v>0.4</v>
      </c>
      <c r="BG9">
        <v>0.51</v>
      </c>
      <c r="BH9">
        <v>0.93</v>
      </c>
      <c r="BI9">
        <v>0.93</v>
      </c>
      <c r="BJ9">
        <v>1.02</v>
      </c>
      <c r="BK9">
        <v>0.87</v>
      </c>
      <c r="BL9">
        <v>0.61</v>
      </c>
      <c r="BM9">
        <v>0.34</v>
      </c>
      <c r="BN9">
        <v>1.36</v>
      </c>
      <c r="BO9">
        <v>0.39</v>
      </c>
      <c r="BP9">
        <v>0.97</v>
      </c>
      <c r="BQ9">
        <v>0.39</v>
      </c>
      <c r="BR9">
        <v>0.39</v>
      </c>
      <c r="BS9">
        <v>0.39</v>
      </c>
      <c r="BT9">
        <v>0.78</v>
      </c>
      <c r="BU9">
        <v>0.48</v>
      </c>
      <c r="BV9">
        <v>2.91</v>
      </c>
      <c r="BW9">
        <v>0.68</v>
      </c>
      <c r="BX9">
        <v>0.57999999999999996</v>
      </c>
      <c r="BY9">
        <v>0.39</v>
      </c>
      <c r="BZ9">
        <v>24.97</v>
      </c>
      <c r="CA9">
        <v>0</v>
      </c>
      <c r="CB9">
        <v>76.11</v>
      </c>
      <c r="CC9">
        <v>145.44</v>
      </c>
      <c r="CD9">
        <v>0</v>
      </c>
      <c r="CE9">
        <v>0</v>
      </c>
      <c r="CF9">
        <v>100.33</v>
      </c>
      <c r="CG9">
        <v>0</v>
      </c>
      <c r="CH9">
        <v>0</v>
      </c>
    </row>
    <row r="10" spans="1:86">
      <c r="A10" t="s">
        <v>266</v>
      </c>
      <c r="C10" t="s">
        <v>239</v>
      </c>
      <c r="G10" t="s">
        <v>52</v>
      </c>
      <c r="H10" s="115">
        <v>1204.8399999999999</v>
      </c>
      <c r="I10" s="88">
        <v>317.01</v>
      </c>
      <c r="J10" s="88">
        <v>202.79000000000002</v>
      </c>
      <c r="K10" s="88">
        <v>0.97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29.09</v>
      </c>
      <c r="X10">
        <v>38.78</v>
      </c>
      <c r="Y10">
        <v>0</v>
      </c>
      <c r="Z10">
        <v>0</v>
      </c>
      <c r="AA10">
        <v>10.58</v>
      </c>
      <c r="AB10">
        <v>96.96</v>
      </c>
      <c r="AC10">
        <v>0</v>
      </c>
      <c r="AD10">
        <v>26.69</v>
      </c>
      <c r="AE10">
        <v>6.94</v>
      </c>
      <c r="AF10">
        <v>0.97</v>
      </c>
      <c r="AG10">
        <v>43.63</v>
      </c>
      <c r="AH10">
        <v>29.09</v>
      </c>
      <c r="AI10">
        <v>17.45</v>
      </c>
      <c r="AJ10">
        <v>123.62</v>
      </c>
      <c r="AK10">
        <v>142.53</v>
      </c>
      <c r="AL10">
        <v>93.08</v>
      </c>
      <c r="AM10">
        <v>31.03</v>
      </c>
      <c r="AN10">
        <v>50.9</v>
      </c>
      <c r="AO10">
        <v>41.21</v>
      </c>
      <c r="AP10">
        <v>0</v>
      </c>
      <c r="AQ10">
        <v>24.97</v>
      </c>
      <c r="AR10">
        <v>81.45</v>
      </c>
      <c r="AS10">
        <v>0</v>
      </c>
      <c r="AT10">
        <v>67.87</v>
      </c>
      <c r="AU10">
        <v>14.54</v>
      </c>
      <c r="AV10">
        <v>14.54</v>
      </c>
      <c r="AW10">
        <v>22.27</v>
      </c>
      <c r="AX10">
        <v>49.67</v>
      </c>
      <c r="AY10">
        <v>88.23</v>
      </c>
      <c r="AZ10">
        <v>191.6</v>
      </c>
      <c r="BA10">
        <v>0</v>
      </c>
      <c r="BB10">
        <v>0</v>
      </c>
      <c r="BC10">
        <v>0</v>
      </c>
      <c r="BD10">
        <v>24.97</v>
      </c>
      <c r="BE10">
        <v>0.78</v>
      </c>
      <c r="BF10">
        <v>0.4</v>
      </c>
      <c r="BG10">
        <v>0.51</v>
      </c>
      <c r="BH10">
        <v>0.93</v>
      </c>
      <c r="BI10">
        <v>0.93</v>
      </c>
      <c r="BJ10">
        <v>1.02</v>
      </c>
      <c r="BK10">
        <v>0.87</v>
      </c>
      <c r="BL10">
        <v>0.61</v>
      </c>
      <c r="BM10">
        <v>0.34</v>
      </c>
      <c r="BN10">
        <v>1.36</v>
      </c>
      <c r="BO10">
        <v>0.39</v>
      </c>
      <c r="BP10">
        <v>0.97</v>
      </c>
      <c r="BQ10">
        <v>0.39</v>
      </c>
      <c r="BR10">
        <v>0.39</v>
      </c>
      <c r="BS10">
        <v>0.39</v>
      </c>
      <c r="BT10">
        <v>0.78</v>
      </c>
      <c r="BU10">
        <v>0.48</v>
      </c>
      <c r="BV10">
        <v>2.91</v>
      </c>
      <c r="BW10">
        <v>0.68</v>
      </c>
      <c r="BX10">
        <v>0.57999999999999996</v>
      </c>
      <c r="BY10">
        <v>0.39</v>
      </c>
      <c r="BZ10">
        <v>24.97</v>
      </c>
      <c r="CA10">
        <v>0</v>
      </c>
      <c r="CB10">
        <v>76.11</v>
      </c>
      <c r="CC10">
        <v>145.44</v>
      </c>
      <c r="CD10">
        <v>0</v>
      </c>
      <c r="CE10">
        <v>0</v>
      </c>
      <c r="CF10">
        <v>100.33</v>
      </c>
      <c r="CG10">
        <v>0</v>
      </c>
      <c r="CH10">
        <v>0</v>
      </c>
    </row>
    <row r="11" spans="1:86">
      <c r="A11" t="s">
        <v>246</v>
      </c>
      <c r="C11" t="s">
        <v>341</v>
      </c>
      <c r="G11" t="s">
        <v>53</v>
      </c>
      <c r="H11" s="115">
        <v>1059.67</v>
      </c>
      <c r="I11" s="88">
        <v>287.91999999999996</v>
      </c>
      <c r="J11" s="88">
        <v>202.69</v>
      </c>
      <c r="K11" s="88">
        <v>0.97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38.78</v>
      </c>
      <c r="Y11">
        <v>0</v>
      </c>
      <c r="Z11">
        <v>0</v>
      </c>
      <c r="AA11">
        <v>10.48</v>
      </c>
      <c r="AB11">
        <v>96.96</v>
      </c>
      <c r="AC11">
        <v>0</v>
      </c>
      <c r="AD11">
        <v>26.69</v>
      </c>
      <c r="AE11">
        <v>6.94</v>
      </c>
      <c r="AF11">
        <v>0.97</v>
      </c>
      <c r="AG11">
        <v>43.63</v>
      </c>
      <c r="AH11">
        <v>29.09</v>
      </c>
      <c r="AI11">
        <v>17.45</v>
      </c>
      <c r="AJ11">
        <v>123.62</v>
      </c>
      <c r="AK11">
        <v>142.53</v>
      </c>
      <c r="AL11">
        <v>93.08</v>
      </c>
      <c r="AM11">
        <v>31.03</v>
      </c>
      <c r="AN11">
        <v>50.9</v>
      </c>
      <c r="AO11">
        <v>41.21</v>
      </c>
      <c r="AP11">
        <v>0</v>
      </c>
      <c r="AQ11">
        <v>24.97</v>
      </c>
      <c r="AR11">
        <v>81.45</v>
      </c>
      <c r="AS11">
        <v>0</v>
      </c>
      <c r="AT11">
        <v>67.87</v>
      </c>
      <c r="AU11">
        <v>14.54</v>
      </c>
      <c r="AV11">
        <v>14.54</v>
      </c>
      <c r="AW11">
        <v>22.27</v>
      </c>
      <c r="AX11">
        <v>49.67</v>
      </c>
      <c r="AY11">
        <v>88.23</v>
      </c>
      <c r="AZ11">
        <v>191.6</v>
      </c>
      <c r="BA11">
        <v>0</v>
      </c>
      <c r="BB11">
        <v>0</v>
      </c>
      <c r="BC11">
        <v>0</v>
      </c>
      <c r="BD11">
        <v>24.97</v>
      </c>
      <c r="BE11">
        <v>0.78</v>
      </c>
      <c r="BF11">
        <v>0.4</v>
      </c>
      <c r="BG11">
        <v>0.51</v>
      </c>
      <c r="BH11">
        <v>0.93</v>
      </c>
      <c r="BI11">
        <v>0.93</v>
      </c>
      <c r="BJ11">
        <v>1.02</v>
      </c>
      <c r="BK11">
        <v>0.87</v>
      </c>
      <c r="BL11">
        <v>0.61</v>
      </c>
      <c r="BM11">
        <v>0.61</v>
      </c>
      <c r="BN11">
        <v>1.36</v>
      </c>
      <c r="BO11">
        <v>0.39</v>
      </c>
      <c r="BP11">
        <v>0.97</v>
      </c>
      <c r="BQ11">
        <v>0.39</v>
      </c>
      <c r="BR11">
        <v>0.39</v>
      </c>
      <c r="BS11">
        <v>0.39</v>
      </c>
      <c r="BT11">
        <v>0.78</v>
      </c>
      <c r="BU11">
        <v>0.48</v>
      </c>
      <c r="BV11">
        <v>2.91</v>
      </c>
      <c r="BW11">
        <v>0.68</v>
      </c>
      <c r="BX11">
        <v>0.57999999999999996</v>
      </c>
      <c r="BY11">
        <v>0.39</v>
      </c>
      <c r="BZ11">
        <v>24.97</v>
      </c>
      <c r="CA11">
        <v>0</v>
      </c>
      <c r="CB11">
        <v>76.11</v>
      </c>
      <c r="CC11">
        <v>0</v>
      </c>
      <c r="CD11">
        <v>0</v>
      </c>
      <c r="CE11">
        <v>0</v>
      </c>
      <c r="CF11">
        <v>100.33</v>
      </c>
      <c r="CG11">
        <v>0</v>
      </c>
      <c r="CH11">
        <v>0</v>
      </c>
    </row>
    <row r="12" spans="1:86">
      <c r="A12" t="s">
        <v>247</v>
      </c>
      <c r="C12" t="s">
        <v>361</v>
      </c>
      <c r="G12" t="s">
        <v>54</v>
      </c>
      <c r="H12" s="115">
        <v>1059.67</v>
      </c>
      <c r="I12" s="88">
        <v>287.91999999999996</v>
      </c>
      <c r="J12" s="88">
        <v>202.69</v>
      </c>
      <c r="K12" s="88">
        <v>0.97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38.78</v>
      </c>
      <c r="Y12">
        <v>0</v>
      </c>
      <c r="Z12">
        <v>0</v>
      </c>
      <c r="AA12">
        <v>10.48</v>
      </c>
      <c r="AB12">
        <v>96.96</v>
      </c>
      <c r="AC12">
        <v>0</v>
      </c>
      <c r="AD12">
        <v>26.69</v>
      </c>
      <c r="AE12">
        <v>6.94</v>
      </c>
      <c r="AF12">
        <v>0.97</v>
      </c>
      <c r="AG12">
        <v>43.63</v>
      </c>
      <c r="AH12">
        <v>29.09</v>
      </c>
      <c r="AI12">
        <v>17.45</v>
      </c>
      <c r="AJ12">
        <v>123.62</v>
      </c>
      <c r="AK12">
        <v>142.53</v>
      </c>
      <c r="AL12">
        <v>93.08</v>
      </c>
      <c r="AM12">
        <v>31.03</v>
      </c>
      <c r="AN12">
        <v>50.9</v>
      </c>
      <c r="AO12">
        <v>41.21</v>
      </c>
      <c r="AP12">
        <v>0</v>
      </c>
      <c r="AQ12">
        <v>24.97</v>
      </c>
      <c r="AR12">
        <v>81.45</v>
      </c>
      <c r="AS12">
        <v>0</v>
      </c>
      <c r="AT12">
        <v>67.87</v>
      </c>
      <c r="AU12">
        <v>14.54</v>
      </c>
      <c r="AV12">
        <v>14.54</v>
      </c>
      <c r="AW12">
        <v>22.27</v>
      </c>
      <c r="AX12">
        <v>49.67</v>
      </c>
      <c r="AY12">
        <v>88.23</v>
      </c>
      <c r="AZ12">
        <v>191.6</v>
      </c>
      <c r="BA12">
        <v>0</v>
      </c>
      <c r="BB12">
        <v>0</v>
      </c>
      <c r="BC12">
        <v>0</v>
      </c>
      <c r="BD12">
        <v>24.97</v>
      </c>
      <c r="BE12">
        <v>0.78</v>
      </c>
      <c r="BF12">
        <v>0.4</v>
      </c>
      <c r="BG12">
        <v>0.51</v>
      </c>
      <c r="BH12">
        <v>0.93</v>
      </c>
      <c r="BI12">
        <v>0.93</v>
      </c>
      <c r="BJ12">
        <v>1.02</v>
      </c>
      <c r="BK12">
        <v>0.87</v>
      </c>
      <c r="BL12">
        <v>0.61</v>
      </c>
      <c r="BM12">
        <v>0.61</v>
      </c>
      <c r="BN12">
        <v>1.36</v>
      </c>
      <c r="BO12">
        <v>0.39</v>
      </c>
      <c r="BP12">
        <v>0.97</v>
      </c>
      <c r="BQ12">
        <v>0.39</v>
      </c>
      <c r="BR12">
        <v>0.39</v>
      </c>
      <c r="BS12">
        <v>0.39</v>
      </c>
      <c r="BT12">
        <v>0.78</v>
      </c>
      <c r="BU12">
        <v>0.48</v>
      </c>
      <c r="BV12">
        <v>2.91</v>
      </c>
      <c r="BW12">
        <v>0.68</v>
      </c>
      <c r="BX12">
        <v>0.57999999999999996</v>
      </c>
      <c r="BY12">
        <v>0.39</v>
      </c>
      <c r="BZ12">
        <v>24.97</v>
      </c>
      <c r="CA12">
        <v>0</v>
      </c>
      <c r="CB12">
        <v>76.11</v>
      </c>
      <c r="CC12">
        <v>0</v>
      </c>
      <c r="CD12">
        <v>0</v>
      </c>
      <c r="CE12">
        <v>0</v>
      </c>
      <c r="CF12">
        <v>100.33</v>
      </c>
      <c r="CG12">
        <v>0</v>
      </c>
      <c r="CH12">
        <v>0</v>
      </c>
    </row>
    <row r="13" spans="1:86">
      <c r="A13" t="s">
        <v>248</v>
      </c>
      <c r="G13" t="s">
        <v>55</v>
      </c>
      <c r="H13" s="115">
        <v>1059.67</v>
      </c>
      <c r="I13" s="88">
        <v>287.91999999999996</v>
      </c>
      <c r="J13" s="88">
        <v>202.69</v>
      </c>
      <c r="K13" s="88">
        <v>0.97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38.78</v>
      </c>
      <c r="Y13">
        <v>0</v>
      </c>
      <c r="Z13">
        <v>0</v>
      </c>
      <c r="AA13">
        <v>10.48</v>
      </c>
      <c r="AB13">
        <v>96.96</v>
      </c>
      <c r="AC13">
        <v>0</v>
      </c>
      <c r="AD13">
        <v>26.69</v>
      </c>
      <c r="AE13">
        <v>6.94</v>
      </c>
      <c r="AF13">
        <v>0.97</v>
      </c>
      <c r="AG13">
        <v>43.63</v>
      </c>
      <c r="AH13">
        <v>29.09</v>
      </c>
      <c r="AI13">
        <v>17.45</v>
      </c>
      <c r="AJ13">
        <v>123.62</v>
      </c>
      <c r="AK13">
        <v>142.53</v>
      </c>
      <c r="AL13">
        <v>93.08</v>
      </c>
      <c r="AM13">
        <v>31.03</v>
      </c>
      <c r="AN13">
        <v>50.9</v>
      </c>
      <c r="AO13">
        <v>41.21</v>
      </c>
      <c r="AP13">
        <v>0</v>
      </c>
      <c r="AQ13">
        <v>24.97</v>
      </c>
      <c r="AR13">
        <v>81.45</v>
      </c>
      <c r="AS13">
        <v>0</v>
      </c>
      <c r="AT13">
        <v>67.87</v>
      </c>
      <c r="AU13">
        <v>14.54</v>
      </c>
      <c r="AV13">
        <v>14.54</v>
      </c>
      <c r="AW13">
        <v>22.27</v>
      </c>
      <c r="AX13">
        <v>49.67</v>
      </c>
      <c r="AY13">
        <v>88.23</v>
      </c>
      <c r="AZ13">
        <v>191.6</v>
      </c>
      <c r="BA13">
        <v>0</v>
      </c>
      <c r="BB13">
        <v>0</v>
      </c>
      <c r="BC13">
        <v>0</v>
      </c>
      <c r="BD13">
        <v>24.97</v>
      </c>
      <c r="BE13">
        <v>0.78</v>
      </c>
      <c r="BF13">
        <v>0.4</v>
      </c>
      <c r="BG13">
        <v>0.51</v>
      </c>
      <c r="BH13">
        <v>0.93</v>
      </c>
      <c r="BI13">
        <v>0.93</v>
      </c>
      <c r="BJ13">
        <v>1.02</v>
      </c>
      <c r="BK13">
        <v>0.87</v>
      </c>
      <c r="BL13">
        <v>0.61</v>
      </c>
      <c r="BM13">
        <v>0.61</v>
      </c>
      <c r="BN13">
        <v>1.36</v>
      </c>
      <c r="BO13">
        <v>0.39</v>
      </c>
      <c r="BP13">
        <v>0.97</v>
      </c>
      <c r="BQ13">
        <v>0.39</v>
      </c>
      <c r="BR13">
        <v>0.39</v>
      </c>
      <c r="BS13">
        <v>0.39</v>
      </c>
      <c r="BT13">
        <v>0.78</v>
      </c>
      <c r="BU13">
        <v>0.48</v>
      </c>
      <c r="BV13">
        <v>2.91</v>
      </c>
      <c r="BW13">
        <v>0.68</v>
      </c>
      <c r="BX13">
        <v>0.57999999999999996</v>
      </c>
      <c r="BY13">
        <v>0.39</v>
      </c>
      <c r="BZ13">
        <v>24.97</v>
      </c>
      <c r="CA13">
        <v>0</v>
      </c>
      <c r="CB13">
        <v>76.11</v>
      </c>
      <c r="CC13">
        <v>0</v>
      </c>
      <c r="CD13">
        <v>0</v>
      </c>
      <c r="CE13">
        <v>0</v>
      </c>
      <c r="CF13">
        <v>100.33</v>
      </c>
      <c r="CG13">
        <v>0</v>
      </c>
      <c r="CH13">
        <v>0</v>
      </c>
    </row>
    <row r="14" spans="1:86">
      <c r="A14" t="s">
        <v>249</v>
      </c>
      <c r="G14" t="s">
        <v>56</v>
      </c>
      <c r="H14" s="115">
        <v>1059.67</v>
      </c>
      <c r="I14" s="88">
        <v>287.91999999999996</v>
      </c>
      <c r="J14" s="88">
        <v>202.69</v>
      </c>
      <c r="K14" s="88">
        <v>0.97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38.78</v>
      </c>
      <c r="Y14">
        <v>0</v>
      </c>
      <c r="Z14">
        <v>0</v>
      </c>
      <c r="AA14">
        <v>10.48</v>
      </c>
      <c r="AB14">
        <v>96.96</v>
      </c>
      <c r="AC14">
        <v>0</v>
      </c>
      <c r="AD14">
        <v>26.69</v>
      </c>
      <c r="AE14">
        <v>6.94</v>
      </c>
      <c r="AF14">
        <v>0.97</v>
      </c>
      <c r="AG14">
        <v>43.63</v>
      </c>
      <c r="AH14">
        <v>29.09</v>
      </c>
      <c r="AI14">
        <v>17.45</v>
      </c>
      <c r="AJ14">
        <v>123.62</v>
      </c>
      <c r="AK14">
        <v>142.53</v>
      </c>
      <c r="AL14">
        <v>93.08</v>
      </c>
      <c r="AM14">
        <v>31.03</v>
      </c>
      <c r="AN14">
        <v>50.9</v>
      </c>
      <c r="AO14">
        <v>41.21</v>
      </c>
      <c r="AP14">
        <v>0</v>
      </c>
      <c r="AQ14">
        <v>24.97</v>
      </c>
      <c r="AR14">
        <v>81.45</v>
      </c>
      <c r="AS14">
        <v>0</v>
      </c>
      <c r="AT14">
        <v>67.87</v>
      </c>
      <c r="AU14">
        <v>14.54</v>
      </c>
      <c r="AV14">
        <v>14.54</v>
      </c>
      <c r="AW14">
        <v>22.27</v>
      </c>
      <c r="AX14">
        <v>49.67</v>
      </c>
      <c r="AY14">
        <v>88.23</v>
      </c>
      <c r="AZ14">
        <v>191.6</v>
      </c>
      <c r="BA14">
        <v>0</v>
      </c>
      <c r="BB14">
        <v>0</v>
      </c>
      <c r="BC14">
        <v>0</v>
      </c>
      <c r="BD14">
        <v>24.97</v>
      </c>
      <c r="BE14">
        <v>0.78</v>
      </c>
      <c r="BF14">
        <v>0.4</v>
      </c>
      <c r="BG14">
        <v>0.51</v>
      </c>
      <c r="BH14">
        <v>0.93</v>
      </c>
      <c r="BI14">
        <v>0.93</v>
      </c>
      <c r="BJ14">
        <v>1.02</v>
      </c>
      <c r="BK14">
        <v>0.87</v>
      </c>
      <c r="BL14">
        <v>0.61</v>
      </c>
      <c r="BM14">
        <v>0.61</v>
      </c>
      <c r="BN14">
        <v>1.36</v>
      </c>
      <c r="BO14">
        <v>0.39</v>
      </c>
      <c r="BP14">
        <v>0.97</v>
      </c>
      <c r="BQ14">
        <v>0.39</v>
      </c>
      <c r="BR14">
        <v>0.39</v>
      </c>
      <c r="BS14">
        <v>0.39</v>
      </c>
      <c r="BT14">
        <v>0.78</v>
      </c>
      <c r="BU14">
        <v>0.48</v>
      </c>
      <c r="BV14">
        <v>2.91</v>
      </c>
      <c r="BW14">
        <v>0.68</v>
      </c>
      <c r="BX14">
        <v>0.57999999999999996</v>
      </c>
      <c r="BY14">
        <v>0.39</v>
      </c>
      <c r="BZ14">
        <v>24.97</v>
      </c>
      <c r="CA14">
        <v>0</v>
      </c>
      <c r="CB14">
        <v>76.11</v>
      </c>
      <c r="CC14">
        <v>0</v>
      </c>
      <c r="CD14">
        <v>0</v>
      </c>
      <c r="CE14">
        <v>0</v>
      </c>
      <c r="CF14">
        <v>100.33</v>
      </c>
      <c r="CG14">
        <v>0</v>
      </c>
      <c r="CH14">
        <v>0</v>
      </c>
    </row>
    <row r="15" spans="1:86">
      <c r="A15" t="s">
        <v>250</v>
      </c>
      <c r="G15" t="s">
        <v>57</v>
      </c>
      <c r="H15" s="115">
        <v>810.45999999999992</v>
      </c>
      <c r="I15" s="88">
        <v>270.57</v>
      </c>
      <c r="J15" s="88">
        <v>202.69</v>
      </c>
      <c r="K15" s="88">
        <v>0.97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38.78</v>
      </c>
      <c r="Y15">
        <v>0</v>
      </c>
      <c r="Z15">
        <v>0</v>
      </c>
      <c r="AA15">
        <v>10.48</v>
      </c>
      <c r="AB15">
        <v>96.96</v>
      </c>
      <c r="AC15">
        <v>0</v>
      </c>
      <c r="AD15">
        <v>26.69</v>
      </c>
      <c r="AE15">
        <v>6.94</v>
      </c>
      <c r="AF15">
        <v>0.97</v>
      </c>
      <c r="AG15">
        <v>43.63</v>
      </c>
      <c r="AH15">
        <v>29.09</v>
      </c>
      <c r="AI15">
        <v>17.45</v>
      </c>
      <c r="AJ15">
        <v>123.62</v>
      </c>
      <c r="AK15">
        <v>142.53</v>
      </c>
      <c r="AL15">
        <v>93.08</v>
      </c>
      <c r="AM15">
        <v>31.03</v>
      </c>
      <c r="AN15">
        <v>50.9</v>
      </c>
      <c r="AO15">
        <v>41.21</v>
      </c>
      <c r="AP15">
        <v>0</v>
      </c>
      <c r="AQ15">
        <v>0</v>
      </c>
      <c r="AR15">
        <v>81.45</v>
      </c>
      <c r="AS15">
        <v>0</v>
      </c>
      <c r="AT15">
        <v>58.18</v>
      </c>
      <c r="AU15">
        <v>14.54</v>
      </c>
      <c r="AV15">
        <v>14.54</v>
      </c>
      <c r="AW15">
        <v>22.27</v>
      </c>
      <c r="AX15">
        <v>32.32</v>
      </c>
      <c r="AY15">
        <v>0</v>
      </c>
      <c r="AZ15">
        <v>191.6</v>
      </c>
      <c r="BA15">
        <v>0</v>
      </c>
      <c r="BB15">
        <v>0</v>
      </c>
      <c r="BC15">
        <v>0</v>
      </c>
      <c r="BD15">
        <v>0</v>
      </c>
      <c r="BE15">
        <v>0.78</v>
      </c>
      <c r="BF15">
        <v>0.4</v>
      </c>
      <c r="BG15">
        <v>0.51</v>
      </c>
      <c r="BH15">
        <v>0.93</v>
      </c>
      <c r="BI15">
        <v>0.93</v>
      </c>
      <c r="BJ15">
        <v>1.02</v>
      </c>
      <c r="BK15">
        <v>0.87</v>
      </c>
      <c r="BL15">
        <v>0.61</v>
      </c>
      <c r="BM15">
        <v>0.34</v>
      </c>
      <c r="BN15">
        <v>1.36</v>
      </c>
      <c r="BO15">
        <v>0.39</v>
      </c>
      <c r="BP15">
        <v>0.97</v>
      </c>
      <c r="BQ15">
        <v>0.39</v>
      </c>
      <c r="BR15">
        <v>0.39</v>
      </c>
      <c r="BS15">
        <v>0.39</v>
      </c>
      <c r="BT15">
        <v>0.78</v>
      </c>
      <c r="BU15">
        <v>0.48</v>
      </c>
      <c r="BV15">
        <v>2.91</v>
      </c>
      <c r="BW15">
        <v>0.68</v>
      </c>
      <c r="BX15">
        <v>0.57999999999999996</v>
      </c>
      <c r="BY15">
        <v>0.39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100.33</v>
      </c>
      <c r="CG15">
        <v>0</v>
      </c>
      <c r="CH15">
        <v>0</v>
      </c>
    </row>
    <row r="16" spans="1:86">
      <c r="A16" t="s">
        <v>251</v>
      </c>
      <c r="G16" t="s">
        <v>58</v>
      </c>
      <c r="H16" s="115">
        <v>810.45999999999992</v>
      </c>
      <c r="I16" s="88">
        <v>270.57</v>
      </c>
      <c r="J16" s="88">
        <v>202.69</v>
      </c>
      <c r="K16" s="88">
        <v>0.97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38.78</v>
      </c>
      <c r="Y16">
        <v>0</v>
      </c>
      <c r="Z16">
        <v>0</v>
      </c>
      <c r="AA16">
        <v>10.48</v>
      </c>
      <c r="AB16">
        <v>96.96</v>
      </c>
      <c r="AC16">
        <v>0</v>
      </c>
      <c r="AD16">
        <v>26.69</v>
      </c>
      <c r="AE16">
        <v>6.94</v>
      </c>
      <c r="AF16">
        <v>0.97</v>
      </c>
      <c r="AG16">
        <v>43.63</v>
      </c>
      <c r="AH16">
        <v>29.09</v>
      </c>
      <c r="AI16">
        <v>17.45</v>
      </c>
      <c r="AJ16">
        <v>123.62</v>
      </c>
      <c r="AK16">
        <v>142.53</v>
      </c>
      <c r="AL16">
        <v>93.08</v>
      </c>
      <c r="AM16">
        <v>31.03</v>
      </c>
      <c r="AN16">
        <v>50.9</v>
      </c>
      <c r="AO16">
        <v>41.21</v>
      </c>
      <c r="AP16">
        <v>0</v>
      </c>
      <c r="AQ16">
        <v>0</v>
      </c>
      <c r="AR16">
        <v>81.45</v>
      </c>
      <c r="AS16">
        <v>0</v>
      </c>
      <c r="AT16">
        <v>58.18</v>
      </c>
      <c r="AU16">
        <v>14.54</v>
      </c>
      <c r="AV16">
        <v>14.54</v>
      </c>
      <c r="AW16">
        <v>22.27</v>
      </c>
      <c r="AX16">
        <v>32.32</v>
      </c>
      <c r="AY16">
        <v>0</v>
      </c>
      <c r="AZ16">
        <v>191.6</v>
      </c>
      <c r="BA16">
        <v>0</v>
      </c>
      <c r="BB16">
        <v>0</v>
      </c>
      <c r="BC16">
        <v>0</v>
      </c>
      <c r="BD16">
        <v>0</v>
      </c>
      <c r="BE16">
        <v>0.78</v>
      </c>
      <c r="BF16">
        <v>0.4</v>
      </c>
      <c r="BG16">
        <v>0.51</v>
      </c>
      <c r="BH16">
        <v>0.93</v>
      </c>
      <c r="BI16">
        <v>0.93</v>
      </c>
      <c r="BJ16">
        <v>1.02</v>
      </c>
      <c r="BK16">
        <v>0.87</v>
      </c>
      <c r="BL16">
        <v>0.61</v>
      </c>
      <c r="BM16">
        <v>0.34</v>
      </c>
      <c r="BN16">
        <v>1.36</v>
      </c>
      <c r="BO16">
        <v>0.39</v>
      </c>
      <c r="BP16">
        <v>0.97</v>
      </c>
      <c r="BQ16">
        <v>0.39</v>
      </c>
      <c r="BR16">
        <v>0.39</v>
      </c>
      <c r="BS16">
        <v>0.39</v>
      </c>
      <c r="BT16">
        <v>0.78</v>
      </c>
      <c r="BU16">
        <v>0.48</v>
      </c>
      <c r="BV16">
        <v>2.91</v>
      </c>
      <c r="BW16">
        <v>0.68</v>
      </c>
      <c r="BX16">
        <v>0.57999999999999996</v>
      </c>
      <c r="BY16">
        <v>0.39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100.33</v>
      </c>
      <c r="CG16">
        <v>0</v>
      </c>
      <c r="CH16">
        <v>0</v>
      </c>
    </row>
    <row r="17" spans="1:86">
      <c r="A17" t="s">
        <v>252</v>
      </c>
      <c r="G17" t="s">
        <v>59</v>
      </c>
      <c r="H17" s="115">
        <v>810.45999999999992</v>
      </c>
      <c r="I17" s="88">
        <v>270.57</v>
      </c>
      <c r="J17" s="88">
        <v>202.69</v>
      </c>
      <c r="K17" s="88">
        <v>0.97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38.78</v>
      </c>
      <c r="Y17">
        <v>0</v>
      </c>
      <c r="Z17">
        <v>0</v>
      </c>
      <c r="AA17">
        <v>10.48</v>
      </c>
      <c r="AB17">
        <v>96.96</v>
      </c>
      <c r="AC17">
        <v>0</v>
      </c>
      <c r="AD17">
        <v>26.69</v>
      </c>
      <c r="AE17">
        <v>6.94</v>
      </c>
      <c r="AF17">
        <v>0.97</v>
      </c>
      <c r="AG17">
        <v>43.63</v>
      </c>
      <c r="AH17">
        <v>29.09</v>
      </c>
      <c r="AI17">
        <v>17.45</v>
      </c>
      <c r="AJ17">
        <v>123.62</v>
      </c>
      <c r="AK17">
        <v>142.53</v>
      </c>
      <c r="AL17">
        <v>93.08</v>
      </c>
      <c r="AM17">
        <v>31.03</v>
      </c>
      <c r="AN17">
        <v>50.9</v>
      </c>
      <c r="AO17">
        <v>41.21</v>
      </c>
      <c r="AP17">
        <v>0</v>
      </c>
      <c r="AQ17">
        <v>0</v>
      </c>
      <c r="AR17">
        <v>81.45</v>
      </c>
      <c r="AS17">
        <v>0</v>
      </c>
      <c r="AT17">
        <v>58.18</v>
      </c>
      <c r="AU17">
        <v>14.54</v>
      </c>
      <c r="AV17">
        <v>14.54</v>
      </c>
      <c r="AW17">
        <v>22.27</v>
      </c>
      <c r="AX17">
        <v>32.32</v>
      </c>
      <c r="AY17">
        <v>0</v>
      </c>
      <c r="AZ17">
        <v>191.6</v>
      </c>
      <c r="BA17">
        <v>0</v>
      </c>
      <c r="BB17">
        <v>0</v>
      </c>
      <c r="BC17">
        <v>0</v>
      </c>
      <c r="BD17">
        <v>0</v>
      </c>
      <c r="BE17">
        <v>0.78</v>
      </c>
      <c r="BF17">
        <v>0.4</v>
      </c>
      <c r="BG17">
        <v>0.51</v>
      </c>
      <c r="BH17">
        <v>0.93</v>
      </c>
      <c r="BI17">
        <v>0.93</v>
      </c>
      <c r="BJ17">
        <v>1.02</v>
      </c>
      <c r="BK17">
        <v>0.87</v>
      </c>
      <c r="BL17">
        <v>0.61</v>
      </c>
      <c r="BM17">
        <v>0.34</v>
      </c>
      <c r="BN17">
        <v>1.36</v>
      </c>
      <c r="BO17">
        <v>0.39</v>
      </c>
      <c r="BP17">
        <v>0.97</v>
      </c>
      <c r="BQ17">
        <v>0.39</v>
      </c>
      <c r="BR17">
        <v>0.39</v>
      </c>
      <c r="BS17">
        <v>0.39</v>
      </c>
      <c r="BT17">
        <v>0.78</v>
      </c>
      <c r="BU17">
        <v>0.48</v>
      </c>
      <c r="BV17">
        <v>2.91</v>
      </c>
      <c r="BW17">
        <v>0.68</v>
      </c>
      <c r="BX17">
        <v>0.57999999999999996</v>
      </c>
      <c r="BY17">
        <v>0.39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100.33</v>
      </c>
      <c r="CG17">
        <v>0</v>
      </c>
      <c r="CH17">
        <v>0</v>
      </c>
    </row>
    <row r="18" spans="1:86">
      <c r="A18" t="s">
        <v>253</v>
      </c>
      <c r="G18" t="s">
        <v>60</v>
      </c>
      <c r="H18" s="115">
        <v>810.45999999999992</v>
      </c>
      <c r="I18" s="88">
        <v>270.57</v>
      </c>
      <c r="J18" s="88">
        <v>202.69</v>
      </c>
      <c r="K18" s="88">
        <v>0.97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38.78</v>
      </c>
      <c r="Y18">
        <v>0</v>
      </c>
      <c r="Z18">
        <v>0</v>
      </c>
      <c r="AA18">
        <v>10.48</v>
      </c>
      <c r="AB18">
        <v>96.96</v>
      </c>
      <c r="AC18">
        <v>0</v>
      </c>
      <c r="AD18">
        <v>26.69</v>
      </c>
      <c r="AE18">
        <v>6.94</v>
      </c>
      <c r="AF18">
        <v>0.97</v>
      </c>
      <c r="AG18">
        <v>43.63</v>
      </c>
      <c r="AH18">
        <v>29.09</v>
      </c>
      <c r="AI18">
        <v>17.45</v>
      </c>
      <c r="AJ18">
        <v>123.62</v>
      </c>
      <c r="AK18">
        <v>142.53</v>
      </c>
      <c r="AL18">
        <v>93.08</v>
      </c>
      <c r="AM18">
        <v>31.03</v>
      </c>
      <c r="AN18">
        <v>50.9</v>
      </c>
      <c r="AO18">
        <v>41.21</v>
      </c>
      <c r="AP18">
        <v>0</v>
      </c>
      <c r="AQ18">
        <v>0</v>
      </c>
      <c r="AR18">
        <v>81.45</v>
      </c>
      <c r="AS18">
        <v>0</v>
      </c>
      <c r="AT18">
        <v>58.18</v>
      </c>
      <c r="AU18">
        <v>14.54</v>
      </c>
      <c r="AV18">
        <v>14.54</v>
      </c>
      <c r="AW18">
        <v>22.27</v>
      </c>
      <c r="AX18">
        <v>32.32</v>
      </c>
      <c r="AY18">
        <v>0</v>
      </c>
      <c r="AZ18">
        <v>191.6</v>
      </c>
      <c r="BA18">
        <v>0</v>
      </c>
      <c r="BB18">
        <v>0</v>
      </c>
      <c r="BC18">
        <v>0</v>
      </c>
      <c r="BD18">
        <v>0</v>
      </c>
      <c r="BE18">
        <v>0.78</v>
      </c>
      <c r="BF18">
        <v>0.4</v>
      </c>
      <c r="BG18">
        <v>0.51</v>
      </c>
      <c r="BH18">
        <v>0.93</v>
      </c>
      <c r="BI18">
        <v>0.93</v>
      </c>
      <c r="BJ18">
        <v>1.02</v>
      </c>
      <c r="BK18">
        <v>0.87</v>
      </c>
      <c r="BL18">
        <v>0.61</v>
      </c>
      <c r="BM18">
        <v>0.34</v>
      </c>
      <c r="BN18">
        <v>1.36</v>
      </c>
      <c r="BO18">
        <v>0.39</v>
      </c>
      <c r="BP18">
        <v>0.97</v>
      </c>
      <c r="BQ18">
        <v>0.39</v>
      </c>
      <c r="BR18">
        <v>0.39</v>
      </c>
      <c r="BS18">
        <v>0.39</v>
      </c>
      <c r="BT18">
        <v>0.78</v>
      </c>
      <c r="BU18">
        <v>0.48</v>
      </c>
      <c r="BV18">
        <v>2.91</v>
      </c>
      <c r="BW18">
        <v>0.68</v>
      </c>
      <c r="BX18">
        <v>0.57999999999999996</v>
      </c>
      <c r="BY18">
        <v>0.39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100.33</v>
      </c>
      <c r="CG18">
        <v>0</v>
      </c>
      <c r="CH18">
        <v>0</v>
      </c>
    </row>
    <row r="19" spans="1:86">
      <c r="A19" t="s">
        <v>267</v>
      </c>
      <c r="G19" t="s">
        <v>61</v>
      </c>
      <c r="H19" s="115">
        <v>810.7299999999999</v>
      </c>
      <c r="I19" s="88">
        <v>270.57</v>
      </c>
      <c r="J19" s="88">
        <v>202.60000000000002</v>
      </c>
      <c r="K19" s="88">
        <v>0.97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38.78</v>
      </c>
      <c r="Y19">
        <v>0</v>
      </c>
      <c r="Z19">
        <v>0</v>
      </c>
      <c r="AA19">
        <v>10.39</v>
      </c>
      <c r="AB19">
        <v>96.96</v>
      </c>
      <c r="AC19">
        <v>0</v>
      </c>
      <c r="AD19">
        <v>26.69</v>
      </c>
      <c r="AE19">
        <v>6.94</v>
      </c>
      <c r="AF19">
        <v>0.97</v>
      </c>
      <c r="AG19">
        <v>43.63</v>
      </c>
      <c r="AH19">
        <v>29.09</v>
      </c>
      <c r="AI19">
        <v>17.45</v>
      </c>
      <c r="AJ19">
        <v>123.62</v>
      </c>
      <c r="AK19">
        <v>142.53</v>
      </c>
      <c r="AL19">
        <v>93.08</v>
      </c>
      <c r="AM19">
        <v>31.03</v>
      </c>
      <c r="AN19">
        <v>50.9</v>
      </c>
      <c r="AO19">
        <v>41.21</v>
      </c>
      <c r="AP19">
        <v>0</v>
      </c>
      <c r="AQ19">
        <v>0</v>
      </c>
      <c r="AR19">
        <v>81.45</v>
      </c>
      <c r="AS19">
        <v>0</v>
      </c>
      <c r="AT19">
        <v>58.18</v>
      </c>
      <c r="AU19">
        <v>14.54</v>
      </c>
      <c r="AV19">
        <v>14.54</v>
      </c>
      <c r="AW19">
        <v>22.27</v>
      </c>
      <c r="AX19">
        <v>32.32</v>
      </c>
      <c r="AY19">
        <v>0</v>
      </c>
      <c r="AZ19">
        <v>191.6</v>
      </c>
      <c r="BA19">
        <v>0</v>
      </c>
      <c r="BB19">
        <v>0</v>
      </c>
      <c r="BC19">
        <v>0</v>
      </c>
      <c r="BD19">
        <v>0</v>
      </c>
      <c r="BE19">
        <v>0.78</v>
      </c>
      <c r="BF19">
        <v>0.4</v>
      </c>
      <c r="BG19">
        <v>0.51</v>
      </c>
      <c r="BH19">
        <v>0.93</v>
      </c>
      <c r="BI19">
        <v>0.93</v>
      </c>
      <c r="BJ19">
        <v>1.02</v>
      </c>
      <c r="BK19">
        <v>0.87</v>
      </c>
      <c r="BL19">
        <v>0.61</v>
      </c>
      <c r="BM19">
        <v>0.61</v>
      </c>
      <c r="BN19">
        <v>1.36</v>
      </c>
      <c r="BO19">
        <v>0.39</v>
      </c>
      <c r="BP19">
        <v>0.97</v>
      </c>
      <c r="BQ19">
        <v>0.39</v>
      </c>
      <c r="BR19">
        <v>0.39</v>
      </c>
      <c r="BS19">
        <v>0.39</v>
      </c>
      <c r="BT19">
        <v>0.78</v>
      </c>
      <c r="BU19">
        <v>0.48</v>
      </c>
      <c r="BV19">
        <v>2.91</v>
      </c>
      <c r="BW19">
        <v>0.68</v>
      </c>
      <c r="BX19">
        <v>0.57999999999999996</v>
      </c>
      <c r="BY19">
        <v>0.39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100.33</v>
      </c>
      <c r="CG19">
        <v>0</v>
      </c>
      <c r="CH19">
        <v>0</v>
      </c>
    </row>
    <row r="20" spans="1:86">
      <c r="A20" t="s">
        <v>268</v>
      </c>
      <c r="G20" t="s">
        <v>62</v>
      </c>
      <c r="H20" s="115">
        <v>810.7299999999999</v>
      </c>
      <c r="I20" s="88">
        <v>270.57</v>
      </c>
      <c r="J20" s="88">
        <v>202.60000000000002</v>
      </c>
      <c r="K20" s="88">
        <v>0.97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38.78</v>
      </c>
      <c r="Y20">
        <v>0</v>
      </c>
      <c r="Z20">
        <v>0</v>
      </c>
      <c r="AA20">
        <v>10.39</v>
      </c>
      <c r="AB20">
        <v>96.96</v>
      </c>
      <c r="AC20">
        <v>0</v>
      </c>
      <c r="AD20">
        <v>26.69</v>
      </c>
      <c r="AE20">
        <v>6.94</v>
      </c>
      <c r="AF20">
        <v>0.97</v>
      </c>
      <c r="AG20">
        <v>43.63</v>
      </c>
      <c r="AH20">
        <v>29.09</v>
      </c>
      <c r="AI20">
        <v>17.45</v>
      </c>
      <c r="AJ20">
        <v>123.62</v>
      </c>
      <c r="AK20">
        <v>142.53</v>
      </c>
      <c r="AL20">
        <v>93.08</v>
      </c>
      <c r="AM20">
        <v>31.03</v>
      </c>
      <c r="AN20">
        <v>50.9</v>
      </c>
      <c r="AO20">
        <v>41.21</v>
      </c>
      <c r="AP20">
        <v>0</v>
      </c>
      <c r="AQ20">
        <v>0</v>
      </c>
      <c r="AR20">
        <v>81.45</v>
      </c>
      <c r="AS20">
        <v>0</v>
      </c>
      <c r="AT20">
        <v>58.18</v>
      </c>
      <c r="AU20">
        <v>14.54</v>
      </c>
      <c r="AV20">
        <v>14.54</v>
      </c>
      <c r="AW20">
        <v>22.27</v>
      </c>
      <c r="AX20">
        <v>32.32</v>
      </c>
      <c r="AY20">
        <v>0</v>
      </c>
      <c r="AZ20">
        <v>191.6</v>
      </c>
      <c r="BA20">
        <v>0</v>
      </c>
      <c r="BB20">
        <v>0</v>
      </c>
      <c r="BC20">
        <v>0</v>
      </c>
      <c r="BD20">
        <v>0</v>
      </c>
      <c r="BE20">
        <v>0.78</v>
      </c>
      <c r="BF20">
        <v>0.4</v>
      </c>
      <c r="BG20">
        <v>0.51</v>
      </c>
      <c r="BH20">
        <v>0.93</v>
      </c>
      <c r="BI20">
        <v>0.93</v>
      </c>
      <c r="BJ20">
        <v>1.02</v>
      </c>
      <c r="BK20">
        <v>0.87</v>
      </c>
      <c r="BL20">
        <v>0.61</v>
      </c>
      <c r="BM20">
        <v>0.61</v>
      </c>
      <c r="BN20">
        <v>1.36</v>
      </c>
      <c r="BO20">
        <v>0.39</v>
      </c>
      <c r="BP20">
        <v>0.97</v>
      </c>
      <c r="BQ20">
        <v>0.39</v>
      </c>
      <c r="BR20">
        <v>0.39</v>
      </c>
      <c r="BS20">
        <v>0.39</v>
      </c>
      <c r="BT20">
        <v>0.78</v>
      </c>
      <c r="BU20">
        <v>0.48</v>
      </c>
      <c r="BV20">
        <v>2.91</v>
      </c>
      <c r="BW20">
        <v>0.68</v>
      </c>
      <c r="BX20">
        <v>0.57999999999999996</v>
      </c>
      <c r="BY20">
        <v>0.39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100.33</v>
      </c>
      <c r="CG20">
        <v>0</v>
      </c>
      <c r="CH20">
        <v>0</v>
      </c>
    </row>
    <row r="21" spans="1:86">
      <c r="A21" t="s">
        <v>254</v>
      </c>
      <c r="G21" t="s">
        <v>63</v>
      </c>
      <c r="H21" s="115">
        <v>810.7299999999999</v>
      </c>
      <c r="I21" s="88">
        <v>270.57</v>
      </c>
      <c r="J21" s="88">
        <v>202.60000000000002</v>
      </c>
      <c r="K21" s="88">
        <v>0.97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38.78</v>
      </c>
      <c r="Y21">
        <v>0</v>
      </c>
      <c r="Z21">
        <v>0</v>
      </c>
      <c r="AA21">
        <v>10.39</v>
      </c>
      <c r="AB21">
        <v>96.96</v>
      </c>
      <c r="AC21">
        <v>0</v>
      </c>
      <c r="AD21">
        <v>26.69</v>
      </c>
      <c r="AE21">
        <v>6.94</v>
      </c>
      <c r="AF21">
        <v>0.97</v>
      </c>
      <c r="AG21">
        <v>43.63</v>
      </c>
      <c r="AH21">
        <v>29.09</v>
      </c>
      <c r="AI21">
        <v>17.45</v>
      </c>
      <c r="AJ21">
        <v>123.62</v>
      </c>
      <c r="AK21">
        <v>142.53</v>
      </c>
      <c r="AL21">
        <v>93.08</v>
      </c>
      <c r="AM21">
        <v>31.03</v>
      </c>
      <c r="AN21">
        <v>50.9</v>
      </c>
      <c r="AO21">
        <v>41.21</v>
      </c>
      <c r="AP21">
        <v>0</v>
      </c>
      <c r="AQ21">
        <v>0</v>
      </c>
      <c r="AR21">
        <v>81.45</v>
      </c>
      <c r="AS21">
        <v>0</v>
      </c>
      <c r="AT21">
        <v>58.18</v>
      </c>
      <c r="AU21">
        <v>14.54</v>
      </c>
      <c r="AV21">
        <v>14.54</v>
      </c>
      <c r="AW21">
        <v>22.27</v>
      </c>
      <c r="AX21">
        <v>32.32</v>
      </c>
      <c r="AY21">
        <v>0</v>
      </c>
      <c r="AZ21">
        <v>191.6</v>
      </c>
      <c r="BA21">
        <v>0</v>
      </c>
      <c r="BB21">
        <v>0</v>
      </c>
      <c r="BC21">
        <v>0</v>
      </c>
      <c r="BD21">
        <v>0</v>
      </c>
      <c r="BE21">
        <v>0.78</v>
      </c>
      <c r="BF21">
        <v>0.4</v>
      </c>
      <c r="BG21">
        <v>0.51</v>
      </c>
      <c r="BH21">
        <v>0.93</v>
      </c>
      <c r="BI21">
        <v>0.93</v>
      </c>
      <c r="BJ21">
        <v>1.02</v>
      </c>
      <c r="BK21">
        <v>0.87</v>
      </c>
      <c r="BL21">
        <v>0.61</v>
      </c>
      <c r="BM21">
        <v>0.61</v>
      </c>
      <c r="BN21">
        <v>1.36</v>
      </c>
      <c r="BO21">
        <v>0.39</v>
      </c>
      <c r="BP21">
        <v>0.97</v>
      </c>
      <c r="BQ21">
        <v>0.39</v>
      </c>
      <c r="BR21">
        <v>0.39</v>
      </c>
      <c r="BS21">
        <v>0.39</v>
      </c>
      <c r="BT21">
        <v>0.78</v>
      </c>
      <c r="BU21">
        <v>0.48</v>
      </c>
      <c r="BV21">
        <v>2.91</v>
      </c>
      <c r="BW21">
        <v>0.68</v>
      </c>
      <c r="BX21">
        <v>0.57999999999999996</v>
      </c>
      <c r="BY21">
        <v>0.39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100.33</v>
      </c>
      <c r="CG21">
        <v>0</v>
      </c>
      <c r="CH21">
        <v>0</v>
      </c>
    </row>
    <row r="22" spans="1:86">
      <c r="A22" t="s">
        <v>255</v>
      </c>
      <c r="G22" t="s">
        <v>64</v>
      </c>
      <c r="H22" s="115">
        <v>810.7299999999999</v>
      </c>
      <c r="I22" s="88">
        <v>270.57</v>
      </c>
      <c r="J22" s="88">
        <v>202.60000000000002</v>
      </c>
      <c r="K22" s="88">
        <v>0.97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38.78</v>
      </c>
      <c r="Y22">
        <v>0</v>
      </c>
      <c r="Z22">
        <v>0</v>
      </c>
      <c r="AA22">
        <v>10.39</v>
      </c>
      <c r="AB22">
        <v>96.96</v>
      </c>
      <c r="AC22">
        <v>0</v>
      </c>
      <c r="AD22">
        <v>26.69</v>
      </c>
      <c r="AE22">
        <v>6.94</v>
      </c>
      <c r="AF22">
        <v>0.97</v>
      </c>
      <c r="AG22">
        <v>43.63</v>
      </c>
      <c r="AH22">
        <v>29.09</v>
      </c>
      <c r="AI22">
        <v>17.45</v>
      </c>
      <c r="AJ22">
        <v>123.62</v>
      </c>
      <c r="AK22">
        <v>142.53</v>
      </c>
      <c r="AL22">
        <v>93.08</v>
      </c>
      <c r="AM22">
        <v>31.03</v>
      </c>
      <c r="AN22">
        <v>50.9</v>
      </c>
      <c r="AO22">
        <v>41.21</v>
      </c>
      <c r="AP22">
        <v>0</v>
      </c>
      <c r="AQ22">
        <v>0</v>
      </c>
      <c r="AR22">
        <v>81.45</v>
      </c>
      <c r="AS22">
        <v>0</v>
      </c>
      <c r="AT22">
        <v>58.18</v>
      </c>
      <c r="AU22">
        <v>14.54</v>
      </c>
      <c r="AV22">
        <v>14.54</v>
      </c>
      <c r="AW22">
        <v>22.27</v>
      </c>
      <c r="AX22">
        <v>32.32</v>
      </c>
      <c r="AY22">
        <v>0</v>
      </c>
      <c r="AZ22">
        <v>191.6</v>
      </c>
      <c r="BA22">
        <v>0</v>
      </c>
      <c r="BB22">
        <v>0</v>
      </c>
      <c r="BC22">
        <v>0</v>
      </c>
      <c r="BD22">
        <v>0</v>
      </c>
      <c r="BE22">
        <v>0.78</v>
      </c>
      <c r="BF22">
        <v>0.4</v>
      </c>
      <c r="BG22">
        <v>0.51</v>
      </c>
      <c r="BH22">
        <v>0.93</v>
      </c>
      <c r="BI22">
        <v>0.93</v>
      </c>
      <c r="BJ22">
        <v>1.02</v>
      </c>
      <c r="BK22">
        <v>0.87</v>
      </c>
      <c r="BL22">
        <v>0.61</v>
      </c>
      <c r="BM22">
        <v>0.61</v>
      </c>
      <c r="BN22">
        <v>1.36</v>
      </c>
      <c r="BO22">
        <v>0.39</v>
      </c>
      <c r="BP22">
        <v>0.97</v>
      </c>
      <c r="BQ22">
        <v>0.39</v>
      </c>
      <c r="BR22">
        <v>0.39</v>
      </c>
      <c r="BS22">
        <v>0.39</v>
      </c>
      <c r="BT22">
        <v>0.78</v>
      </c>
      <c r="BU22">
        <v>0.48</v>
      </c>
      <c r="BV22">
        <v>2.91</v>
      </c>
      <c r="BW22">
        <v>0.68</v>
      </c>
      <c r="BX22">
        <v>0.57999999999999996</v>
      </c>
      <c r="BY22">
        <v>0.39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100.33</v>
      </c>
      <c r="CG22">
        <v>0</v>
      </c>
      <c r="CH22">
        <v>0</v>
      </c>
    </row>
    <row r="23" spans="1:86">
      <c r="A23" t="s">
        <v>256</v>
      </c>
      <c r="G23" t="s">
        <v>65</v>
      </c>
      <c r="H23" s="115">
        <v>810.7299999999999</v>
      </c>
      <c r="I23" s="88">
        <v>270.57</v>
      </c>
      <c r="J23" s="88">
        <v>202.51000000000002</v>
      </c>
      <c r="K23" s="88">
        <v>0.97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38.78</v>
      </c>
      <c r="Y23">
        <v>0</v>
      </c>
      <c r="Z23">
        <v>0</v>
      </c>
      <c r="AA23">
        <v>10.3</v>
      </c>
      <c r="AB23">
        <v>96.96</v>
      </c>
      <c r="AC23">
        <v>0</v>
      </c>
      <c r="AD23">
        <v>26.69</v>
      </c>
      <c r="AE23">
        <v>6.94</v>
      </c>
      <c r="AF23">
        <v>0.97</v>
      </c>
      <c r="AG23">
        <v>43.63</v>
      </c>
      <c r="AH23">
        <v>29.09</v>
      </c>
      <c r="AI23">
        <v>17.45</v>
      </c>
      <c r="AJ23">
        <v>123.62</v>
      </c>
      <c r="AK23">
        <v>142.53</v>
      </c>
      <c r="AL23">
        <v>93.08</v>
      </c>
      <c r="AM23">
        <v>31.03</v>
      </c>
      <c r="AN23">
        <v>50.9</v>
      </c>
      <c r="AO23">
        <v>41.21</v>
      </c>
      <c r="AP23">
        <v>0</v>
      </c>
      <c r="AQ23">
        <v>0</v>
      </c>
      <c r="AR23">
        <v>81.45</v>
      </c>
      <c r="AS23">
        <v>0</v>
      </c>
      <c r="AT23">
        <v>58.18</v>
      </c>
      <c r="AU23">
        <v>14.54</v>
      </c>
      <c r="AV23">
        <v>14.54</v>
      </c>
      <c r="AW23">
        <v>22.27</v>
      </c>
      <c r="AX23">
        <v>32.32</v>
      </c>
      <c r="AY23">
        <v>0</v>
      </c>
      <c r="AZ23">
        <v>191.6</v>
      </c>
      <c r="BA23">
        <v>0</v>
      </c>
      <c r="BB23">
        <v>0</v>
      </c>
      <c r="BC23">
        <v>0</v>
      </c>
      <c r="BD23">
        <v>0</v>
      </c>
      <c r="BE23">
        <v>0.78</v>
      </c>
      <c r="BF23">
        <v>0.4</v>
      </c>
      <c r="BG23">
        <v>0.51</v>
      </c>
      <c r="BH23">
        <v>0.93</v>
      </c>
      <c r="BI23">
        <v>0.93</v>
      </c>
      <c r="BJ23">
        <v>1.02</v>
      </c>
      <c r="BK23">
        <v>0.87</v>
      </c>
      <c r="BL23">
        <v>0.61</v>
      </c>
      <c r="BM23">
        <v>0.61</v>
      </c>
      <c r="BN23">
        <v>1.36</v>
      </c>
      <c r="BO23">
        <v>0.39</v>
      </c>
      <c r="BP23">
        <v>0.97</v>
      </c>
      <c r="BQ23">
        <v>0.39</v>
      </c>
      <c r="BR23">
        <v>0.39</v>
      </c>
      <c r="BS23">
        <v>0.39</v>
      </c>
      <c r="BT23">
        <v>0.78</v>
      </c>
      <c r="BU23">
        <v>0.48</v>
      </c>
      <c r="BV23">
        <v>2.91</v>
      </c>
      <c r="BW23">
        <v>0.68</v>
      </c>
      <c r="BX23">
        <v>0.57999999999999996</v>
      </c>
      <c r="BY23">
        <v>0.39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100.33</v>
      </c>
      <c r="CG23">
        <v>0</v>
      </c>
      <c r="CH23">
        <v>0</v>
      </c>
    </row>
    <row r="24" spans="1:86">
      <c r="A24" t="s">
        <v>257</v>
      </c>
      <c r="G24" t="s">
        <v>66</v>
      </c>
      <c r="H24" s="115">
        <v>810.7299999999999</v>
      </c>
      <c r="I24" s="88">
        <v>270.57</v>
      </c>
      <c r="J24" s="88">
        <v>202.51000000000002</v>
      </c>
      <c r="K24" s="88">
        <v>0.97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38.78</v>
      </c>
      <c r="Y24">
        <v>0</v>
      </c>
      <c r="Z24">
        <v>0</v>
      </c>
      <c r="AA24">
        <v>10.3</v>
      </c>
      <c r="AB24">
        <v>96.96</v>
      </c>
      <c r="AC24">
        <v>0</v>
      </c>
      <c r="AD24">
        <v>26.69</v>
      </c>
      <c r="AE24">
        <v>6.94</v>
      </c>
      <c r="AF24">
        <v>0.97</v>
      </c>
      <c r="AG24">
        <v>43.63</v>
      </c>
      <c r="AH24">
        <v>29.09</v>
      </c>
      <c r="AI24">
        <v>17.45</v>
      </c>
      <c r="AJ24">
        <v>123.62</v>
      </c>
      <c r="AK24">
        <v>142.53</v>
      </c>
      <c r="AL24">
        <v>93.08</v>
      </c>
      <c r="AM24">
        <v>31.03</v>
      </c>
      <c r="AN24">
        <v>50.9</v>
      </c>
      <c r="AO24">
        <v>41.21</v>
      </c>
      <c r="AP24">
        <v>0</v>
      </c>
      <c r="AQ24">
        <v>0</v>
      </c>
      <c r="AR24">
        <v>81.45</v>
      </c>
      <c r="AS24">
        <v>0</v>
      </c>
      <c r="AT24">
        <v>58.18</v>
      </c>
      <c r="AU24">
        <v>14.54</v>
      </c>
      <c r="AV24">
        <v>14.54</v>
      </c>
      <c r="AW24">
        <v>22.27</v>
      </c>
      <c r="AX24">
        <v>32.32</v>
      </c>
      <c r="AY24">
        <v>0</v>
      </c>
      <c r="AZ24">
        <v>191.6</v>
      </c>
      <c r="BA24">
        <v>0</v>
      </c>
      <c r="BB24">
        <v>0</v>
      </c>
      <c r="BC24">
        <v>0</v>
      </c>
      <c r="BD24">
        <v>0</v>
      </c>
      <c r="BE24">
        <v>0.78</v>
      </c>
      <c r="BF24">
        <v>0.4</v>
      </c>
      <c r="BG24">
        <v>0.51</v>
      </c>
      <c r="BH24">
        <v>0.93</v>
      </c>
      <c r="BI24">
        <v>0.93</v>
      </c>
      <c r="BJ24">
        <v>1.02</v>
      </c>
      <c r="BK24">
        <v>0.87</v>
      </c>
      <c r="BL24">
        <v>0.61</v>
      </c>
      <c r="BM24">
        <v>0.61</v>
      </c>
      <c r="BN24">
        <v>1.36</v>
      </c>
      <c r="BO24">
        <v>0.39</v>
      </c>
      <c r="BP24">
        <v>0.97</v>
      </c>
      <c r="BQ24">
        <v>0.39</v>
      </c>
      <c r="BR24">
        <v>0.39</v>
      </c>
      <c r="BS24">
        <v>0.39</v>
      </c>
      <c r="BT24">
        <v>0.78</v>
      </c>
      <c r="BU24">
        <v>0.48</v>
      </c>
      <c r="BV24">
        <v>2.91</v>
      </c>
      <c r="BW24">
        <v>0.68</v>
      </c>
      <c r="BX24">
        <v>0.57999999999999996</v>
      </c>
      <c r="BY24">
        <v>0.39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100.33</v>
      </c>
      <c r="CG24">
        <v>0</v>
      </c>
      <c r="CH24">
        <v>0</v>
      </c>
    </row>
    <row r="25" spans="1:86">
      <c r="A25" t="s">
        <v>258</v>
      </c>
      <c r="G25" t="s">
        <v>67</v>
      </c>
      <c r="H25" s="115">
        <v>810.7299999999999</v>
      </c>
      <c r="I25" s="88">
        <v>270.57</v>
      </c>
      <c r="J25" s="88">
        <v>202.51000000000002</v>
      </c>
      <c r="K25" s="88">
        <v>0.97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38.78</v>
      </c>
      <c r="Y25">
        <v>0</v>
      </c>
      <c r="Z25">
        <v>0</v>
      </c>
      <c r="AA25">
        <v>10.3</v>
      </c>
      <c r="AB25">
        <v>96.96</v>
      </c>
      <c r="AC25">
        <v>0</v>
      </c>
      <c r="AD25">
        <v>26.69</v>
      </c>
      <c r="AE25">
        <v>6.94</v>
      </c>
      <c r="AF25">
        <v>0.97</v>
      </c>
      <c r="AG25">
        <v>43.63</v>
      </c>
      <c r="AH25">
        <v>29.09</v>
      </c>
      <c r="AI25">
        <v>17.45</v>
      </c>
      <c r="AJ25">
        <v>123.62</v>
      </c>
      <c r="AK25">
        <v>142.53</v>
      </c>
      <c r="AL25">
        <v>93.08</v>
      </c>
      <c r="AM25">
        <v>31.03</v>
      </c>
      <c r="AN25">
        <v>50.9</v>
      </c>
      <c r="AO25">
        <v>41.21</v>
      </c>
      <c r="AP25">
        <v>0</v>
      </c>
      <c r="AQ25">
        <v>0</v>
      </c>
      <c r="AR25">
        <v>81.45</v>
      </c>
      <c r="AS25">
        <v>0</v>
      </c>
      <c r="AT25">
        <v>58.18</v>
      </c>
      <c r="AU25">
        <v>14.54</v>
      </c>
      <c r="AV25">
        <v>14.54</v>
      </c>
      <c r="AW25">
        <v>22.27</v>
      </c>
      <c r="AX25">
        <v>32.32</v>
      </c>
      <c r="AY25">
        <v>0</v>
      </c>
      <c r="AZ25">
        <v>191.6</v>
      </c>
      <c r="BA25">
        <v>0</v>
      </c>
      <c r="BB25">
        <v>0</v>
      </c>
      <c r="BC25">
        <v>0</v>
      </c>
      <c r="BD25">
        <v>0</v>
      </c>
      <c r="BE25">
        <v>0.78</v>
      </c>
      <c r="BF25">
        <v>0.4</v>
      </c>
      <c r="BG25">
        <v>0.51</v>
      </c>
      <c r="BH25">
        <v>0.93</v>
      </c>
      <c r="BI25">
        <v>0.93</v>
      </c>
      <c r="BJ25">
        <v>1.02</v>
      </c>
      <c r="BK25">
        <v>0.87</v>
      </c>
      <c r="BL25">
        <v>0.61</v>
      </c>
      <c r="BM25">
        <v>0.61</v>
      </c>
      <c r="BN25">
        <v>1.36</v>
      </c>
      <c r="BO25">
        <v>0.39</v>
      </c>
      <c r="BP25">
        <v>0.97</v>
      </c>
      <c r="BQ25">
        <v>0.39</v>
      </c>
      <c r="BR25">
        <v>0.39</v>
      </c>
      <c r="BS25">
        <v>0.39</v>
      </c>
      <c r="BT25">
        <v>0.78</v>
      </c>
      <c r="BU25">
        <v>0.48</v>
      </c>
      <c r="BV25">
        <v>2.91</v>
      </c>
      <c r="BW25">
        <v>0.68</v>
      </c>
      <c r="BX25">
        <v>0.57999999999999996</v>
      </c>
      <c r="BY25">
        <v>0.39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100.33</v>
      </c>
      <c r="CG25">
        <v>0</v>
      </c>
      <c r="CH25">
        <v>0</v>
      </c>
    </row>
    <row r="26" spans="1:86">
      <c r="A26" t="s">
        <v>259</v>
      </c>
      <c r="G26" t="s">
        <v>68</v>
      </c>
      <c r="H26" s="115">
        <v>810.7299999999999</v>
      </c>
      <c r="I26" s="88">
        <v>270.57</v>
      </c>
      <c r="J26" s="88">
        <v>202.51000000000002</v>
      </c>
      <c r="K26" s="88">
        <v>0.97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38.78</v>
      </c>
      <c r="Y26">
        <v>0</v>
      </c>
      <c r="Z26">
        <v>0</v>
      </c>
      <c r="AA26">
        <v>10.3</v>
      </c>
      <c r="AB26">
        <v>96.96</v>
      </c>
      <c r="AC26">
        <v>0</v>
      </c>
      <c r="AD26">
        <v>26.69</v>
      </c>
      <c r="AE26">
        <v>6.94</v>
      </c>
      <c r="AF26">
        <v>0.97</v>
      </c>
      <c r="AG26">
        <v>43.63</v>
      </c>
      <c r="AH26">
        <v>29.09</v>
      </c>
      <c r="AI26">
        <v>17.45</v>
      </c>
      <c r="AJ26">
        <v>123.62</v>
      </c>
      <c r="AK26">
        <v>142.53</v>
      </c>
      <c r="AL26">
        <v>93.08</v>
      </c>
      <c r="AM26">
        <v>31.03</v>
      </c>
      <c r="AN26">
        <v>50.9</v>
      </c>
      <c r="AO26">
        <v>41.21</v>
      </c>
      <c r="AP26">
        <v>0</v>
      </c>
      <c r="AQ26">
        <v>0</v>
      </c>
      <c r="AR26">
        <v>81.45</v>
      </c>
      <c r="AS26">
        <v>0</v>
      </c>
      <c r="AT26">
        <v>58.18</v>
      </c>
      <c r="AU26">
        <v>14.54</v>
      </c>
      <c r="AV26">
        <v>14.54</v>
      </c>
      <c r="AW26">
        <v>22.27</v>
      </c>
      <c r="AX26">
        <v>32.32</v>
      </c>
      <c r="AY26">
        <v>0</v>
      </c>
      <c r="AZ26">
        <v>191.6</v>
      </c>
      <c r="BA26">
        <v>0</v>
      </c>
      <c r="BB26">
        <v>0</v>
      </c>
      <c r="BC26">
        <v>0</v>
      </c>
      <c r="BD26">
        <v>0</v>
      </c>
      <c r="BE26">
        <v>0.78</v>
      </c>
      <c r="BF26">
        <v>0.4</v>
      </c>
      <c r="BG26">
        <v>0.51</v>
      </c>
      <c r="BH26">
        <v>0.93</v>
      </c>
      <c r="BI26">
        <v>0.93</v>
      </c>
      <c r="BJ26">
        <v>1.02</v>
      </c>
      <c r="BK26">
        <v>0.87</v>
      </c>
      <c r="BL26">
        <v>0.61</v>
      </c>
      <c r="BM26">
        <v>0.61</v>
      </c>
      <c r="BN26">
        <v>1.36</v>
      </c>
      <c r="BO26">
        <v>0.39</v>
      </c>
      <c r="BP26">
        <v>0.97</v>
      </c>
      <c r="BQ26">
        <v>0.39</v>
      </c>
      <c r="BR26">
        <v>0.39</v>
      </c>
      <c r="BS26">
        <v>0.39</v>
      </c>
      <c r="BT26">
        <v>0.78</v>
      </c>
      <c r="BU26">
        <v>0.48</v>
      </c>
      <c r="BV26">
        <v>2.91</v>
      </c>
      <c r="BW26">
        <v>0.68</v>
      </c>
      <c r="BX26">
        <v>0.57999999999999996</v>
      </c>
      <c r="BY26">
        <v>0.39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100.33</v>
      </c>
      <c r="CG26">
        <v>0</v>
      </c>
      <c r="CH26">
        <v>0</v>
      </c>
    </row>
    <row r="27" spans="1:86">
      <c r="A27" t="s">
        <v>260</v>
      </c>
      <c r="G27" t="s">
        <v>69</v>
      </c>
      <c r="H27" s="115">
        <v>594.03</v>
      </c>
      <c r="I27" s="88">
        <v>183.78999999999996</v>
      </c>
      <c r="J27" s="88">
        <v>202.32</v>
      </c>
      <c r="K27" s="88">
        <v>0.97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38.78</v>
      </c>
      <c r="Y27">
        <v>0</v>
      </c>
      <c r="Z27">
        <v>0</v>
      </c>
      <c r="AA27">
        <v>10.11</v>
      </c>
      <c r="AB27">
        <v>96.96</v>
      </c>
      <c r="AC27">
        <v>0</v>
      </c>
      <c r="AD27">
        <v>26.69</v>
      </c>
      <c r="AE27">
        <v>6.94</v>
      </c>
      <c r="AF27">
        <v>0.97</v>
      </c>
      <c r="AG27">
        <v>43.63</v>
      </c>
      <c r="AH27">
        <v>29.09</v>
      </c>
      <c r="AI27">
        <v>17.45</v>
      </c>
      <c r="AJ27">
        <v>0</v>
      </c>
      <c r="AK27">
        <v>142.53</v>
      </c>
      <c r="AL27">
        <v>0</v>
      </c>
      <c r="AM27">
        <v>0</v>
      </c>
      <c r="AN27">
        <v>50.9</v>
      </c>
      <c r="AO27">
        <v>0</v>
      </c>
      <c r="AP27">
        <v>0</v>
      </c>
      <c r="AQ27">
        <v>0</v>
      </c>
      <c r="AR27">
        <v>81.45</v>
      </c>
      <c r="AS27">
        <v>0</v>
      </c>
      <c r="AT27">
        <v>58.18</v>
      </c>
      <c r="AU27">
        <v>0</v>
      </c>
      <c r="AV27">
        <v>14.54</v>
      </c>
      <c r="AW27">
        <v>22.27</v>
      </c>
      <c r="AX27">
        <v>32.32</v>
      </c>
      <c r="AY27">
        <v>0</v>
      </c>
      <c r="AZ27">
        <v>191.6</v>
      </c>
      <c r="BA27">
        <v>0</v>
      </c>
      <c r="BB27">
        <v>0</v>
      </c>
      <c r="BC27">
        <v>0</v>
      </c>
      <c r="BD27">
        <v>0</v>
      </c>
      <c r="BE27">
        <v>0.78</v>
      </c>
      <c r="BF27">
        <v>0.4</v>
      </c>
      <c r="BG27">
        <v>0.51</v>
      </c>
      <c r="BH27">
        <v>0.93</v>
      </c>
      <c r="BI27">
        <v>0.93</v>
      </c>
      <c r="BJ27">
        <v>1.02</v>
      </c>
      <c r="BK27">
        <v>0.87</v>
      </c>
      <c r="BL27">
        <v>0.61</v>
      </c>
      <c r="BM27">
        <v>0.61</v>
      </c>
      <c r="BN27">
        <v>1.36</v>
      </c>
      <c r="BO27">
        <v>0.39</v>
      </c>
      <c r="BP27">
        <v>0.97</v>
      </c>
      <c r="BQ27">
        <v>0.39</v>
      </c>
      <c r="BR27">
        <v>0.39</v>
      </c>
      <c r="BS27">
        <v>0.39</v>
      </c>
      <c r="BT27">
        <v>0.78</v>
      </c>
      <c r="BU27">
        <v>0.48</v>
      </c>
      <c r="BV27">
        <v>2.91</v>
      </c>
      <c r="BW27">
        <v>0.68</v>
      </c>
      <c r="BX27">
        <v>0.57999999999999996</v>
      </c>
      <c r="BY27">
        <v>0.39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100.33</v>
      </c>
      <c r="CG27">
        <v>0</v>
      </c>
      <c r="CH27">
        <v>0</v>
      </c>
    </row>
    <row r="28" spans="1:86">
      <c r="A28" t="s">
        <v>261</v>
      </c>
      <c r="G28" t="s">
        <v>70</v>
      </c>
      <c r="H28" s="115">
        <v>594.03</v>
      </c>
      <c r="I28" s="88">
        <v>183.78999999999996</v>
      </c>
      <c r="J28" s="88">
        <v>202.32</v>
      </c>
      <c r="K28" s="88">
        <v>0.97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38.78</v>
      </c>
      <c r="Y28">
        <v>0</v>
      </c>
      <c r="Z28">
        <v>0</v>
      </c>
      <c r="AA28">
        <v>10.11</v>
      </c>
      <c r="AB28">
        <v>96.96</v>
      </c>
      <c r="AC28">
        <v>0</v>
      </c>
      <c r="AD28">
        <v>26.69</v>
      </c>
      <c r="AE28">
        <v>6.94</v>
      </c>
      <c r="AF28">
        <v>0.97</v>
      </c>
      <c r="AG28">
        <v>43.63</v>
      </c>
      <c r="AH28">
        <v>29.09</v>
      </c>
      <c r="AI28">
        <v>17.45</v>
      </c>
      <c r="AJ28">
        <v>0</v>
      </c>
      <c r="AK28">
        <v>142.53</v>
      </c>
      <c r="AL28">
        <v>0</v>
      </c>
      <c r="AM28">
        <v>0</v>
      </c>
      <c r="AN28">
        <v>50.9</v>
      </c>
      <c r="AO28">
        <v>0</v>
      </c>
      <c r="AP28">
        <v>0</v>
      </c>
      <c r="AQ28">
        <v>0</v>
      </c>
      <c r="AR28">
        <v>81.45</v>
      </c>
      <c r="AS28">
        <v>0</v>
      </c>
      <c r="AT28">
        <v>58.18</v>
      </c>
      <c r="AU28">
        <v>0</v>
      </c>
      <c r="AV28">
        <v>14.54</v>
      </c>
      <c r="AW28">
        <v>22.27</v>
      </c>
      <c r="AX28">
        <v>32.32</v>
      </c>
      <c r="AY28">
        <v>0</v>
      </c>
      <c r="AZ28">
        <v>191.6</v>
      </c>
      <c r="BA28">
        <v>0</v>
      </c>
      <c r="BB28">
        <v>0</v>
      </c>
      <c r="BC28">
        <v>0</v>
      </c>
      <c r="BD28">
        <v>0</v>
      </c>
      <c r="BE28">
        <v>0.78</v>
      </c>
      <c r="BF28">
        <v>0.4</v>
      </c>
      <c r="BG28">
        <v>0.51</v>
      </c>
      <c r="BH28">
        <v>0.93</v>
      </c>
      <c r="BI28">
        <v>0.93</v>
      </c>
      <c r="BJ28">
        <v>1.02</v>
      </c>
      <c r="BK28">
        <v>0.87</v>
      </c>
      <c r="BL28">
        <v>0.61</v>
      </c>
      <c r="BM28">
        <v>0.61</v>
      </c>
      <c r="BN28">
        <v>1.36</v>
      </c>
      <c r="BO28">
        <v>0.39</v>
      </c>
      <c r="BP28">
        <v>0.97</v>
      </c>
      <c r="BQ28">
        <v>0.39</v>
      </c>
      <c r="BR28">
        <v>0.39</v>
      </c>
      <c r="BS28">
        <v>0.39</v>
      </c>
      <c r="BT28">
        <v>0.78</v>
      </c>
      <c r="BU28">
        <v>0.48</v>
      </c>
      <c r="BV28">
        <v>2.91</v>
      </c>
      <c r="BW28">
        <v>0.68</v>
      </c>
      <c r="BX28">
        <v>0.57999999999999996</v>
      </c>
      <c r="BY28">
        <v>0.39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100.33</v>
      </c>
      <c r="CG28">
        <v>0</v>
      </c>
      <c r="CH28">
        <v>0</v>
      </c>
    </row>
    <row r="29" spans="1:86">
      <c r="A29" t="s">
        <v>269</v>
      </c>
      <c r="G29" t="s">
        <v>71</v>
      </c>
      <c r="H29" s="115">
        <v>594.03</v>
      </c>
      <c r="I29" s="88">
        <v>183.78999999999996</v>
      </c>
      <c r="J29" s="88">
        <v>202.32</v>
      </c>
      <c r="K29" s="88">
        <v>0.97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38.78</v>
      </c>
      <c r="Y29">
        <v>0</v>
      </c>
      <c r="Z29">
        <v>0</v>
      </c>
      <c r="AA29">
        <v>10.11</v>
      </c>
      <c r="AB29">
        <v>96.96</v>
      </c>
      <c r="AC29">
        <v>0</v>
      </c>
      <c r="AD29">
        <v>26.69</v>
      </c>
      <c r="AE29">
        <v>6.94</v>
      </c>
      <c r="AF29">
        <v>0.97</v>
      </c>
      <c r="AG29">
        <v>43.63</v>
      </c>
      <c r="AH29">
        <v>29.09</v>
      </c>
      <c r="AI29">
        <v>17.45</v>
      </c>
      <c r="AJ29">
        <v>0</v>
      </c>
      <c r="AK29">
        <v>142.53</v>
      </c>
      <c r="AL29">
        <v>0</v>
      </c>
      <c r="AM29">
        <v>0</v>
      </c>
      <c r="AN29">
        <v>50.9</v>
      </c>
      <c r="AO29">
        <v>0</v>
      </c>
      <c r="AP29">
        <v>0</v>
      </c>
      <c r="AQ29">
        <v>0</v>
      </c>
      <c r="AR29">
        <v>81.45</v>
      </c>
      <c r="AS29">
        <v>0</v>
      </c>
      <c r="AT29">
        <v>58.18</v>
      </c>
      <c r="AU29">
        <v>0</v>
      </c>
      <c r="AV29">
        <v>14.54</v>
      </c>
      <c r="AW29">
        <v>22.27</v>
      </c>
      <c r="AX29">
        <v>32.32</v>
      </c>
      <c r="AY29">
        <v>0</v>
      </c>
      <c r="AZ29">
        <v>191.6</v>
      </c>
      <c r="BA29">
        <v>0</v>
      </c>
      <c r="BB29">
        <v>0</v>
      </c>
      <c r="BC29">
        <v>0</v>
      </c>
      <c r="BD29">
        <v>0</v>
      </c>
      <c r="BE29">
        <v>0.78</v>
      </c>
      <c r="BF29">
        <v>0.4</v>
      </c>
      <c r="BG29">
        <v>0.51</v>
      </c>
      <c r="BH29">
        <v>0.93</v>
      </c>
      <c r="BI29">
        <v>0.93</v>
      </c>
      <c r="BJ29">
        <v>1.02</v>
      </c>
      <c r="BK29">
        <v>0.87</v>
      </c>
      <c r="BL29">
        <v>0.61</v>
      </c>
      <c r="BM29">
        <v>0.61</v>
      </c>
      <c r="BN29">
        <v>1.36</v>
      </c>
      <c r="BO29">
        <v>0.39</v>
      </c>
      <c r="BP29">
        <v>0.97</v>
      </c>
      <c r="BQ29">
        <v>0.39</v>
      </c>
      <c r="BR29">
        <v>0.39</v>
      </c>
      <c r="BS29">
        <v>0.39</v>
      </c>
      <c r="BT29">
        <v>0.78</v>
      </c>
      <c r="BU29">
        <v>0.48</v>
      </c>
      <c r="BV29">
        <v>2.91</v>
      </c>
      <c r="BW29">
        <v>0.68</v>
      </c>
      <c r="BX29">
        <v>0.57999999999999996</v>
      </c>
      <c r="BY29">
        <v>0.39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100.33</v>
      </c>
      <c r="CG29">
        <v>0</v>
      </c>
      <c r="CH29">
        <v>0</v>
      </c>
    </row>
    <row r="30" spans="1:86">
      <c r="A30" t="s">
        <v>270</v>
      </c>
      <c r="G30" t="s">
        <v>72</v>
      </c>
      <c r="H30" s="115">
        <v>595.79</v>
      </c>
      <c r="I30" s="88">
        <v>184.54999999999995</v>
      </c>
      <c r="J30" s="88">
        <v>202.32</v>
      </c>
      <c r="K30" s="88">
        <v>0.97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38.78</v>
      </c>
      <c r="Y30">
        <v>0</v>
      </c>
      <c r="Z30">
        <v>0</v>
      </c>
      <c r="AA30">
        <v>10.11</v>
      </c>
      <c r="AB30">
        <v>96.96</v>
      </c>
      <c r="AC30">
        <v>0</v>
      </c>
      <c r="AD30">
        <v>26.69</v>
      </c>
      <c r="AE30">
        <v>6.94</v>
      </c>
      <c r="AF30">
        <v>0.97</v>
      </c>
      <c r="AG30">
        <v>43.63</v>
      </c>
      <c r="AH30">
        <v>29.09</v>
      </c>
      <c r="AI30">
        <v>17.45</v>
      </c>
      <c r="AJ30">
        <v>0</v>
      </c>
      <c r="AK30">
        <v>142.53</v>
      </c>
      <c r="AL30">
        <v>0</v>
      </c>
      <c r="AM30">
        <v>0</v>
      </c>
      <c r="AN30">
        <v>50.9</v>
      </c>
      <c r="AO30">
        <v>0</v>
      </c>
      <c r="AP30">
        <v>0</v>
      </c>
      <c r="AQ30">
        <v>0</v>
      </c>
      <c r="AR30">
        <v>81.45</v>
      </c>
      <c r="AS30">
        <v>0</v>
      </c>
      <c r="AT30">
        <v>58.18</v>
      </c>
      <c r="AU30">
        <v>0</v>
      </c>
      <c r="AV30">
        <v>14.54</v>
      </c>
      <c r="AW30">
        <v>22.27</v>
      </c>
      <c r="AX30">
        <v>32.32</v>
      </c>
      <c r="AY30">
        <v>0</v>
      </c>
      <c r="AZ30">
        <v>191.6</v>
      </c>
      <c r="BA30">
        <v>0</v>
      </c>
      <c r="BB30">
        <v>0</v>
      </c>
      <c r="BC30">
        <v>0</v>
      </c>
      <c r="BD30">
        <v>0</v>
      </c>
      <c r="BE30">
        <v>0.78</v>
      </c>
      <c r="BF30">
        <v>0.4</v>
      </c>
      <c r="BG30">
        <v>0.51</v>
      </c>
      <c r="BH30">
        <v>0.93</v>
      </c>
      <c r="BI30">
        <v>0.93</v>
      </c>
      <c r="BJ30">
        <v>1.02</v>
      </c>
      <c r="BK30">
        <v>0.87</v>
      </c>
      <c r="BL30">
        <v>0.61</v>
      </c>
      <c r="BM30">
        <v>0.61</v>
      </c>
      <c r="BN30">
        <v>1.36</v>
      </c>
      <c r="BO30">
        <v>0.39</v>
      </c>
      <c r="BP30">
        <v>0.97</v>
      </c>
      <c r="BQ30">
        <v>0.39</v>
      </c>
      <c r="BR30">
        <v>0.39</v>
      </c>
      <c r="BS30">
        <v>0.39</v>
      </c>
      <c r="BT30">
        <v>0.78</v>
      </c>
      <c r="BU30">
        <v>0.48</v>
      </c>
      <c r="BV30">
        <v>2.91</v>
      </c>
      <c r="BW30">
        <v>0.68</v>
      </c>
      <c r="BX30">
        <v>0.57999999999999996</v>
      </c>
      <c r="BY30">
        <v>0.39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100.33</v>
      </c>
      <c r="CG30">
        <v>1.76</v>
      </c>
      <c r="CH30">
        <v>0.76</v>
      </c>
    </row>
    <row r="31" spans="1:86">
      <c r="A31" t="s">
        <v>280</v>
      </c>
      <c r="G31" t="s">
        <v>73</v>
      </c>
      <c r="H31" s="115">
        <v>597.2399999999999</v>
      </c>
      <c r="I31" s="88">
        <v>185.60999999999996</v>
      </c>
      <c r="J31" s="88">
        <v>202.32</v>
      </c>
      <c r="K31" s="88">
        <v>0.97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</v>
      </c>
      <c r="X31">
        <v>38.78</v>
      </c>
      <c r="Y31">
        <v>0</v>
      </c>
      <c r="Z31">
        <v>0</v>
      </c>
      <c r="AA31">
        <v>10.11</v>
      </c>
      <c r="AB31">
        <v>96.96</v>
      </c>
      <c r="AC31">
        <v>0</v>
      </c>
      <c r="AD31">
        <v>26.69</v>
      </c>
      <c r="AE31">
        <v>5.91</v>
      </c>
      <c r="AF31">
        <v>0.97</v>
      </c>
      <c r="AG31">
        <v>43.63</v>
      </c>
      <c r="AH31">
        <v>29.09</v>
      </c>
      <c r="AI31">
        <v>17.45</v>
      </c>
      <c r="AJ31">
        <v>0</v>
      </c>
      <c r="AK31">
        <v>142.53</v>
      </c>
      <c r="AL31">
        <v>0</v>
      </c>
      <c r="AM31">
        <v>0</v>
      </c>
      <c r="AN31">
        <v>50.9</v>
      </c>
      <c r="AO31">
        <v>0</v>
      </c>
      <c r="AP31">
        <v>0</v>
      </c>
      <c r="AQ31">
        <v>0</v>
      </c>
      <c r="AR31">
        <v>81.45</v>
      </c>
      <c r="AS31">
        <v>0</v>
      </c>
      <c r="AT31">
        <v>58.18</v>
      </c>
      <c r="AU31">
        <v>0</v>
      </c>
      <c r="AV31">
        <v>14.54</v>
      </c>
      <c r="AW31">
        <v>22.27</v>
      </c>
      <c r="AX31">
        <v>32.32</v>
      </c>
      <c r="AY31">
        <v>0</v>
      </c>
      <c r="AZ31">
        <v>191.6</v>
      </c>
      <c r="BA31">
        <v>0</v>
      </c>
      <c r="BB31">
        <v>0</v>
      </c>
      <c r="BC31">
        <v>0</v>
      </c>
      <c r="BD31">
        <v>0</v>
      </c>
      <c r="BE31">
        <v>0.78</v>
      </c>
      <c r="BF31">
        <v>0.4</v>
      </c>
      <c r="BG31">
        <v>0.51</v>
      </c>
      <c r="BH31">
        <v>0.93</v>
      </c>
      <c r="BI31">
        <v>0.97</v>
      </c>
      <c r="BJ31">
        <v>1.02</v>
      </c>
      <c r="BK31">
        <v>0.96</v>
      </c>
      <c r="BL31">
        <v>0.61</v>
      </c>
      <c r="BM31">
        <v>0.61</v>
      </c>
      <c r="BN31">
        <v>1.36</v>
      </c>
      <c r="BO31">
        <v>0.39</v>
      </c>
      <c r="BP31">
        <v>0.97</v>
      </c>
      <c r="BQ31">
        <v>0.39</v>
      </c>
      <c r="BR31">
        <v>0.39</v>
      </c>
      <c r="BS31">
        <v>0.39</v>
      </c>
      <c r="BT31">
        <v>0.78</v>
      </c>
      <c r="BU31">
        <v>0.48</v>
      </c>
      <c r="BV31">
        <v>2.91</v>
      </c>
      <c r="BW31">
        <v>0.68</v>
      </c>
      <c r="BX31">
        <v>0.57999999999999996</v>
      </c>
      <c r="BY31">
        <v>0.39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100.33</v>
      </c>
      <c r="CG31">
        <v>4.1500000000000004</v>
      </c>
      <c r="CH31">
        <v>1.78</v>
      </c>
    </row>
    <row r="32" spans="1:86">
      <c r="A32" t="s">
        <v>281</v>
      </c>
      <c r="G32" t="s">
        <v>74</v>
      </c>
      <c r="H32" s="115">
        <v>570.99999999999989</v>
      </c>
      <c r="I32" s="88">
        <v>186.82999999999996</v>
      </c>
      <c r="J32" s="88">
        <v>202.32</v>
      </c>
      <c r="K32" s="88">
        <v>0.97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</v>
      </c>
      <c r="X32">
        <v>38.78</v>
      </c>
      <c r="Y32">
        <v>0</v>
      </c>
      <c r="Z32">
        <v>0</v>
      </c>
      <c r="AA32">
        <v>10.11</v>
      </c>
      <c r="AB32">
        <v>96.96</v>
      </c>
      <c r="AC32">
        <v>0</v>
      </c>
      <c r="AD32">
        <v>26.69</v>
      </c>
      <c r="AE32">
        <v>5.91</v>
      </c>
      <c r="AF32">
        <v>0.97</v>
      </c>
      <c r="AG32">
        <v>43.63</v>
      </c>
      <c r="AH32">
        <v>29.09</v>
      </c>
      <c r="AI32">
        <v>17.45</v>
      </c>
      <c r="AJ32">
        <v>0</v>
      </c>
      <c r="AK32">
        <v>142.53</v>
      </c>
      <c r="AL32">
        <v>0</v>
      </c>
      <c r="AM32">
        <v>0</v>
      </c>
      <c r="AN32">
        <v>50.9</v>
      </c>
      <c r="AO32">
        <v>0</v>
      </c>
      <c r="AP32">
        <v>0</v>
      </c>
      <c r="AQ32">
        <v>0</v>
      </c>
      <c r="AR32">
        <v>81.45</v>
      </c>
      <c r="AS32">
        <v>0</v>
      </c>
      <c r="AT32">
        <v>29.09</v>
      </c>
      <c r="AU32">
        <v>0</v>
      </c>
      <c r="AV32">
        <v>14.54</v>
      </c>
      <c r="AW32">
        <v>22.27</v>
      </c>
      <c r="AX32">
        <v>32.32</v>
      </c>
      <c r="AY32">
        <v>0</v>
      </c>
      <c r="AZ32">
        <v>191.6</v>
      </c>
      <c r="BA32">
        <v>0</v>
      </c>
      <c r="BB32">
        <v>0</v>
      </c>
      <c r="BC32">
        <v>0</v>
      </c>
      <c r="BD32">
        <v>0</v>
      </c>
      <c r="BE32">
        <v>0.78</v>
      </c>
      <c r="BF32">
        <v>0.4</v>
      </c>
      <c r="BG32">
        <v>0.51</v>
      </c>
      <c r="BH32">
        <v>0.93</v>
      </c>
      <c r="BI32">
        <v>0.97</v>
      </c>
      <c r="BJ32">
        <v>1.02</v>
      </c>
      <c r="BK32">
        <v>0.96</v>
      </c>
      <c r="BL32">
        <v>0.61</v>
      </c>
      <c r="BM32">
        <v>0.61</v>
      </c>
      <c r="BN32">
        <v>1.36</v>
      </c>
      <c r="BO32">
        <v>0.39</v>
      </c>
      <c r="BP32">
        <v>0.97</v>
      </c>
      <c r="BQ32">
        <v>0.39</v>
      </c>
      <c r="BR32">
        <v>0.39</v>
      </c>
      <c r="BS32">
        <v>0.39</v>
      </c>
      <c r="BT32">
        <v>0.78</v>
      </c>
      <c r="BU32">
        <v>0.48</v>
      </c>
      <c r="BV32">
        <v>2.91</v>
      </c>
      <c r="BW32">
        <v>0.68</v>
      </c>
      <c r="BX32">
        <v>0.57999999999999996</v>
      </c>
      <c r="BY32">
        <v>0.39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100.33</v>
      </c>
      <c r="CG32">
        <v>7</v>
      </c>
      <c r="CH32">
        <v>3</v>
      </c>
    </row>
    <row r="33" spans="1:86">
      <c r="A33" t="s">
        <v>282</v>
      </c>
      <c r="G33" t="s">
        <v>75</v>
      </c>
      <c r="H33" s="115">
        <v>568.29999999999995</v>
      </c>
      <c r="I33" s="88">
        <v>189.82999999999996</v>
      </c>
      <c r="J33" s="88">
        <v>202.32</v>
      </c>
      <c r="K33" s="88">
        <v>0.97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</v>
      </c>
      <c r="X33">
        <v>38.78</v>
      </c>
      <c r="Y33">
        <v>0</v>
      </c>
      <c r="Z33">
        <v>0</v>
      </c>
      <c r="AA33">
        <v>10.11</v>
      </c>
      <c r="AB33">
        <v>96.96</v>
      </c>
      <c r="AC33">
        <v>0</v>
      </c>
      <c r="AD33">
        <v>26.69</v>
      </c>
      <c r="AE33">
        <v>5.91</v>
      </c>
      <c r="AF33">
        <v>0.97</v>
      </c>
      <c r="AG33">
        <v>43.63</v>
      </c>
      <c r="AH33">
        <v>29.09</v>
      </c>
      <c r="AI33">
        <v>17.45</v>
      </c>
      <c r="AJ33">
        <v>0</v>
      </c>
      <c r="AK33">
        <v>142.53</v>
      </c>
      <c r="AL33">
        <v>0</v>
      </c>
      <c r="AM33">
        <v>0</v>
      </c>
      <c r="AN33">
        <v>50.9</v>
      </c>
      <c r="AO33">
        <v>0</v>
      </c>
      <c r="AP33">
        <v>0</v>
      </c>
      <c r="AQ33">
        <v>0</v>
      </c>
      <c r="AR33">
        <v>81.45</v>
      </c>
      <c r="AS33">
        <v>0</v>
      </c>
      <c r="AT33">
        <v>19.39</v>
      </c>
      <c r="AU33">
        <v>0</v>
      </c>
      <c r="AV33">
        <v>14.54</v>
      </c>
      <c r="AW33">
        <v>22.27</v>
      </c>
      <c r="AX33">
        <v>32.32</v>
      </c>
      <c r="AY33">
        <v>0</v>
      </c>
      <c r="AZ33">
        <v>191.6</v>
      </c>
      <c r="BA33">
        <v>0</v>
      </c>
      <c r="BB33">
        <v>0</v>
      </c>
      <c r="BC33">
        <v>0</v>
      </c>
      <c r="BD33">
        <v>0</v>
      </c>
      <c r="BE33">
        <v>0.78</v>
      </c>
      <c r="BF33">
        <v>0.4</v>
      </c>
      <c r="BG33">
        <v>0.51</v>
      </c>
      <c r="BH33">
        <v>0.93</v>
      </c>
      <c r="BI33">
        <v>0.97</v>
      </c>
      <c r="BJ33">
        <v>1.02</v>
      </c>
      <c r="BK33">
        <v>0.96</v>
      </c>
      <c r="BL33">
        <v>0.61</v>
      </c>
      <c r="BM33">
        <v>0.61</v>
      </c>
      <c r="BN33">
        <v>1.36</v>
      </c>
      <c r="BO33">
        <v>0.39</v>
      </c>
      <c r="BP33">
        <v>0.97</v>
      </c>
      <c r="BQ33">
        <v>0.39</v>
      </c>
      <c r="BR33">
        <v>0.39</v>
      </c>
      <c r="BS33">
        <v>0.39</v>
      </c>
      <c r="BT33">
        <v>0.78</v>
      </c>
      <c r="BU33">
        <v>0.48</v>
      </c>
      <c r="BV33">
        <v>2.91</v>
      </c>
      <c r="BW33">
        <v>0.68</v>
      </c>
      <c r="BX33">
        <v>0.57999999999999996</v>
      </c>
      <c r="BY33">
        <v>0.39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100.33</v>
      </c>
      <c r="CG33">
        <v>14</v>
      </c>
      <c r="CH33">
        <v>6</v>
      </c>
    </row>
    <row r="34" spans="1:86">
      <c r="A34" t="s">
        <v>283</v>
      </c>
      <c r="G34" t="s">
        <v>76</v>
      </c>
      <c r="H34" s="115">
        <v>578.79999999999995</v>
      </c>
      <c r="I34" s="88">
        <v>194.32999999999996</v>
      </c>
      <c r="J34" s="88">
        <v>202.32</v>
      </c>
      <c r="K34" s="88">
        <v>0.97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</v>
      </c>
      <c r="X34">
        <v>38.78</v>
      </c>
      <c r="Y34">
        <v>0</v>
      </c>
      <c r="Z34">
        <v>0</v>
      </c>
      <c r="AA34">
        <v>10.11</v>
      </c>
      <c r="AB34">
        <v>96.96</v>
      </c>
      <c r="AC34">
        <v>0</v>
      </c>
      <c r="AD34">
        <v>26.69</v>
      </c>
      <c r="AE34">
        <v>5.91</v>
      </c>
      <c r="AF34">
        <v>0.97</v>
      </c>
      <c r="AG34">
        <v>43.63</v>
      </c>
      <c r="AH34">
        <v>29.09</v>
      </c>
      <c r="AI34">
        <v>17.45</v>
      </c>
      <c r="AJ34">
        <v>0</v>
      </c>
      <c r="AK34">
        <v>142.53</v>
      </c>
      <c r="AL34">
        <v>0</v>
      </c>
      <c r="AM34">
        <v>0</v>
      </c>
      <c r="AN34">
        <v>50.9</v>
      </c>
      <c r="AO34">
        <v>0</v>
      </c>
      <c r="AP34">
        <v>0</v>
      </c>
      <c r="AQ34">
        <v>0</v>
      </c>
      <c r="AR34">
        <v>81.45</v>
      </c>
      <c r="AS34">
        <v>0</v>
      </c>
      <c r="AT34">
        <v>19.39</v>
      </c>
      <c r="AU34">
        <v>0</v>
      </c>
      <c r="AV34">
        <v>14.54</v>
      </c>
      <c r="AW34">
        <v>22.27</v>
      </c>
      <c r="AX34">
        <v>32.32</v>
      </c>
      <c r="AY34">
        <v>0</v>
      </c>
      <c r="AZ34">
        <v>191.6</v>
      </c>
      <c r="BA34">
        <v>0</v>
      </c>
      <c r="BB34">
        <v>0</v>
      </c>
      <c r="BC34">
        <v>0</v>
      </c>
      <c r="BD34">
        <v>0</v>
      </c>
      <c r="BE34">
        <v>0.78</v>
      </c>
      <c r="BF34">
        <v>0.4</v>
      </c>
      <c r="BG34">
        <v>0.51</v>
      </c>
      <c r="BH34">
        <v>0.93</v>
      </c>
      <c r="BI34">
        <v>0.97</v>
      </c>
      <c r="BJ34">
        <v>1.02</v>
      </c>
      <c r="BK34">
        <v>0.96</v>
      </c>
      <c r="BL34">
        <v>0.61</v>
      </c>
      <c r="BM34">
        <v>0.61</v>
      </c>
      <c r="BN34">
        <v>1.36</v>
      </c>
      <c r="BO34">
        <v>0.39</v>
      </c>
      <c r="BP34">
        <v>0.97</v>
      </c>
      <c r="BQ34">
        <v>0.39</v>
      </c>
      <c r="BR34">
        <v>0.39</v>
      </c>
      <c r="BS34">
        <v>0.39</v>
      </c>
      <c r="BT34">
        <v>0.78</v>
      </c>
      <c r="BU34">
        <v>0.48</v>
      </c>
      <c r="BV34">
        <v>2.91</v>
      </c>
      <c r="BW34">
        <v>0.68</v>
      </c>
      <c r="BX34">
        <v>0.57999999999999996</v>
      </c>
      <c r="BY34">
        <v>0.39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100.33</v>
      </c>
      <c r="CG34">
        <v>24.5</v>
      </c>
      <c r="CH34">
        <v>10.5</v>
      </c>
    </row>
    <row r="35" spans="1:86">
      <c r="A35" t="s">
        <v>297</v>
      </c>
      <c r="G35" t="s">
        <v>77</v>
      </c>
      <c r="H35" s="115">
        <v>551.28999999999985</v>
      </c>
      <c r="I35" s="88">
        <v>264.42999999999995</v>
      </c>
      <c r="J35" s="88">
        <v>202.23000000000002</v>
      </c>
      <c r="K35" s="88">
        <v>0.97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</v>
      </c>
      <c r="X35">
        <v>0</v>
      </c>
      <c r="Y35">
        <v>59.8</v>
      </c>
      <c r="Z35">
        <v>9.6999999999999993</v>
      </c>
      <c r="AA35">
        <v>10.02</v>
      </c>
      <c r="AB35">
        <v>96.96</v>
      </c>
      <c r="AC35">
        <v>0</v>
      </c>
      <c r="AD35">
        <v>26.69</v>
      </c>
      <c r="AE35">
        <v>5.91</v>
      </c>
      <c r="AF35">
        <v>0.97</v>
      </c>
      <c r="AG35">
        <v>43.63</v>
      </c>
      <c r="AH35">
        <v>29.09</v>
      </c>
      <c r="AI35">
        <v>17.45</v>
      </c>
      <c r="AJ35">
        <v>0</v>
      </c>
      <c r="AK35">
        <v>142.53</v>
      </c>
      <c r="AL35">
        <v>0</v>
      </c>
      <c r="AM35">
        <v>0</v>
      </c>
      <c r="AN35">
        <v>50.9</v>
      </c>
      <c r="AO35">
        <v>0</v>
      </c>
      <c r="AP35">
        <v>0</v>
      </c>
      <c r="AQ35">
        <v>0</v>
      </c>
      <c r="AR35">
        <v>81.45</v>
      </c>
      <c r="AS35">
        <v>0</v>
      </c>
      <c r="AT35">
        <v>29.09</v>
      </c>
      <c r="AU35">
        <v>0</v>
      </c>
      <c r="AV35">
        <v>14.54</v>
      </c>
      <c r="AW35">
        <v>22.27</v>
      </c>
      <c r="AX35">
        <v>32.32</v>
      </c>
      <c r="AY35">
        <v>0</v>
      </c>
      <c r="AZ35">
        <v>191.6</v>
      </c>
      <c r="BA35">
        <v>0</v>
      </c>
      <c r="BB35">
        <v>0</v>
      </c>
      <c r="BC35">
        <v>0</v>
      </c>
      <c r="BD35">
        <v>0</v>
      </c>
      <c r="BE35">
        <v>0.95</v>
      </c>
      <c r="BF35">
        <v>0.4</v>
      </c>
      <c r="BG35">
        <v>0.51</v>
      </c>
      <c r="BH35">
        <v>0.93</v>
      </c>
      <c r="BI35">
        <v>0.97</v>
      </c>
      <c r="BJ35">
        <v>1.02</v>
      </c>
      <c r="BK35">
        <v>0.96</v>
      </c>
      <c r="BL35">
        <v>0.61</v>
      </c>
      <c r="BM35">
        <v>0.61</v>
      </c>
      <c r="BN35">
        <v>1.36</v>
      </c>
      <c r="BO35">
        <v>0.39</v>
      </c>
      <c r="BP35">
        <v>0.97</v>
      </c>
      <c r="BQ35">
        <v>0.39</v>
      </c>
      <c r="BR35">
        <v>0.39</v>
      </c>
      <c r="BS35">
        <v>0.39</v>
      </c>
      <c r="BT35">
        <v>0.78</v>
      </c>
      <c r="BU35">
        <v>0.48</v>
      </c>
      <c r="BV35">
        <v>2.91</v>
      </c>
      <c r="BW35">
        <v>0.68</v>
      </c>
      <c r="BX35">
        <v>0.57999999999999996</v>
      </c>
      <c r="BY35">
        <v>0.39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100.33</v>
      </c>
      <c r="CG35">
        <v>25.9</v>
      </c>
      <c r="CH35">
        <v>11.1</v>
      </c>
    </row>
    <row r="36" spans="1:86">
      <c r="A36" t="s">
        <v>330</v>
      </c>
      <c r="G36" t="s">
        <v>78</v>
      </c>
      <c r="H36" s="115">
        <v>556.88999999999987</v>
      </c>
      <c r="I36" s="88">
        <v>266.82999999999993</v>
      </c>
      <c r="J36" s="88">
        <v>202.23000000000002</v>
      </c>
      <c r="K36" s="88">
        <v>0.97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</v>
      </c>
      <c r="X36">
        <v>0</v>
      </c>
      <c r="Y36">
        <v>59.8</v>
      </c>
      <c r="Z36">
        <v>9.6999999999999993</v>
      </c>
      <c r="AA36">
        <v>10.02</v>
      </c>
      <c r="AB36">
        <v>96.96</v>
      </c>
      <c r="AC36">
        <v>0</v>
      </c>
      <c r="AD36">
        <v>26.69</v>
      </c>
      <c r="AE36">
        <v>5.91</v>
      </c>
      <c r="AF36">
        <v>0.97</v>
      </c>
      <c r="AG36">
        <v>43.63</v>
      </c>
      <c r="AH36">
        <v>29.09</v>
      </c>
      <c r="AI36">
        <v>17.45</v>
      </c>
      <c r="AJ36">
        <v>0</v>
      </c>
      <c r="AK36">
        <v>142.53</v>
      </c>
      <c r="AL36">
        <v>0</v>
      </c>
      <c r="AM36">
        <v>0</v>
      </c>
      <c r="AN36">
        <v>50.9</v>
      </c>
      <c r="AO36">
        <v>0</v>
      </c>
      <c r="AP36">
        <v>0</v>
      </c>
      <c r="AQ36">
        <v>0</v>
      </c>
      <c r="AR36">
        <v>81.45</v>
      </c>
      <c r="AS36">
        <v>0</v>
      </c>
      <c r="AT36">
        <v>29.09</v>
      </c>
      <c r="AU36">
        <v>0</v>
      </c>
      <c r="AV36">
        <v>14.54</v>
      </c>
      <c r="AW36">
        <v>22.27</v>
      </c>
      <c r="AX36">
        <v>32.32</v>
      </c>
      <c r="AY36">
        <v>0</v>
      </c>
      <c r="AZ36">
        <v>191.6</v>
      </c>
      <c r="BA36">
        <v>0</v>
      </c>
      <c r="BB36">
        <v>0</v>
      </c>
      <c r="BC36">
        <v>0</v>
      </c>
      <c r="BD36">
        <v>0</v>
      </c>
      <c r="BE36">
        <v>0.95</v>
      </c>
      <c r="BF36">
        <v>0.4</v>
      </c>
      <c r="BG36">
        <v>0.51</v>
      </c>
      <c r="BH36">
        <v>0.93</v>
      </c>
      <c r="BI36">
        <v>0.97</v>
      </c>
      <c r="BJ36">
        <v>1.02</v>
      </c>
      <c r="BK36">
        <v>0.96</v>
      </c>
      <c r="BL36">
        <v>0.61</v>
      </c>
      <c r="BM36">
        <v>0.61</v>
      </c>
      <c r="BN36">
        <v>1.36</v>
      </c>
      <c r="BO36">
        <v>0.39</v>
      </c>
      <c r="BP36">
        <v>0.97</v>
      </c>
      <c r="BQ36">
        <v>0.39</v>
      </c>
      <c r="BR36">
        <v>0.39</v>
      </c>
      <c r="BS36">
        <v>0.39</v>
      </c>
      <c r="BT36">
        <v>0.78</v>
      </c>
      <c r="BU36">
        <v>0.48</v>
      </c>
      <c r="BV36">
        <v>2.91</v>
      </c>
      <c r="BW36">
        <v>0.68</v>
      </c>
      <c r="BX36">
        <v>0.57999999999999996</v>
      </c>
      <c r="BY36">
        <v>0.39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100.33</v>
      </c>
      <c r="CG36">
        <v>31.5</v>
      </c>
      <c r="CH36">
        <v>13.5</v>
      </c>
    </row>
    <row r="37" spans="1:86">
      <c r="A37" t="s">
        <v>331</v>
      </c>
      <c r="G37" t="s">
        <v>79</v>
      </c>
      <c r="H37" s="115">
        <v>552.08999999999992</v>
      </c>
      <c r="I37" s="88">
        <v>268.92999999999995</v>
      </c>
      <c r="J37" s="88">
        <v>202.23000000000002</v>
      </c>
      <c r="K37" s="88">
        <v>0.97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</v>
      </c>
      <c r="X37">
        <v>0</v>
      </c>
      <c r="Y37">
        <v>59.8</v>
      </c>
      <c r="Z37">
        <v>9.6999999999999993</v>
      </c>
      <c r="AA37">
        <v>10.02</v>
      </c>
      <c r="AB37">
        <v>96.96</v>
      </c>
      <c r="AC37">
        <v>0</v>
      </c>
      <c r="AD37">
        <v>26.69</v>
      </c>
      <c r="AE37">
        <v>5.91</v>
      </c>
      <c r="AF37">
        <v>0.97</v>
      </c>
      <c r="AG37">
        <v>43.63</v>
      </c>
      <c r="AH37">
        <v>29.09</v>
      </c>
      <c r="AI37">
        <v>17.45</v>
      </c>
      <c r="AJ37">
        <v>0</v>
      </c>
      <c r="AK37">
        <v>142.53</v>
      </c>
      <c r="AL37">
        <v>0</v>
      </c>
      <c r="AM37">
        <v>0</v>
      </c>
      <c r="AN37">
        <v>50.9</v>
      </c>
      <c r="AO37">
        <v>0</v>
      </c>
      <c r="AP37">
        <v>0</v>
      </c>
      <c r="AQ37">
        <v>0</v>
      </c>
      <c r="AR37">
        <v>81.45</v>
      </c>
      <c r="AS37">
        <v>0</v>
      </c>
      <c r="AT37">
        <v>19.39</v>
      </c>
      <c r="AU37">
        <v>0</v>
      </c>
      <c r="AV37">
        <v>14.54</v>
      </c>
      <c r="AW37">
        <v>22.27</v>
      </c>
      <c r="AX37">
        <v>32.32</v>
      </c>
      <c r="AY37">
        <v>0</v>
      </c>
      <c r="AZ37">
        <v>191.6</v>
      </c>
      <c r="BA37">
        <v>0</v>
      </c>
      <c r="BB37">
        <v>0</v>
      </c>
      <c r="BC37">
        <v>0</v>
      </c>
      <c r="BD37">
        <v>0</v>
      </c>
      <c r="BE37">
        <v>0.95</v>
      </c>
      <c r="BF37">
        <v>0.4</v>
      </c>
      <c r="BG37">
        <v>0.51</v>
      </c>
      <c r="BH37">
        <v>0.93</v>
      </c>
      <c r="BI37">
        <v>0.97</v>
      </c>
      <c r="BJ37">
        <v>1.02</v>
      </c>
      <c r="BK37">
        <v>0.96</v>
      </c>
      <c r="BL37">
        <v>0.61</v>
      </c>
      <c r="BM37">
        <v>0.61</v>
      </c>
      <c r="BN37">
        <v>1.36</v>
      </c>
      <c r="BO37">
        <v>0.39</v>
      </c>
      <c r="BP37">
        <v>0.97</v>
      </c>
      <c r="BQ37">
        <v>0.39</v>
      </c>
      <c r="BR37">
        <v>0.39</v>
      </c>
      <c r="BS37">
        <v>0.39</v>
      </c>
      <c r="BT37">
        <v>0.78</v>
      </c>
      <c r="BU37">
        <v>0.48</v>
      </c>
      <c r="BV37">
        <v>2.91</v>
      </c>
      <c r="BW37">
        <v>0.68</v>
      </c>
      <c r="BX37">
        <v>0.57999999999999996</v>
      </c>
      <c r="BY37">
        <v>0.39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100.33</v>
      </c>
      <c r="CG37">
        <v>36.4</v>
      </c>
      <c r="CH37">
        <v>15.6</v>
      </c>
    </row>
    <row r="38" spans="1:86">
      <c r="A38" t="s">
        <v>332</v>
      </c>
      <c r="G38" t="s">
        <v>80</v>
      </c>
      <c r="H38" s="115">
        <v>547.99999999999989</v>
      </c>
      <c r="I38" s="88">
        <v>271.32999999999993</v>
      </c>
      <c r="J38" s="88">
        <v>202.23000000000002</v>
      </c>
      <c r="K38" s="88">
        <v>0.97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</v>
      </c>
      <c r="X38">
        <v>0</v>
      </c>
      <c r="Y38">
        <v>59.8</v>
      </c>
      <c r="Z38">
        <v>9.6999999999999993</v>
      </c>
      <c r="AA38">
        <v>10.02</v>
      </c>
      <c r="AB38">
        <v>96.96</v>
      </c>
      <c r="AC38">
        <v>0</v>
      </c>
      <c r="AD38">
        <v>26.69</v>
      </c>
      <c r="AE38">
        <v>5.91</v>
      </c>
      <c r="AF38">
        <v>0.97</v>
      </c>
      <c r="AG38">
        <v>43.63</v>
      </c>
      <c r="AH38">
        <v>29.09</v>
      </c>
      <c r="AI38">
        <v>17.45</v>
      </c>
      <c r="AJ38">
        <v>0</v>
      </c>
      <c r="AK38">
        <v>142.53</v>
      </c>
      <c r="AL38">
        <v>0</v>
      </c>
      <c r="AM38">
        <v>0</v>
      </c>
      <c r="AN38">
        <v>50.9</v>
      </c>
      <c r="AO38">
        <v>0</v>
      </c>
      <c r="AP38">
        <v>0</v>
      </c>
      <c r="AQ38">
        <v>0</v>
      </c>
      <c r="AR38">
        <v>81.45</v>
      </c>
      <c r="AS38">
        <v>0</v>
      </c>
      <c r="AT38">
        <v>9.6999999999999993</v>
      </c>
      <c r="AU38">
        <v>0</v>
      </c>
      <c r="AV38">
        <v>14.54</v>
      </c>
      <c r="AW38">
        <v>22.27</v>
      </c>
      <c r="AX38">
        <v>32.32</v>
      </c>
      <c r="AY38">
        <v>0</v>
      </c>
      <c r="AZ38">
        <v>191.6</v>
      </c>
      <c r="BA38">
        <v>0</v>
      </c>
      <c r="BB38">
        <v>0</v>
      </c>
      <c r="BC38">
        <v>0</v>
      </c>
      <c r="BD38">
        <v>0</v>
      </c>
      <c r="BE38">
        <v>0.95</v>
      </c>
      <c r="BF38">
        <v>0.4</v>
      </c>
      <c r="BG38">
        <v>0.51</v>
      </c>
      <c r="BH38">
        <v>0.93</v>
      </c>
      <c r="BI38">
        <v>0.97</v>
      </c>
      <c r="BJ38">
        <v>1.02</v>
      </c>
      <c r="BK38">
        <v>0.96</v>
      </c>
      <c r="BL38">
        <v>0.61</v>
      </c>
      <c r="BM38">
        <v>0.61</v>
      </c>
      <c r="BN38">
        <v>1.36</v>
      </c>
      <c r="BO38">
        <v>0.39</v>
      </c>
      <c r="BP38">
        <v>0.97</v>
      </c>
      <c r="BQ38">
        <v>0.39</v>
      </c>
      <c r="BR38">
        <v>0.39</v>
      </c>
      <c r="BS38">
        <v>0.39</v>
      </c>
      <c r="BT38">
        <v>0.78</v>
      </c>
      <c r="BU38">
        <v>0.48</v>
      </c>
      <c r="BV38">
        <v>2.91</v>
      </c>
      <c r="BW38">
        <v>0.68</v>
      </c>
      <c r="BX38">
        <v>0.57999999999999996</v>
      </c>
      <c r="BY38">
        <v>0.39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100.33</v>
      </c>
      <c r="CG38">
        <v>42</v>
      </c>
      <c r="CH38">
        <v>18</v>
      </c>
    </row>
    <row r="39" spans="1:86">
      <c r="A39" t="s">
        <v>333</v>
      </c>
      <c r="G39" t="s">
        <v>81</v>
      </c>
      <c r="H39" s="115">
        <v>562.53999999999985</v>
      </c>
      <c r="I39" s="88">
        <v>272.52999999999997</v>
      </c>
      <c r="J39" s="88">
        <v>202.23000000000002</v>
      </c>
      <c r="K39" s="88">
        <v>44.599999999999994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0</v>
      </c>
      <c r="Y39">
        <v>59.8</v>
      </c>
      <c r="Z39">
        <v>9.6999999999999993</v>
      </c>
      <c r="AA39">
        <v>10.02</v>
      </c>
      <c r="AB39">
        <v>96.96</v>
      </c>
      <c r="AC39">
        <v>0</v>
      </c>
      <c r="AD39">
        <v>26.69</v>
      </c>
      <c r="AE39">
        <v>7.96</v>
      </c>
      <c r="AF39">
        <v>0.97</v>
      </c>
      <c r="AG39">
        <v>43.63</v>
      </c>
      <c r="AH39">
        <v>29.09</v>
      </c>
      <c r="AI39">
        <v>17.45</v>
      </c>
      <c r="AJ39">
        <v>0</v>
      </c>
      <c r="AK39">
        <v>142.53</v>
      </c>
      <c r="AL39">
        <v>0</v>
      </c>
      <c r="AM39">
        <v>0</v>
      </c>
      <c r="AN39">
        <v>50.9</v>
      </c>
      <c r="AO39">
        <v>0</v>
      </c>
      <c r="AP39">
        <v>19.39</v>
      </c>
      <c r="AQ39">
        <v>0</v>
      </c>
      <c r="AR39">
        <v>81.45</v>
      </c>
      <c r="AS39">
        <v>0</v>
      </c>
      <c r="AT39">
        <v>19.39</v>
      </c>
      <c r="AU39">
        <v>0</v>
      </c>
      <c r="AV39">
        <v>14.54</v>
      </c>
      <c r="AW39">
        <v>22.27</v>
      </c>
      <c r="AX39">
        <v>32.32</v>
      </c>
      <c r="AY39">
        <v>0</v>
      </c>
      <c r="AZ39">
        <v>191.6</v>
      </c>
      <c r="BA39">
        <v>0</v>
      </c>
      <c r="BB39">
        <v>0</v>
      </c>
      <c r="BC39">
        <v>24.24</v>
      </c>
      <c r="BD39">
        <v>0</v>
      </c>
      <c r="BE39">
        <v>0.95</v>
      </c>
      <c r="BF39">
        <v>0.4</v>
      </c>
      <c r="BG39">
        <v>0.51</v>
      </c>
      <c r="BH39">
        <v>0.93</v>
      </c>
      <c r="BI39">
        <v>0.97</v>
      </c>
      <c r="BJ39">
        <v>1.02</v>
      </c>
      <c r="BK39">
        <v>0.96</v>
      </c>
      <c r="BL39">
        <v>0.61</v>
      </c>
      <c r="BM39">
        <v>0.61</v>
      </c>
      <c r="BN39">
        <v>1.36</v>
      </c>
      <c r="BO39">
        <v>0.39</v>
      </c>
      <c r="BP39">
        <v>0.97</v>
      </c>
      <c r="BQ39">
        <v>0.39</v>
      </c>
      <c r="BR39">
        <v>0.39</v>
      </c>
      <c r="BS39">
        <v>0.39</v>
      </c>
      <c r="BT39">
        <v>0.78</v>
      </c>
      <c r="BU39">
        <v>0.48</v>
      </c>
      <c r="BV39">
        <v>2.91</v>
      </c>
      <c r="BW39">
        <v>0.68</v>
      </c>
      <c r="BX39">
        <v>0.57999999999999996</v>
      </c>
      <c r="BY39">
        <v>0.39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100.33</v>
      </c>
      <c r="CG39">
        <v>44.8</v>
      </c>
      <c r="CH39">
        <v>19.2</v>
      </c>
    </row>
    <row r="40" spans="1:86">
      <c r="A40" t="s">
        <v>354</v>
      </c>
      <c r="G40" t="s">
        <v>82</v>
      </c>
      <c r="H40" s="115">
        <v>580.74999999999989</v>
      </c>
      <c r="I40" s="88">
        <v>274.92999999999995</v>
      </c>
      <c r="J40" s="88">
        <v>202.23000000000002</v>
      </c>
      <c r="K40" s="88">
        <v>44.599999999999994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0</v>
      </c>
      <c r="Y40">
        <v>59.8</v>
      </c>
      <c r="Z40">
        <v>9.6999999999999993</v>
      </c>
      <c r="AA40">
        <v>10.02</v>
      </c>
      <c r="AB40">
        <v>96.96</v>
      </c>
      <c r="AC40">
        <v>0</v>
      </c>
      <c r="AD40">
        <v>26.69</v>
      </c>
      <c r="AE40">
        <v>7.96</v>
      </c>
      <c r="AF40">
        <v>0.97</v>
      </c>
      <c r="AG40">
        <v>43.63</v>
      </c>
      <c r="AH40">
        <v>29.09</v>
      </c>
      <c r="AI40">
        <v>17.45</v>
      </c>
      <c r="AJ40">
        <v>0</v>
      </c>
      <c r="AK40">
        <v>142.53</v>
      </c>
      <c r="AL40">
        <v>0</v>
      </c>
      <c r="AM40">
        <v>0</v>
      </c>
      <c r="AN40">
        <v>50.9</v>
      </c>
      <c r="AO40">
        <v>0</v>
      </c>
      <c r="AP40">
        <v>19.39</v>
      </c>
      <c r="AQ40">
        <v>0</v>
      </c>
      <c r="AR40">
        <v>81.45</v>
      </c>
      <c r="AS40">
        <v>0</v>
      </c>
      <c r="AT40">
        <v>32</v>
      </c>
      <c r="AU40">
        <v>0</v>
      </c>
      <c r="AV40">
        <v>14.54</v>
      </c>
      <c r="AW40">
        <v>22.27</v>
      </c>
      <c r="AX40">
        <v>32.32</v>
      </c>
      <c r="AY40">
        <v>0</v>
      </c>
      <c r="AZ40">
        <v>191.6</v>
      </c>
      <c r="BA40">
        <v>0</v>
      </c>
      <c r="BB40">
        <v>0</v>
      </c>
      <c r="BC40">
        <v>24.24</v>
      </c>
      <c r="BD40">
        <v>0</v>
      </c>
      <c r="BE40">
        <v>0.95</v>
      </c>
      <c r="BF40">
        <v>0.4</v>
      </c>
      <c r="BG40">
        <v>0.51</v>
      </c>
      <c r="BH40">
        <v>0.93</v>
      </c>
      <c r="BI40">
        <v>0.97</v>
      </c>
      <c r="BJ40">
        <v>1.02</v>
      </c>
      <c r="BK40">
        <v>0.96</v>
      </c>
      <c r="BL40">
        <v>0.61</v>
      </c>
      <c r="BM40">
        <v>0.61</v>
      </c>
      <c r="BN40">
        <v>1.36</v>
      </c>
      <c r="BO40">
        <v>0.39</v>
      </c>
      <c r="BP40">
        <v>0.97</v>
      </c>
      <c r="BQ40">
        <v>0.39</v>
      </c>
      <c r="BR40">
        <v>0.39</v>
      </c>
      <c r="BS40">
        <v>0.39</v>
      </c>
      <c r="BT40">
        <v>0.78</v>
      </c>
      <c r="BU40">
        <v>0.48</v>
      </c>
      <c r="BV40">
        <v>2.91</v>
      </c>
      <c r="BW40">
        <v>0.68</v>
      </c>
      <c r="BX40">
        <v>0.57999999999999996</v>
      </c>
      <c r="BY40">
        <v>0.39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100.33</v>
      </c>
      <c r="CG40">
        <v>50.4</v>
      </c>
      <c r="CH40">
        <v>21.6</v>
      </c>
    </row>
    <row r="41" spans="1:86">
      <c r="A41" t="s">
        <v>355</v>
      </c>
      <c r="G41" t="s">
        <v>83</v>
      </c>
      <c r="H41" s="115">
        <v>585.64999999999986</v>
      </c>
      <c r="I41" s="88">
        <v>277.02999999999997</v>
      </c>
      <c r="J41" s="88">
        <v>202.23000000000002</v>
      </c>
      <c r="K41" s="88">
        <v>44.599999999999994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0</v>
      </c>
      <c r="Y41">
        <v>59.8</v>
      </c>
      <c r="Z41">
        <v>9.6999999999999993</v>
      </c>
      <c r="AA41">
        <v>10.02</v>
      </c>
      <c r="AB41">
        <v>96.96</v>
      </c>
      <c r="AC41">
        <v>0</v>
      </c>
      <c r="AD41">
        <v>26.69</v>
      </c>
      <c r="AE41">
        <v>7.96</v>
      </c>
      <c r="AF41">
        <v>0.97</v>
      </c>
      <c r="AG41">
        <v>43.63</v>
      </c>
      <c r="AH41">
        <v>29.09</v>
      </c>
      <c r="AI41">
        <v>17.45</v>
      </c>
      <c r="AJ41">
        <v>0</v>
      </c>
      <c r="AK41">
        <v>142.53</v>
      </c>
      <c r="AL41">
        <v>0</v>
      </c>
      <c r="AM41">
        <v>0</v>
      </c>
      <c r="AN41">
        <v>50.9</v>
      </c>
      <c r="AO41">
        <v>0</v>
      </c>
      <c r="AP41">
        <v>19.39</v>
      </c>
      <c r="AQ41">
        <v>0</v>
      </c>
      <c r="AR41">
        <v>81.45</v>
      </c>
      <c r="AS41">
        <v>0</v>
      </c>
      <c r="AT41">
        <v>32</v>
      </c>
      <c r="AU41">
        <v>0</v>
      </c>
      <c r="AV41">
        <v>14.54</v>
      </c>
      <c r="AW41">
        <v>22.27</v>
      </c>
      <c r="AX41">
        <v>32.32</v>
      </c>
      <c r="AY41">
        <v>0</v>
      </c>
      <c r="AZ41">
        <v>191.6</v>
      </c>
      <c r="BA41">
        <v>0</v>
      </c>
      <c r="BB41">
        <v>0</v>
      </c>
      <c r="BC41">
        <v>24.24</v>
      </c>
      <c r="BD41">
        <v>0</v>
      </c>
      <c r="BE41">
        <v>0.95</v>
      </c>
      <c r="BF41">
        <v>0.4</v>
      </c>
      <c r="BG41">
        <v>0.51</v>
      </c>
      <c r="BH41">
        <v>0.93</v>
      </c>
      <c r="BI41">
        <v>0.97</v>
      </c>
      <c r="BJ41">
        <v>1.02</v>
      </c>
      <c r="BK41">
        <v>0.96</v>
      </c>
      <c r="BL41">
        <v>0.61</v>
      </c>
      <c r="BM41">
        <v>0.61</v>
      </c>
      <c r="BN41">
        <v>1.36</v>
      </c>
      <c r="BO41">
        <v>0.39</v>
      </c>
      <c r="BP41">
        <v>0.97</v>
      </c>
      <c r="BQ41">
        <v>0.39</v>
      </c>
      <c r="BR41">
        <v>0.39</v>
      </c>
      <c r="BS41">
        <v>0.39</v>
      </c>
      <c r="BT41">
        <v>0.78</v>
      </c>
      <c r="BU41">
        <v>0.48</v>
      </c>
      <c r="BV41">
        <v>2.91</v>
      </c>
      <c r="BW41">
        <v>0.68</v>
      </c>
      <c r="BX41">
        <v>0.57999999999999996</v>
      </c>
      <c r="BY41">
        <v>0.39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100.33</v>
      </c>
      <c r="CG41">
        <v>55.3</v>
      </c>
      <c r="CH41">
        <v>23.7</v>
      </c>
    </row>
    <row r="42" spans="1:86">
      <c r="A42" t="s">
        <v>356</v>
      </c>
      <c r="G42" t="s">
        <v>84</v>
      </c>
      <c r="H42" s="115">
        <v>587.74999999999989</v>
      </c>
      <c r="I42" s="88">
        <v>277.92999999999995</v>
      </c>
      <c r="J42" s="88">
        <v>202.23000000000002</v>
      </c>
      <c r="K42" s="88">
        <v>44.599999999999994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0</v>
      </c>
      <c r="Y42">
        <v>59.8</v>
      </c>
      <c r="Z42">
        <v>9.6999999999999993</v>
      </c>
      <c r="AA42">
        <v>10.02</v>
      </c>
      <c r="AB42">
        <v>96.96</v>
      </c>
      <c r="AC42">
        <v>0</v>
      </c>
      <c r="AD42">
        <v>26.69</v>
      </c>
      <c r="AE42">
        <v>7.96</v>
      </c>
      <c r="AF42">
        <v>0.97</v>
      </c>
      <c r="AG42">
        <v>43.63</v>
      </c>
      <c r="AH42">
        <v>29.09</v>
      </c>
      <c r="AI42">
        <v>17.45</v>
      </c>
      <c r="AJ42">
        <v>0</v>
      </c>
      <c r="AK42">
        <v>142.53</v>
      </c>
      <c r="AL42">
        <v>0</v>
      </c>
      <c r="AM42">
        <v>0</v>
      </c>
      <c r="AN42">
        <v>50.9</v>
      </c>
      <c r="AO42">
        <v>0</v>
      </c>
      <c r="AP42">
        <v>19.39</v>
      </c>
      <c r="AQ42">
        <v>0</v>
      </c>
      <c r="AR42">
        <v>81.45</v>
      </c>
      <c r="AS42">
        <v>0</v>
      </c>
      <c r="AT42">
        <v>32</v>
      </c>
      <c r="AU42">
        <v>0</v>
      </c>
      <c r="AV42">
        <v>14.54</v>
      </c>
      <c r="AW42">
        <v>22.27</v>
      </c>
      <c r="AX42">
        <v>32.32</v>
      </c>
      <c r="AY42">
        <v>0</v>
      </c>
      <c r="AZ42">
        <v>191.6</v>
      </c>
      <c r="BA42">
        <v>0</v>
      </c>
      <c r="BB42">
        <v>0</v>
      </c>
      <c r="BC42">
        <v>24.24</v>
      </c>
      <c r="BD42">
        <v>0</v>
      </c>
      <c r="BE42">
        <v>0.95</v>
      </c>
      <c r="BF42">
        <v>0.4</v>
      </c>
      <c r="BG42">
        <v>0.51</v>
      </c>
      <c r="BH42">
        <v>0.93</v>
      </c>
      <c r="BI42">
        <v>0.97</v>
      </c>
      <c r="BJ42">
        <v>1.02</v>
      </c>
      <c r="BK42">
        <v>0.96</v>
      </c>
      <c r="BL42">
        <v>0.61</v>
      </c>
      <c r="BM42">
        <v>0.61</v>
      </c>
      <c r="BN42">
        <v>1.36</v>
      </c>
      <c r="BO42">
        <v>0.39</v>
      </c>
      <c r="BP42">
        <v>0.97</v>
      </c>
      <c r="BQ42">
        <v>0.39</v>
      </c>
      <c r="BR42">
        <v>0.39</v>
      </c>
      <c r="BS42">
        <v>0.39</v>
      </c>
      <c r="BT42">
        <v>0.78</v>
      </c>
      <c r="BU42">
        <v>0.48</v>
      </c>
      <c r="BV42">
        <v>2.91</v>
      </c>
      <c r="BW42">
        <v>0.68</v>
      </c>
      <c r="BX42">
        <v>0.57999999999999996</v>
      </c>
      <c r="BY42">
        <v>0.39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100.33</v>
      </c>
      <c r="CG42">
        <v>57.4</v>
      </c>
      <c r="CH42">
        <v>24.6</v>
      </c>
    </row>
    <row r="43" spans="1:86">
      <c r="A43" t="s">
        <v>362</v>
      </c>
      <c r="G43" t="s">
        <v>85</v>
      </c>
      <c r="H43" s="115">
        <v>662.89</v>
      </c>
      <c r="I43" s="88">
        <v>280.62999999999994</v>
      </c>
      <c r="J43" s="88">
        <v>202.14000000000001</v>
      </c>
      <c r="K43" s="88">
        <v>44.599999999999994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0</v>
      </c>
      <c r="Y43">
        <v>59.8</v>
      </c>
      <c r="Z43">
        <v>9.6999999999999993</v>
      </c>
      <c r="AA43">
        <v>9.93</v>
      </c>
      <c r="AB43">
        <v>96.96</v>
      </c>
      <c r="AC43">
        <v>0</v>
      </c>
      <c r="AD43">
        <v>26.69</v>
      </c>
      <c r="AE43">
        <v>7.96</v>
      </c>
      <c r="AF43">
        <v>0.97</v>
      </c>
      <c r="AG43">
        <v>43.63</v>
      </c>
      <c r="AH43">
        <v>29.09</v>
      </c>
      <c r="AI43">
        <v>17.45</v>
      </c>
      <c r="AJ43">
        <v>0</v>
      </c>
      <c r="AK43">
        <v>142.53</v>
      </c>
      <c r="AL43">
        <v>0</v>
      </c>
      <c r="AM43">
        <v>0</v>
      </c>
      <c r="AN43">
        <v>50.9</v>
      </c>
      <c r="AO43">
        <v>0</v>
      </c>
      <c r="AP43">
        <v>19.39</v>
      </c>
      <c r="AQ43">
        <v>0</v>
      </c>
      <c r="AR43">
        <v>81.45</v>
      </c>
      <c r="AS43">
        <v>54.3</v>
      </c>
      <c r="AT43">
        <v>32</v>
      </c>
      <c r="AU43">
        <v>0</v>
      </c>
      <c r="AV43">
        <v>14.54</v>
      </c>
      <c r="AW43">
        <v>22.27</v>
      </c>
      <c r="AX43">
        <v>32.32</v>
      </c>
      <c r="AY43">
        <v>0</v>
      </c>
      <c r="AZ43">
        <v>191.6</v>
      </c>
      <c r="BA43">
        <v>0</v>
      </c>
      <c r="BB43">
        <v>14.54</v>
      </c>
      <c r="BC43">
        <v>24.24</v>
      </c>
      <c r="BD43">
        <v>0</v>
      </c>
      <c r="BE43">
        <v>0.95</v>
      </c>
      <c r="BF43">
        <v>0.4</v>
      </c>
      <c r="BG43">
        <v>0.51</v>
      </c>
      <c r="BH43">
        <v>0.93</v>
      </c>
      <c r="BI43">
        <v>0.97</v>
      </c>
      <c r="BJ43">
        <v>1.02</v>
      </c>
      <c r="BK43">
        <v>0.96</v>
      </c>
      <c r="BL43">
        <v>0.61</v>
      </c>
      <c r="BM43">
        <v>0.61</v>
      </c>
      <c r="BN43">
        <v>1.36</v>
      </c>
      <c r="BO43">
        <v>0.39</v>
      </c>
      <c r="BP43">
        <v>0.97</v>
      </c>
      <c r="BQ43">
        <v>0.39</v>
      </c>
      <c r="BR43">
        <v>0.39</v>
      </c>
      <c r="BS43">
        <v>0.39</v>
      </c>
      <c r="BT43">
        <v>0.78</v>
      </c>
      <c r="BU43">
        <v>0.48</v>
      </c>
      <c r="BV43">
        <v>2.91</v>
      </c>
      <c r="BW43">
        <v>0.68</v>
      </c>
      <c r="BX43">
        <v>0.57999999999999996</v>
      </c>
      <c r="BY43">
        <v>0.39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100.33</v>
      </c>
      <c r="CG43">
        <v>63.7</v>
      </c>
      <c r="CH43">
        <v>27.3</v>
      </c>
    </row>
    <row r="44" spans="1:86">
      <c r="A44" t="s">
        <v>366</v>
      </c>
      <c r="G44" t="s">
        <v>86</v>
      </c>
      <c r="H44" s="115">
        <v>683.74</v>
      </c>
      <c r="I44" s="88">
        <v>283.32999999999993</v>
      </c>
      <c r="J44" s="88">
        <v>202.14000000000001</v>
      </c>
      <c r="K44" s="88">
        <v>44.599999999999994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0</v>
      </c>
      <c r="Y44">
        <v>59.8</v>
      </c>
      <c r="Z44">
        <v>9.6999999999999993</v>
      </c>
      <c r="AA44">
        <v>9.93</v>
      </c>
      <c r="AB44">
        <v>96.96</v>
      </c>
      <c r="AC44">
        <v>0</v>
      </c>
      <c r="AD44">
        <v>26.69</v>
      </c>
      <c r="AE44">
        <v>7.96</v>
      </c>
      <c r="AF44">
        <v>0.97</v>
      </c>
      <c r="AG44">
        <v>43.63</v>
      </c>
      <c r="AH44">
        <v>29.09</v>
      </c>
      <c r="AI44">
        <v>17.45</v>
      </c>
      <c r="AJ44">
        <v>0</v>
      </c>
      <c r="AK44">
        <v>142.53</v>
      </c>
      <c r="AL44">
        <v>0</v>
      </c>
      <c r="AM44">
        <v>0</v>
      </c>
      <c r="AN44">
        <v>50.9</v>
      </c>
      <c r="AO44">
        <v>0</v>
      </c>
      <c r="AP44">
        <v>19.39</v>
      </c>
      <c r="AQ44">
        <v>0</v>
      </c>
      <c r="AR44">
        <v>81.45</v>
      </c>
      <c r="AS44">
        <v>54.3</v>
      </c>
      <c r="AT44">
        <v>32</v>
      </c>
      <c r="AU44">
        <v>0</v>
      </c>
      <c r="AV44">
        <v>14.54</v>
      </c>
      <c r="AW44">
        <v>22.27</v>
      </c>
      <c r="AX44">
        <v>32.32</v>
      </c>
      <c r="AY44">
        <v>0</v>
      </c>
      <c r="AZ44">
        <v>191.6</v>
      </c>
      <c r="BA44">
        <v>0</v>
      </c>
      <c r="BB44">
        <v>29.09</v>
      </c>
      <c r="BC44">
        <v>24.24</v>
      </c>
      <c r="BD44">
        <v>0</v>
      </c>
      <c r="BE44">
        <v>0.95</v>
      </c>
      <c r="BF44">
        <v>0.4</v>
      </c>
      <c r="BG44">
        <v>0.51</v>
      </c>
      <c r="BH44">
        <v>0.93</v>
      </c>
      <c r="BI44">
        <v>0.97</v>
      </c>
      <c r="BJ44">
        <v>1.02</v>
      </c>
      <c r="BK44">
        <v>0.96</v>
      </c>
      <c r="BL44">
        <v>0.61</v>
      </c>
      <c r="BM44">
        <v>0.61</v>
      </c>
      <c r="BN44">
        <v>1.36</v>
      </c>
      <c r="BO44">
        <v>0.39</v>
      </c>
      <c r="BP44">
        <v>0.97</v>
      </c>
      <c r="BQ44">
        <v>0.39</v>
      </c>
      <c r="BR44">
        <v>0.39</v>
      </c>
      <c r="BS44">
        <v>0.39</v>
      </c>
      <c r="BT44">
        <v>0.78</v>
      </c>
      <c r="BU44">
        <v>0.48</v>
      </c>
      <c r="BV44">
        <v>2.91</v>
      </c>
      <c r="BW44">
        <v>0.68</v>
      </c>
      <c r="BX44">
        <v>0.57999999999999996</v>
      </c>
      <c r="BY44">
        <v>0.39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100.33</v>
      </c>
      <c r="CG44">
        <v>70</v>
      </c>
      <c r="CH44">
        <v>30</v>
      </c>
    </row>
    <row r="45" spans="1:86">
      <c r="A45" t="s">
        <v>389</v>
      </c>
      <c r="G45" t="s">
        <v>87</v>
      </c>
      <c r="H45" s="115">
        <v>689.34</v>
      </c>
      <c r="I45" s="88">
        <v>285.72999999999996</v>
      </c>
      <c r="J45" s="88">
        <v>202.14000000000001</v>
      </c>
      <c r="K45" s="88">
        <v>44.599999999999994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0</v>
      </c>
      <c r="Y45">
        <v>59.8</v>
      </c>
      <c r="Z45">
        <v>9.6999999999999993</v>
      </c>
      <c r="AA45">
        <v>9.93</v>
      </c>
      <c r="AB45">
        <v>96.96</v>
      </c>
      <c r="AC45">
        <v>0</v>
      </c>
      <c r="AD45">
        <v>26.69</v>
      </c>
      <c r="AE45">
        <v>7.96</v>
      </c>
      <c r="AF45">
        <v>0.97</v>
      </c>
      <c r="AG45">
        <v>43.63</v>
      </c>
      <c r="AH45">
        <v>29.09</v>
      </c>
      <c r="AI45">
        <v>17.45</v>
      </c>
      <c r="AJ45">
        <v>0</v>
      </c>
      <c r="AK45">
        <v>142.53</v>
      </c>
      <c r="AL45">
        <v>0</v>
      </c>
      <c r="AM45">
        <v>0</v>
      </c>
      <c r="AN45">
        <v>50.9</v>
      </c>
      <c r="AO45">
        <v>0</v>
      </c>
      <c r="AP45">
        <v>19.39</v>
      </c>
      <c r="AQ45">
        <v>0</v>
      </c>
      <c r="AR45">
        <v>81.45</v>
      </c>
      <c r="AS45">
        <v>54.3</v>
      </c>
      <c r="AT45">
        <v>32</v>
      </c>
      <c r="AU45">
        <v>0</v>
      </c>
      <c r="AV45">
        <v>14.54</v>
      </c>
      <c r="AW45">
        <v>22.27</v>
      </c>
      <c r="AX45">
        <v>32.32</v>
      </c>
      <c r="AY45">
        <v>0</v>
      </c>
      <c r="AZ45">
        <v>191.6</v>
      </c>
      <c r="BA45">
        <v>0</v>
      </c>
      <c r="BB45">
        <v>29.09</v>
      </c>
      <c r="BC45">
        <v>24.24</v>
      </c>
      <c r="BD45">
        <v>0</v>
      </c>
      <c r="BE45">
        <v>0.95</v>
      </c>
      <c r="BF45">
        <v>0.4</v>
      </c>
      <c r="BG45">
        <v>0.51</v>
      </c>
      <c r="BH45">
        <v>0.93</v>
      </c>
      <c r="BI45">
        <v>0.97</v>
      </c>
      <c r="BJ45">
        <v>1.02</v>
      </c>
      <c r="BK45">
        <v>0.96</v>
      </c>
      <c r="BL45">
        <v>0.61</v>
      </c>
      <c r="BM45">
        <v>0.61</v>
      </c>
      <c r="BN45">
        <v>1.36</v>
      </c>
      <c r="BO45">
        <v>0.39</v>
      </c>
      <c r="BP45">
        <v>0.97</v>
      </c>
      <c r="BQ45">
        <v>0.39</v>
      </c>
      <c r="BR45">
        <v>0.39</v>
      </c>
      <c r="BS45">
        <v>0.39</v>
      </c>
      <c r="BT45">
        <v>0.78</v>
      </c>
      <c r="BU45">
        <v>0.48</v>
      </c>
      <c r="BV45">
        <v>2.91</v>
      </c>
      <c r="BW45">
        <v>0.68</v>
      </c>
      <c r="BX45">
        <v>0.57999999999999996</v>
      </c>
      <c r="BY45">
        <v>0.39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100.33</v>
      </c>
      <c r="CG45">
        <v>75.599999999999994</v>
      </c>
      <c r="CH45">
        <v>32.4</v>
      </c>
    </row>
    <row r="46" spans="1:86">
      <c r="A46" t="s">
        <v>390</v>
      </c>
      <c r="G46" t="s">
        <v>88</v>
      </c>
      <c r="H46" s="115">
        <v>690.74</v>
      </c>
      <c r="I46" s="88">
        <v>286.32999999999993</v>
      </c>
      <c r="J46" s="88">
        <v>202.14000000000001</v>
      </c>
      <c r="K46" s="88">
        <v>44.599999999999994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0</v>
      </c>
      <c r="Y46">
        <v>59.8</v>
      </c>
      <c r="Z46">
        <v>9.6999999999999993</v>
      </c>
      <c r="AA46">
        <v>9.93</v>
      </c>
      <c r="AB46">
        <v>96.96</v>
      </c>
      <c r="AC46">
        <v>0</v>
      </c>
      <c r="AD46">
        <v>26.69</v>
      </c>
      <c r="AE46">
        <v>7.96</v>
      </c>
      <c r="AF46">
        <v>0.97</v>
      </c>
      <c r="AG46">
        <v>43.63</v>
      </c>
      <c r="AH46">
        <v>29.09</v>
      </c>
      <c r="AI46">
        <v>17.45</v>
      </c>
      <c r="AJ46">
        <v>0</v>
      </c>
      <c r="AK46">
        <v>142.53</v>
      </c>
      <c r="AL46">
        <v>0</v>
      </c>
      <c r="AM46">
        <v>0</v>
      </c>
      <c r="AN46">
        <v>50.9</v>
      </c>
      <c r="AO46">
        <v>0</v>
      </c>
      <c r="AP46">
        <v>19.39</v>
      </c>
      <c r="AQ46">
        <v>0</v>
      </c>
      <c r="AR46">
        <v>81.45</v>
      </c>
      <c r="AS46">
        <v>54.3</v>
      </c>
      <c r="AT46">
        <v>32</v>
      </c>
      <c r="AU46">
        <v>0</v>
      </c>
      <c r="AV46">
        <v>14.54</v>
      </c>
      <c r="AW46">
        <v>22.27</v>
      </c>
      <c r="AX46">
        <v>32.32</v>
      </c>
      <c r="AY46">
        <v>0</v>
      </c>
      <c r="AZ46">
        <v>191.6</v>
      </c>
      <c r="BA46">
        <v>0</v>
      </c>
      <c r="BB46">
        <v>29.09</v>
      </c>
      <c r="BC46">
        <v>24.24</v>
      </c>
      <c r="BD46">
        <v>0</v>
      </c>
      <c r="BE46">
        <v>0.95</v>
      </c>
      <c r="BF46">
        <v>0.4</v>
      </c>
      <c r="BG46">
        <v>0.51</v>
      </c>
      <c r="BH46">
        <v>0.93</v>
      </c>
      <c r="BI46">
        <v>0.97</v>
      </c>
      <c r="BJ46">
        <v>1.02</v>
      </c>
      <c r="BK46">
        <v>0.96</v>
      </c>
      <c r="BL46">
        <v>0.61</v>
      </c>
      <c r="BM46">
        <v>0.61</v>
      </c>
      <c r="BN46">
        <v>1.36</v>
      </c>
      <c r="BO46">
        <v>0.39</v>
      </c>
      <c r="BP46">
        <v>0.97</v>
      </c>
      <c r="BQ46">
        <v>0.39</v>
      </c>
      <c r="BR46">
        <v>0.39</v>
      </c>
      <c r="BS46">
        <v>0.39</v>
      </c>
      <c r="BT46">
        <v>0.78</v>
      </c>
      <c r="BU46">
        <v>0.48</v>
      </c>
      <c r="BV46">
        <v>2.91</v>
      </c>
      <c r="BW46">
        <v>0.68</v>
      </c>
      <c r="BX46">
        <v>0.57999999999999996</v>
      </c>
      <c r="BY46">
        <v>0.39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100.33</v>
      </c>
      <c r="CG46">
        <v>77</v>
      </c>
      <c r="CH46">
        <v>33</v>
      </c>
    </row>
    <row r="47" spans="1:86">
      <c r="A47" t="s">
        <v>394</v>
      </c>
      <c r="G47" t="s">
        <v>89</v>
      </c>
      <c r="H47" s="115">
        <v>692.84</v>
      </c>
      <c r="I47" s="88">
        <v>287.22999999999996</v>
      </c>
      <c r="J47" s="88">
        <v>202.04000000000002</v>
      </c>
      <c r="K47" s="88">
        <v>44.599999999999994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0</v>
      </c>
      <c r="Y47">
        <v>59.8</v>
      </c>
      <c r="Z47">
        <v>9.6999999999999993</v>
      </c>
      <c r="AA47">
        <v>9.83</v>
      </c>
      <c r="AB47">
        <v>96.96</v>
      </c>
      <c r="AC47">
        <v>0</v>
      </c>
      <c r="AD47">
        <v>26.69</v>
      </c>
      <c r="AE47">
        <v>7.96</v>
      </c>
      <c r="AF47">
        <v>0.97</v>
      </c>
      <c r="AG47">
        <v>43.63</v>
      </c>
      <c r="AH47">
        <v>29.09</v>
      </c>
      <c r="AI47">
        <v>17.45</v>
      </c>
      <c r="AJ47">
        <v>0</v>
      </c>
      <c r="AK47">
        <v>142.53</v>
      </c>
      <c r="AL47">
        <v>0</v>
      </c>
      <c r="AM47">
        <v>0</v>
      </c>
      <c r="AN47">
        <v>50.9</v>
      </c>
      <c r="AO47">
        <v>0</v>
      </c>
      <c r="AP47">
        <v>19.39</v>
      </c>
      <c r="AQ47">
        <v>0</v>
      </c>
      <c r="AR47">
        <v>81.45</v>
      </c>
      <c r="AS47">
        <v>54.3</v>
      </c>
      <c r="AT47">
        <v>32</v>
      </c>
      <c r="AU47">
        <v>0</v>
      </c>
      <c r="AV47">
        <v>14.54</v>
      </c>
      <c r="AW47">
        <v>22.27</v>
      </c>
      <c r="AX47">
        <v>32.32</v>
      </c>
      <c r="AY47">
        <v>0</v>
      </c>
      <c r="AZ47">
        <v>191.6</v>
      </c>
      <c r="BA47">
        <v>0</v>
      </c>
      <c r="BB47">
        <v>29.09</v>
      </c>
      <c r="BC47">
        <v>24.24</v>
      </c>
      <c r="BD47">
        <v>0</v>
      </c>
      <c r="BE47">
        <v>0.95</v>
      </c>
      <c r="BF47">
        <v>0.4</v>
      </c>
      <c r="BG47">
        <v>0.51</v>
      </c>
      <c r="BH47">
        <v>0.93</v>
      </c>
      <c r="BI47">
        <v>0.97</v>
      </c>
      <c r="BJ47">
        <v>1.02</v>
      </c>
      <c r="BK47">
        <v>0.96</v>
      </c>
      <c r="BL47">
        <v>0.61</v>
      </c>
      <c r="BM47">
        <v>0.61</v>
      </c>
      <c r="BN47">
        <v>1.36</v>
      </c>
      <c r="BO47">
        <v>0.39</v>
      </c>
      <c r="BP47">
        <v>0.97</v>
      </c>
      <c r="BQ47">
        <v>0.39</v>
      </c>
      <c r="BR47">
        <v>0.39</v>
      </c>
      <c r="BS47">
        <v>0.39</v>
      </c>
      <c r="BT47">
        <v>0.78</v>
      </c>
      <c r="BU47">
        <v>0.48</v>
      </c>
      <c r="BV47">
        <v>2.91</v>
      </c>
      <c r="BW47">
        <v>0.68</v>
      </c>
      <c r="BX47">
        <v>0.57999999999999996</v>
      </c>
      <c r="BY47">
        <v>0.39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100.33</v>
      </c>
      <c r="CG47">
        <v>79.099999999999994</v>
      </c>
      <c r="CH47">
        <v>33.9</v>
      </c>
    </row>
    <row r="48" spans="1:86">
      <c r="A48" t="s">
        <v>398</v>
      </c>
      <c r="G48" t="s">
        <v>90</v>
      </c>
      <c r="H48" s="115">
        <v>696.62</v>
      </c>
      <c r="I48" s="88">
        <v>288.84999999999997</v>
      </c>
      <c r="J48" s="88">
        <v>202.04000000000002</v>
      </c>
      <c r="K48" s="88">
        <v>44.599999999999994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0</v>
      </c>
      <c r="Y48">
        <v>59.8</v>
      </c>
      <c r="Z48">
        <v>9.6999999999999993</v>
      </c>
      <c r="AA48">
        <v>9.83</v>
      </c>
      <c r="AB48">
        <v>96.96</v>
      </c>
      <c r="AC48">
        <v>0</v>
      </c>
      <c r="AD48">
        <v>26.69</v>
      </c>
      <c r="AE48">
        <v>7.96</v>
      </c>
      <c r="AF48">
        <v>0.97</v>
      </c>
      <c r="AG48">
        <v>43.63</v>
      </c>
      <c r="AH48">
        <v>29.09</v>
      </c>
      <c r="AI48">
        <v>17.45</v>
      </c>
      <c r="AJ48">
        <v>0</v>
      </c>
      <c r="AK48">
        <v>142.53</v>
      </c>
      <c r="AL48">
        <v>0</v>
      </c>
      <c r="AM48">
        <v>0</v>
      </c>
      <c r="AN48">
        <v>50.9</v>
      </c>
      <c r="AO48">
        <v>0</v>
      </c>
      <c r="AP48">
        <v>19.39</v>
      </c>
      <c r="AQ48">
        <v>0</v>
      </c>
      <c r="AR48">
        <v>81.45</v>
      </c>
      <c r="AS48">
        <v>54.3</v>
      </c>
      <c r="AT48">
        <v>32</v>
      </c>
      <c r="AU48">
        <v>0</v>
      </c>
      <c r="AV48">
        <v>14.54</v>
      </c>
      <c r="AW48">
        <v>22.27</v>
      </c>
      <c r="AX48">
        <v>32.32</v>
      </c>
      <c r="AY48">
        <v>0</v>
      </c>
      <c r="AZ48">
        <v>191.6</v>
      </c>
      <c r="BA48">
        <v>0</v>
      </c>
      <c r="BB48">
        <v>29.09</v>
      </c>
      <c r="BC48">
        <v>24.24</v>
      </c>
      <c r="BD48">
        <v>0</v>
      </c>
      <c r="BE48">
        <v>0.95</v>
      </c>
      <c r="BF48">
        <v>0.4</v>
      </c>
      <c r="BG48">
        <v>0.51</v>
      </c>
      <c r="BH48">
        <v>0.93</v>
      </c>
      <c r="BI48">
        <v>0.97</v>
      </c>
      <c r="BJ48">
        <v>1.02</v>
      </c>
      <c r="BK48">
        <v>0.96</v>
      </c>
      <c r="BL48">
        <v>0.61</v>
      </c>
      <c r="BM48">
        <v>0.61</v>
      </c>
      <c r="BN48">
        <v>1.36</v>
      </c>
      <c r="BO48">
        <v>0.39</v>
      </c>
      <c r="BP48">
        <v>0.97</v>
      </c>
      <c r="BQ48">
        <v>0.39</v>
      </c>
      <c r="BR48">
        <v>0.39</v>
      </c>
      <c r="BS48">
        <v>0.39</v>
      </c>
      <c r="BT48">
        <v>0.78</v>
      </c>
      <c r="BU48">
        <v>0.48</v>
      </c>
      <c r="BV48">
        <v>2.91</v>
      </c>
      <c r="BW48">
        <v>0.68</v>
      </c>
      <c r="BX48">
        <v>0.57999999999999996</v>
      </c>
      <c r="BY48">
        <v>0.39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100.33</v>
      </c>
      <c r="CG48">
        <v>82.88</v>
      </c>
      <c r="CH48">
        <v>35.520000000000003</v>
      </c>
    </row>
    <row r="49" spans="1:86">
      <c r="A49" t="s">
        <v>399</v>
      </c>
      <c r="G49" t="s">
        <v>91</v>
      </c>
      <c r="H49" s="115">
        <v>699.99</v>
      </c>
      <c r="I49" s="88">
        <v>290.28999999999996</v>
      </c>
      <c r="J49" s="88">
        <v>202.04000000000002</v>
      </c>
      <c r="K49" s="88">
        <v>44.599999999999994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0</v>
      </c>
      <c r="Y49">
        <v>59.8</v>
      </c>
      <c r="Z49">
        <v>9.6999999999999993</v>
      </c>
      <c r="AA49">
        <v>9.83</v>
      </c>
      <c r="AB49">
        <v>96.96</v>
      </c>
      <c r="AC49">
        <v>0</v>
      </c>
      <c r="AD49">
        <v>26.69</v>
      </c>
      <c r="AE49">
        <v>7.96</v>
      </c>
      <c r="AF49">
        <v>0.97</v>
      </c>
      <c r="AG49">
        <v>43.63</v>
      </c>
      <c r="AH49">
        <v>29.09</v>
      </c>
      <c r="AI49">
        <v>17.45</v>
      </c>
      <c r="AJ49">
        <v>0</v>
      </c>
      <c r="AK49">
        <v>142.53</v>
      </c>
      <c r="AL49">
        <v>0</v>
      </c>
      <c r="AM49">
        <v>0</v>
      </c>
      <c r="AN49">
        <v>50.9</v>
      </c>
      <c r="AO49">
        <v>0</v>
      </c>
      <c r="AP49">
        <v>19.39</v>
      </c>
      <c r="AQ49">
        <v>0</v>
      </c>
      <c r="AR49">
        <v>81.45</v>
      </c>
      <c r="AS49">
        <v>54.3</v>
      </c>
      <c r="AT49">
        <v>32</v>
      </c>
      <c r="AU49">
        <v>0</v>
      </c>
      <c r="AV49">
        <v>14.54</v>
      </c>
      <c r="AW49">
        <v>22.27</v>
      </c>
      <c r="AX49">
        <v>32.32</v>
      </c>
      <c r="AY49">
        <v>0</v>
      </c>
      <c r="AZ49">
        <v>191.6</v>
      </c>
      <c r="BA49">
        <v>0</v>
      </c>
      <c r="BB49">
        <v>29.09</v>
      </c>
      <c r="BC49">
        <v>24.24</v>
      </c>
      <c r="BD49">
        <v>0</v>
      </c>
      <c r="BE49">
        <v>0.95</v>
      </c>
      <c r="BF49">
        <v>0.4</v>
      </c>
      <c r="BG49">
        <v>0.51</v>
      </c>
      <c r="BH49">
        <v>0.93</v>
      </c>
      <c r="BI49">
        <v>0.97</v>
      </c>
      <c r="BJ49">
        <v>1.02</v>
      </c>
      <c r="BK49">
        <v>0.96</v>
      </c>
      <c r="BL49">
        <v>0.61</v>
      </c>
      <c r="BM49">
        <v>0.61</v>
      </c>
      <c r="BN49">
        <v>1.36</v>
      </c>
      <c r="BO49">
        <v>0.39</v>
      </c>
      <c r="BP49">
        <v>0.97</v>
      </c>
      <c r="BQ49">
        <v>0.39</v>
      </c>
      <c r="BR49">
        <v>0.39</v>
      </c>
      <c r="BS49">
        <v>0.39</v>
      </c>
      <c r="BT49">
        <v>0.78</v>
      </c>
      <c r="BU49">
        <v>0.48</v>
      </c>
      <c r="BV49">
        <v>2.91</v>
      </c>
      <c r="BW49">
        <v>0.68</v>
      </c>
      <c r="BX49">
        <v>0.57999999999999996</v>
      </c>
      <c r="BY49">
        <v>0.39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100.33</v>
      </c>
      <c r="CG49">
        <v>86.25</v>
      </c>
      <c r="CH49">
        <v>36.96</v>
      </c>
    </row>
    <row r="50" spans="1:86">
      <c r="A50" t="s">
        <v>400</v>
      </c>
      <c r="G50" t="s">
        <v>92</v>
      </c>
      <c r="H50" s="115">
        <v>701.24</v>
      </c>
      <c r="I50" s="88">
        <v>290.82999999999993</v>
      </c>
      <c r="J50" s="88">
        <v>202.04000000000002</v>
      </c>
      <c r="K50" s="88">
        <v>44.599999999999994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0</v>
      </c>
      <c r="Y50">
        <v>59.8</v>
      </c>
      <c r="Z50">
        <v>9.6999999999999993</v>
      </c>
      <c r="AA50">
        <v>9.83</v>
      </c>
      <c r="AB50">
        <v>96.96</v>
      </c>
      <c r="AC50">
        <v>0</v>
      </c>
      <c r="AD50">
        <v>26.69</v>
      </c>
      <c r="AE50">
        <v>7.96</v>
      </c>
      <c r="AF50">
        <v>0.97</v>
      </c>
      <c r="AG50">
        <v>43.63</v>
      </c>
      <c r="AH50">
        <v>29.09</v>
      </c>
      <c r="AI50">
        <v>17.45</v>
      </c>
      <c r="AJ50">
        <v>0</v>
      </c>
      <c r="AK50">
        <v>142.53</v>
      </c>
      <c r="AL50">
        <v>0</v>
      </c>
      <c r="AM50">
        <v>0</v>
      </c>
      <c r="AN50">
        <v>50.9</v>
      </c>
      <c r="AO50">
        <v>0</v>
      </c>
      <c r="AP50">
        <v>19.39</v>
      </c>
      <c r="AQ50">
        <v>0</v>
      </c>
      <c r="AR50">
        <v>81.45</v>
      </c>
      <c r="AS50">
        <v>54.3</v>
      </c>
      <c r="AT50">
        <v>32</v>
      </c>
      <c r="AU50">
        <v>0</v>
      </c>
      <c r="AV50">
        <v>14.54</v>
      </c>
      <c r="AW50">
        <v>22.27</v>
      </c>
      <c r="AX50">
        <v>32.32</v>
      </c>
      <c r="AY50">
        <v>0</v>
      </c>
      <c r="AZ50">
        <v>191.6</v>
      </c>
      <c r="BA50">
        <v>0</v>
      </c>
      <c r="BB50">
        <v>29.09</v>
      </c>
      <c r="BC50">
        <v>24.24</v>
      </c>
      <c r="BD50">
        <v>0</v>
      </c>
      <c r="BE50">
        <v>0.95</v>
      </c>
      <c r="BF50">
        <v>0.4</v>
      </c>
      <c r="BG50">
        <v>0.51</v>
      </c>
      <c r="BH50">
        <v>0.93</v>
      </c>
      <c r="BI50">
        <v>0.97</v>
      </c>
      <c r="BJ50">
        <v>1.02</v>
      </c>
      <c r="BK50">
        <v>0.96</v>
      </c>
      <c r="BL50">
        <v>0.61</v>
      </c>
      <c r="BM50">
        <v>0.61</v>
      </c>
      <c r="BN50">
        <v>1.36</v>
      </c>
      <c r="BO50">
        <v>0.39</v>
      </c>
      <c r="BP50">
        <v>0.97</v>
      </c>
      <c r="BQ50">
        <v>0.39</v>
      </c>
      <c r="BR50">
        <v>0.39</v>
      </c>
      <c r="BS50">
        <v>0.39</v>
      </c>
      <c r="BT50">
        <v>0.78</v>
      </c>
      <c r="BU50">
        <v>0.48</v>
      </c>
      <c r="BV50">
        <v>2.91</v>
      </c>
      <c r="BW50">
        <v>0.68</v>
      </c>
      <c r="BX50">
        <v>0.57999999999999996</v>
      </c>
      <c r="BY50">
        <v>0.39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100.33</v>
      </c>
      <c r="CG50">
        <v>87.5</v>
      </c>
      <c r="CH50">
        <v>37.5</v>
      </c>
    </row>
    <row r="51" spans="1:86">
      <c r="A51" t="s">
        <v>402</v>
      </c>
      <c r="G51" t="s">
        <v>93</v>
      </c>
      <c r="H51" s="115">
        <v>725.48</v>
      </c>
      <c r="I51" s="88">
        <v>290.82999999999993</v>
      </c>
      <c r="J51" s="88">
        <v>202.04000000000002</v>
      </c>
      <c r="K51" s="88">
        <v>20.36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0</v>
      </c>
      <c r="Y51">
        <v>59.8</v>
      </c>
      <c r="Z51">
        <v>9.6999999999999993</v>
      </c>
      <c r="AA51">
        <v>9.83</v>
      </c>
      <c r="AB51">
        <v>96.96</v>
      </c>
      <c r="AC51">
        <v>0</v>
      </c>
      <c r="AD51">
        <v>26.69</v>
      </c>
      <c r="AE51">
        <v>7.96</v>
      </c>
      <c r="AF51">
        <v>0.97</v>
      </c>
      <c r="AG51">
        <v>43.63</v>
      </c>
      <c r="AH51">
        <v>29.09</v>
      </c>
      <c r="AI51">
        <v>17.45</v>
      </c>
      <c r="AJ51">
        <v>0</v>
      </c>
      <c r="AK51">
        <v>142.53</v>
      </c>
      <c r="AL51">
        <v>0</v>
      </c>
      <c r="AM51">
        <v>0</v>
      </c>
      <c r="AN51">
        <v>50.9</v>
      </c>
      <c r="AO51">
        <v>0</v>
      </c>
      <c r="AP51">
        <v>19.39</v>
      </c>
      <c r="AQ51">
        <v>0</v>
      </c>
      <c r="AR51">
        <v>81.45</v>
      </c>
      <c r="AS51">
        <v>54.3</v>
      </c>
      <c r="AT51">
        <v>32</v>
      </c>
      <c r="AU51">
        <v>0</v>
      </c>
      <c r="AV51">
        <v>14.54</v>
      </c>
      <c r="AW51">
        <v>22.27</v>
      </c>
      <c r="AX51">
        <v>32.32</v>
      </c>
      <c r="AY51">
        <v>0</v>
      </c>
      <c r="AZ51">
        <v>191.6</v>
      </c>
      <c r="BA51">
        <v>0</v>
      </c>
      <c r="BB51">
        <v>53.33</v>
      </c>
      <c r="BC51">
        <v>0</v>
      </c>
      <c r="BD51">
        <v>0</v>
      </c>
      <c r="BE51">
        <v>0.95</v>
      </c>
      <c r="BF51">
        <v>0.4</v>
      </c>
      <c r="BG51">
        <v>0.51</v>
      </c>
      <c r="BH51">
        <v>0.93</v>
      </c>
      <c r="BI51">
        <v>0.97</v>
      </c>
      <c r="BJ51">
        <v>1.02</v>
      </c>
      <c r="BK51">
        <v>0.96</v>
      </c>
      <c r="BL51">
        <v>0.61</v>
      </c>
      <c r="BM51">
        <v>0.61</v>
      </c>
      <c r="BN51">
        <v>1.36</v>
      </c>
      <c r="BO51">
        <v>0.39</v>
      </c>
      <c r="BP51">
        <v>0.97</v>
      </c>
      <c r="BQ51">
        <v>0.39</v>
      </c>
      <c r="BR51">
        <v>0.39</v>
      </c>
      <c r="BS51">
        <v>0.39</v>
      </c>
      <c r="BT51">
        <v>0.78</v>
      </c>
      <c r="BU51">
        <v>0.48</v>
      </c>
      <c r="BV51">
        <v>2.91</v>
      </c>
      <c r="BW51">
        <v>0.68</v>
      </c>
      <c r="BX51">
        <v>0.57999999999999996</v>
      </c>
      <c r="BY51">
        <v>0.39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100.33</v>
      </c>
      <c r="CG51">
        <v>87.5</v>
      </c>
      <c r="CH51">
        <v>37.5</v>
      </c>
    </row>
    <row r="52" spans="1:86">
      <c r="A52" t="s">
        <v>403</v>
      </c>
      <c r="G52" t="s">
        <v>94</v>
      </c>
      <c r="H52" s="115">
        <v>725.48</v>
      </c>
      <c r="I52" s="88">
        <v>290.82999999999993</v>
      </c>
      <c r="J52" s="88">
        <v>202.04000000000002</v>
      </c>
      <c r="K52" s="88">
        <v>20.36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0</v>
      </c>
      <c r="Y52">
        <v>59.8</v>
      </c>
      <c r="Z52">
        <v>9.6999999999999993</v>
      </c>
      <c r="AA52">
        <v>9.83</v>
      </c>
      <c r="AB52">
        <v>96.96</v>
      </c>
      <c r="AC52">
        <v>0</v>
      </c>
      <c r="AD52">
        <v>26.69</v>
      </c>
      <c r="AE52">
        <v>7.96</v>
      </c>
      <c r="AF52">
        <v>0.97</v>
      </c>
      <c r="AG52">
        <v>43.63</v>
      </c>
      <c r="AH52">
        <v>29.09</v>
      </c>
      <c r="AI52">
        <v>17.45</v>
      </c>
      <c r="AJ52">
        <v>0</v>
      </c>
      <c r="AK52">
        <v>142.53</v>
      </c>
      <c r="AL52">
        <v>0</v>
      </c>
      <c r="AM52">
        <v>0</v>
      </c>
      <c r="AN52">
        <v>50.9</v>
      </c>
      <c r="AO52">
        <v>0</v>
      </c>
      <c r="AP52">
        <v>19.39</v>
      </c>
      <c r="AQ52">
        <v>0</v>
      </c>
      <c r="AR52">
        <v>81.45</v>
      </c>
      <c r="AS52">
        <v>54.3</v>
      </c>
      <c r="AT52">
        <v>32</v>
      </c>
      <c r="AU52">
        <v>0</v>
      </c>
      <c r="AV52">
        <v>14.54</v>
      </c>
      <c r="AW52">
        <v>22.27</v>
      </c>
      <c r="AX52">
        <v>32.32</v>
      </c>
      <c r="AY52">
        <v>0</v>
      </c>
      <c r="AZ52">
        <v>191.6</v>
      </c>
      <c r="BA52">
        <v>0</v>
      </c>
      <c r="BB52">
        <v>53.33</v>
      </c>
      <c r="BC52">
        <v>0</v>
      </c>
      <c r="BD52">
        <v>0</v>
      </c>
      <c r="BE52">
        <v>0.95</v>
      </c>
      <c r="BF52">
        <v>0.4</v>
      </c>
      <c r="BG52">
        <v>0.51</v>
      </c>
      <c r="BH52">
        <v>0.93</v>
      </c>
      <c r="BI52">
        <v>0.97</v>
      </c>
      <c r="BJ52">
        <v>1.02</v>
      </c>
      <c r="BK52">
        <v>0.96</v>
      </c>
      <c r="BL52">
        <v>0.61</v>
      </c>
      <c r="BM52">
        <v>0.61</v>
      </c>
      <c r="BN52">
        <v>1.36</v>
      </c>
      <c r="BO52">
        <v>0.39</v>
      </c>
      <c r="BP52">
        <v>0.97</v>
      </c>
      <c r="BQ52">
        <v>0.39</v>
      </c>
      <c r="BR52">
        <v>0.39</v>
      </c>
      <c r="BS52">
        <v>0.39</v>
      </c>
      <c r="BT52">
        <v>0.78</v>
      </c>
      <c r="BU52">
        <v>0.48</v>
      </c>
      <c r="BV52">
        <v>2.91</v>
      </c>
      <c r="BW52">
        <v>0.68</v>
      </c>
      <c r="BX52">
        <v>0.57999999999999996</v>
      </c>
      <c r="BY52">
        <v>0.39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100.33</v>
      </c>
      <c r="CG52">
        <v>87.5</v>
      </c>
      <c r="CH52">
        <v>37.5</v>
      </c>
    </row>
    <row r="53" spans="1:86">
      <c r="A53" t="s">
        <v>447</v>
      </c>
      <c r="G53" t="s">
        <v>95</v>
      </c>
      <c r="H53" s="115">
        <v>725.48</v>
      </c>
      <c r="I53" s="88">
        <v>290.82999999999993</v>
      </c>
      <c r="J53" s="88">
        <v>202.04000000000002</v>
      </c>
      <c r="K53" s="88">
        <v>20.36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0</v>
      </c>
      <c r="Y53">
        <v>59.8</v>
      </c>
      <c r="Z53">
        <v>9.6999999999999993</v>
      </c>
      <c r="AA53">
        <v>9.83</v>
      </c>
      <c r="AB53">
        <v>96.96</v>
      </c>
      <c r="AC53">
        <v>0</v>
      </c>
      <c r="AD53">
        <v>26.69</v>
      </c>
      <c r="AE53">
        <v>7.96</v>
      </c>
      <c r="AF53">
        <v>0.97</v>
      </c>
      <c r="AG53">
        <v>43.63</v>
      </c>
      <c r="AH53">
        <v>29.09</v>
      </c>
      <c r="AI53">
        <v>17.45</v>
      </c>
      <c r="AJ53">
        <v>0</v>
      </c>
      <c r="AK53">
        <v>142.53</v>
      </c>
      <c r="AL53">
        <v>0</v>
      </c>
      <c r="AM53">
        <v>0</v>
      </c>
      <c r="AN53">
        <v>50.9</v>
      </c>
      <c r="AO53">
        <v>0</v>
      </c>
      <c r="AP53">
        <v>19.39</v>
      </c>
      <c r="AQ53">
        <v>0</v>
      </c>
      <c r="AR53">
        <v>81.45</v>
      </c>
      <c r="AS53">
        <v>54.3</v>
      </c>
      <c r="AT53">
        <v>32</v>
      </c>
      <c r="AU53">
        <v>0</v>
      </c>
      <c r="AV53">
        <v>14.54</v>
      </c>
      <c r="AW53">
        <v>22.27</v>
      </c>
      <c r="AX53">
        <v>32.32</v>
      </c>
      <c r="AY53">
        <v>0</v>
      </c>
      <c r="AZ53">
        <v>191.6</v>
      </c>
      <c r="BA53">
        <v>0</v>
      </c>
      <c r="BB53">
        <v>53.33</v>
      </c>
      <c r="BC53">
        <v>0</v>
      </c>
      <c r="BD53">
        <v>0</v>
      </c>
      <c r="BE53">
        <v>0.95</v>
      </c>
      <c r="BF53">
        <v>0.4</v>
      </c>
      <c r="BG53">
        <v>0.51</v>
      </c>
      <c r="BH53">
        <v>0.93</v>
      </c>
      <c r="BI53">
        <v>0.97</v>
      </c>
      <c r="BJ53">
        <v>1.02</v>
      </c>
      <c r="BK53">
        <v>0.96</v>
      </c>
      <c r="BL53">
        <v>0.61</v>
      </c>
      <c r="BM53">
        <v>0.61</v>
      </c>
      <c r="BN53">
        <v>1.36</v>
      </c>
      <c r="BO53">
        <v>0.39</v>
      </c>
      <c r="BP53">
        <v>0.97</v>
      </c>
      <c r="BQ53">
        <v>0.39</v>
      </c>
      <c r="BR53">
        <v>0.39</v>
      </c>
      <c r="BS53">
        <v>0.39</v>
      </c>
      <c r="BT53">
        <v>0.78</v>
      </c>
      <c r="BU53">
        <v>0.48</v>
      </c>
      <c r="BV53">
        <v>2.91</v>
      </c>
      <c r="BW53">
        <v>0.68</v>
      </c>
      <c r="BX53">
        <v>0.57999999999999996</v>
      </c>
      <c r="BY53">
        <v>0.39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100.33</v>
      </c>
      <c r="CG53">
        <v>87.5</v>
      </c>
      <c r="CH53">
        <v>37.5</v>
      </c>
    </row>
    <row r="54" spans="1:86">
      <c r="A54" t="s">
        <v>446</v>
      </c>
      <c r="G54" t="s">
        <v>96</v>
      </c>
      <c r="H54" s="115">
        <v>725.48</v>
      </c>
      <c r="I54" s="88">
        <v>290.82999999999993</v>
      </c>
      <c r="J54" s="88">
        <v>202.04000000000002</v>
      </c>
      <c r="K54" s="88">
        <v>20.36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0</v>
      </c>
      <c r="Y54">
        <v>59.8</v>
      </c>
      <c r="Z54">
        <v>9.6999999999999993</v>
      </c>
      <c r="AA54">
        <v>9.83</v>
      </c>
      <c r="AB54">
        <v>96.96</v>
      </c>
      <c r="AC54">
        <v>0</v>
      </c>
      <c r="AD54">
        <v>26.69</v>
      </c>
      <c r="AE54">
        <v>7.96</v>
      </c>
      <c r="AF54">
        <v>0.97</v>
      </c>
      <c r="AG54">
        <v>43.63</v>
      </c>
      <c r="AH54">
        <v>29.09</v>
      </c>
      <c r="AI54">
        <v>17.45</v>
      </c>
      <c r="AJ54">
        <v>0</v>
      </c>
      <c r="AK54">
        <v>142.53</v>
      </c>
      <c r="AL54">
        <v>0</v>
      </c>
      <c r="AM54">
        <v>0</v>
      </c>
      <c r="AN54">
        <v>50.9</v>
      </c>
      <c r="AO54">
        <v>0</v>
      </c>
      <c r="AP54">
        <v>19.39</v>
      </c>
      <c r="AQ54">
        <v>0</v>
      </c>
      <c r="AR54">
        <v>81.45</v>
      </c>
      <c r="AS54">
        <v>54.3</v>
      </c>
      <c r="AT54">
        <v>32</v>
      </c>
      <c r="AU54">
        <v>0</v>
      </c>
      <c r="AV54">
        <v>14.54</v>
      </c>
      <c r="AW54">
        <v>22.27</v>
      </c>
      <c r="AX54">
        <v>32.32</v>
      </c>
      <c r="AY54">
        <v>0</v>
      </c>
      <c r="AZ54">
        <v>191.6</v>
      </c>
      <c r="BA54">
        <v>0</v>
      </c>
      <c r="BB54">
        <v>53.33</v>
      </c>
      <c r="BC54">
        <v>0</v>
      </c>
      <c r="BD54">
        <v>0</v>
      </c>
      <c r="BE54">
        <v>0.95</v>
      </c>
      <c r="BF54">
        <v>0.4</v>
      </c>
      <c r="BG54">
        <v>0.51</v>
      </c>
      <c r="BH54">
        <v>0.93</v>
      </c>
      <c r="BI54">
        <v>0.97</v>
      </c>
      <c r="BJ54">
        <v>1.02</v>
      </c>
      <c r="BK54">
        <v>0.96</v>
      </c>
      <c r="BL54">
        <v>0.61</v>
      </c>
      <c r="BM54">
        <v>0.61</v>
      </c>
      <c r="BN54">
        <v>1.36</v>
      </c>
      <c r="BO54">
        <v>0.39</v>
      </c>
      <c r="BP54">
        <v>0.97</v>
      </c>
      <c r="BQ54">
        <v>0.39</v>
      </c>
      <c r="BR54">
        <v>0.39</v>
      </c>
      <c r="BS54">
        <v>0.39</v>
      </c>
      <c r="BT54">
        <v>0.78</v>
      </c>
      <c r="BU54">
        <v>0.48</v>
      </c>
      <c r="BV54">
        <v>2.91</v>
      </c>
      <c r="BW54">
        <v>0.68</v>
      </c>
      <c r="BX54">
        <v>0.57999999999999996</v>
      </c>
      <c r="BY54">
        <v>0.39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100.33</v>
      </c>
      <c r="CG54">
        <v>87.5</v>
      </c>
      <c r="CH54">
        <v>37.5</v>
      </c>
    </row>
    <row r="55" spans="1:86">
      <c r="A55" t="s">
        <v>448</v>
      </c>
      <c r="G55" t="s">
        <v>97</v>
      </c>
      <c r="H55" s="115">
        <v>691.54</v>
      </c>
      <c r="I55" s="88">
        <v>290.82999999999993</v>
      </c>
      <c r="J55" s="88">
        <v>202.14000000000001</v>
      </c>
      <c r="K55" s="88">
        <v>20.36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0</v>
      </c>
      <c r="Y55">
        <v>59.8</v>
      </c>
      <c r="Z55">
        <v>9.6999999999999993</v>
      </c>
      <c r="AA55">
        <v>9.93</v>
      </c>
      <c r="AB55">
        <v>96.96</v>
      </c>
      <c r="AC55">
        <v>0</v>
      </c>
      <c r="AD55">
        <v>26.69</v>
      </c>
      <c r="AE55">
        <v>7.96</v>
      </c>
      <c r="AF55">
        <v>0.97</v>
      </c>
      <c r="AG55">
        <v>43.63</v>
      </c>
      <c r="AH55">
        <v>29.09</v>
      </c>
      <c r="AI55">
        <v>17.45</v>
      </c>
      <c r="AJ55">
        <v>0</v>
      </c>
      <c r="AK55">
        <v>142.53</v>
      </c>
      <c r="AL55">
        <v>0</v>
      </c>
      <c r="AM55">
        <v>0</v>
      </c>
      <c r="AN55">
        <v>50.9</v>
      </c>
      <c r="AO55">
        <v>0</v>
      </c>
      <c r="AP55">
        <v>19.39</v>
      </c>
      <c r="AQ55">
        <v>0</v>
      </c>
      <c r="AR55">
        <v>81.45</v>
      </c>
      <c r="AS55">
        <v>20.36</v>
      </c>
      <c r="AT55">
        <v>32</v>
      </c>
      <c r="AU55">
        <v>0</v>
      </c>
      <c r="AV55">
        <v>14.54</v>
      </c>
      <c r="AW55">
        <v>22.27</v>
      </c>
      <c r="AX55">
        <v>32.32</v>
      </c>
      <c r="AY55">
        <v>0</v>
      </c>
      <c r="AZ55">
        <v>191.6</v>
      </c>
      <c r="BA55">
        <v>0</v>
      </c>
      <c r="BB55">
        <v>53.33</v>
      </c>
      <c r="BC55">
        <v>0</v>
      </c>
      <c r="BD55">
        <v>0</v>
      </c>
      <c r="BE55">
        <v>0.95</v>
      </c>
      <c r="BF55">
        <v>0.4</v>
      </c>
      <c r="BG55">
        <v>0.51</v>
      </c>
      <c r="BH55">
        <v>0.93</v>
      </c>
      <c r="BI55">
        <v>0.97</v>
      </c>
      <c r="BJ55">
        <v>1.02</v>
      </c>
      <c r="BK55">
        <v>0.96</v>
      </c>
      <c r="BL55">
        <v>0.61</v>
      </c>
      <c r="BM55">
        <v>0.61</v>
      </c>
      <c r="BN55">
        <v>1.36</v>
      </c>
      <c r="BO55">
        <v>0.39</v>
      </c>
      <c r="BP55">
        <v>0.97</v>
      </c>
      <c r="BQ55">
        <v>0.39</v>
      </c>
      <c r="BR55">
        <v>0.39</v>
      </c>
      <c r="BS55">
        <v>0.39</v>
      </c>
      <c r="BT55">
        <v>0.78</v>
      </c>
      <c r="BU55">
        <v>0.48</v>
      </c>
      <c r="BV55">
        <v>2.91</v>
      </c>
      <c r="BW55">
        <v>0.68</v>
      </c>
      <c r="BX55">
        <v>0.57999999999999996</v>
      </c>
      <c r="BY55">
        <v>0.39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100.33</v>
      </c>
      <c r="CG55">
        <v>87.5</v>
      </c>
      <c r="CH55">
        <v>37.5</v>
      </c>
    </row>
    <row r="56" spans="1:86">
      <c r="A56" t="s">
        <v>448</v>
      </c>
      <c r="G56" t="s">
        <v>98</v>
      </c>
      <c r="H56" s="115">
        <v>691.54</v>
      </c>
      <c r="I56" s="88">
        <v>290.82999999999993</v>
      </c>
      <c r="J56" s="88">
        <v>202.14000000000001</v>
      </c>
      <c r="K56" s="88">
        <v>20.36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0</v>
      </c>
      <c r="Y56">
        <v>59.8</v>
      </c>
      <c r="Z56">
        <v>9.6999999999999993</v>
      </c>
      <c r="AA56">
        <v>9.93</v>
      </c>
      <c r="AB56">
        <v>96.96</v>
      </c>
      <c r="AC56">
        <v>0</v>
      </c>
      <c r="AD56">
        <v>26.69</v>
      </c>
      <c r="AE56">
        <v>7.96</v>
      </c>
      <c r="AF56">
        <v>0.97</v>
      </c>
      <c r="AG56">
        <v>43.63</v>
      </c>
      <c r="AH56">
        <v>29.09</v>
      </c>
      <c r="AI56">
        <v>17.45</v>
      </c>
      <c r="AJ56">
        <v>0</v>
      </c>
      <c r="AK56">
        <v>142.53</v>
      </c>
      <c r="AL56">
        <v>0</v>
      </c>
      <c r="AM56">
        <v>0</v>
      </c>
      <c r="AN56">
        <v>50.9</v>
      </c>
      <c r="AO56">
        <v>0</v>
      </c>
      <c r="AP56">
        <v>19.39</v>
      </c>
      <c r="AQ56">
        <v>0</v>
      </c>
      <c r="AR56">
        <v>81.45</v>
      </c>
      <c r="AS56">
        <v>20.36</v>
      </c>
      <c r="AT56">
        <v>32</v>
      </c>
      <c r="AU56">
        <v>0</v>
      </c>
      <c r="AV56">
        <v>14.54</v>
      </c>
      <c r="AW56">
        <v>22.27</v>
      </c>
      <c r="AX56">
        <v>32.32</v>
      </c>
      <c r="AY56">
        <v>0</v>
      </c>
      <c r="AZ56">
        <v>191.6</v>
      </c>
      <c r="BA56">
        <v>0</v>
      </c>
      <c r="BB56">
        <v>53.33</v>
      </c>
      <c r="BC56">
        <v>0</v>
      </c>
      <c r="BD56">
        <v>0</v>
      </c>
      <c r="BE56">
        <v>0.95</v>
      </c>
      <c r="BF56">
        <v>0.4</v>
      </c>
      <c r="BG56">
        <v>0.51</v>
      </c>
      <c r="BH56">
        <v>0.93</v>
      </c>
      <c r="BI56">
        <v>0.97</v>
      </c>
      <c r="BJ56">
        <v>1.02</v>
      </c>
      <c r="BK56">
        <v>0.96</v>
      </c>
      <c r="BL56">
        <v>0.61</v>
      </c>
      <c r="BM56">
        <v>0.61</v>
      </c>
      <c r="BN56">
        <v>1.36</v>
      </c>
      <c r="BO56">
        <v>0.39</v>
      </c>
      <c r="BP56">
        <v>0.97</v>
      </c>
      <c r="BQ56">
        <v>0.39</v>
      </c>
      <c r="BR56">
        <v>0.39</v>
      </c>
      <c r="BS56">
        <v>0.39</v>
      </c>
      <c r="BT56">
        <v>0.78</v>
      </c>
      <c r="BU56">
        <v>0.48</v>
      </c>
      <c r="BV56">
        <v>2.91</v>
      </c>
      <c r="BW56">
        <v>0.68</v>
      </c>
      <c r="BX56">
        <v>0.57999999999999996</v>
      </c>
      <c r="BY56">
        <v>0.39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100.33</v>
      </c>
      <c r="CG56">
        <v>87.5</v>
      </c>
      <c r="CH56">
        <v>37.5</v>
      </c>
    </row>
    <row r="57" spans="1:86">
      <c r="G57" t="s">
        <v>99</v>
      </c>
      <c r="H57" s="115">
        <v>681.84999999999991</v>
      </c>
      <c r="I57" s="88">
        <v>290.82999999999993</v>
      </c>
      <c r="J57" s="88">
        <v>202.14000000000001</v>
      </c>
      <c r="K57" s="88">
        <v>20.36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0</v>
      </c>
      <c r="Y57">
        <v>59.8</v>
      </c>
      <c r="Z57">
        <v>9.6999999999999993</v>
      </c>
      <c r="AA57">
        <v>9.93</v>
      </c>
      <c r="AB57">
        <v>96.96</v>
      </c>
      <c r="AC57">
        <v>0</v>
      </c>
      <c r="AD57">
        <v>26.69</v>
      </c>
      <c r="AE57">
        <v>7.96</v>
      </c>
      <c r="AF57">
        <v>0.97</v>
      </c>
      <c r="AG57">
        <v>43.63</v>
      </c>
      <c r="AH57">
        <v>29.09</v>
      </c>
      <c r="AI57">
        <v>17.45</v>
      </c>
      <c r="AJ57">
        <v>0</v>
      </c>
      <c r="AK57">
        <v>142.53</v>
      </c>
      <c r="AL57">
        <v>0</v>
      </c>
      <c r="AM57">
        <v>0</v>
      </c>
      <c r="AN57">
        <v>50.9</v>
      </c>
      <c r="AO57">
        <v>0</v>
      </c>
      <c r="AP57">
        <v>19.39</v>
      </c>
      <c r="AQ57">
        <v>0</v>
      </c>
      <c r="AR57">
        <v>81.45</v>
      </c>
      <c r="AS57">
        <v>10.67</v>
      </c>
      <c r="AT57">
        <v>32</v>
      </c>
      <c r="AU57">
        <v>0</v>
      </c>
      <c r="AV57">
        <v>14.54</v>
      </c>
      <c r="AW57">
        <v>22.27</v>
      </c>
      <c r="AX57">
        <v>32.32</v>
      </c>
      <c r="AY57">
        <v>0</v>
      </c>
      <c r="AZ57">
        <v>191.6</v>
      </c>
      <c r="BA57">
        <v>0</v>
      </c>
      <c r="BB57">
        <v>53.33</v>
      </c>
      <c r="BC57">
        <v>0</v>
      </c>
      <c r="BD57">
        <v>0</v>
      </c>
      <c r="BE57">
        <v>0.95</v>
      </c>
      <c r="BF57">
        <v>0.4</v>
      </c>
      <c r="BG57">
        <v>0.51</v>
      </c>
      <c r="BH57">
        <v>0.93</v>
      </c>
      <c r="BI57">
        <v>0.97</v>
      </c>
      <c r="BJ57">
        <v>1.02</v>
      </c>
      <c r="BK57">
        <v>0.96</v>
      </c>
      <c r="BL57">
        <v>0.61</v>
      </c>
      <c r="BM57">
        <v>0.61</v>
      </c>
      <c r="BN57">
        <v>1.36</v>
      </c>
      <c r="BO57">
        <v>0.39</v>
      </c>
      <c r="BP57">
        <v>0.97</v>
      </c>
      <c r="BQ57">
        <v>0.39</v>
      </c>
      <c r="BR57">
        <v>0.39</v>
      </c>
      <c r="BS57">
        <v>0.39</v>
      </c>
      <c r="BT57">
        <v>0.78</v>
      </c>
      <c r="BU57">
        <v>0.48</v>
      </c>
      <c r="BV57">
        <v>2.91</v>
      </c>
      <c r="BW57">
        <v>0.68</v>
      </c>
      <c r="BX57">
        <v>0.57999999999999996</v>
      </c>
      <c r="BY57">
        <v>0.39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100.33</v>
      </c>
      <c r="CG57">
        <v>87.5</v>
      </c>
      <c r="CH57">
        <v>37.5</v>
      </c>
    </row>
    <row r="58" spans="1:86">
      <c r="G58" t="s">
        <v>100</v>
      </c>
      <c r="H58" s="115">
        <v>667.68</v>
      </c>
      <c r="I58" s="88">
        <v>289.32999999999993</v>
      </c>
      <c r="J58" s="88">
        <v>202.14000000000001</v>
      </c>
      <c r="K58" s="88">
        <v>20.36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0</v>
      </c>
      <c r="Y58">
        <v>59.8</v>
      </c>
      <c r="Z58">
        <v>9.6999999999999993</v>
      </c>
      <c r="AA58">
        <v>9.93</v>
      </c>
      <c r="AB58">
        <v>96.96</v>
      </c>
      <c r="AC58">
        <v>0</v>
      </c>
      <c r="AD58">
        <v>26.69</v>
      </c>
      <c r="AE58">
        <v>7.96</v>
      </c>
      <c r="AF58">
        <v>0.97</v>
      </c>
      <c r="AG58">
        <v>43.63</v>
      </c>
      <c r="AH58">
        <v>29.09</v>
      </c>
      <c r="AI58">
        <v>17.45</v>
      </c>
      <c r="AJ58">
        <v>0</v>
      </c>
      <c r="AK58">
        <v>142.53</v>
      </c>
      <c r="AL58">
        <v>0</v>
      </c>
      <c r="AM58">
        <v>0</v>
      </c>
      <c r="AN58">
        <v>50.9</v>
      </c>
      <c r="AO58">
        <v>0</v>
      </c>
      <c r="AP58">
        <v>19.39</v>
      </c>
      <c r="AQ58">
        <v>0</v>
      </c>
      <c r="AR58">
        <v>81.45</v>
      </c>
      <c r="AS58">
        <v>0</v>
      </c>
      <c r="AT58">
        <v>32</v>
      </c>
      <c r="AU58">
        <v>0</v>
      </c>
      <c r="AV58">
        <v>14.54</v>
      </c>
      <c r="AW58">
        <v>22.27</v>
      </c>
      <c r="AX58">
        <v>32.32</v>
      </c>
      <c r="AY58">
        <v>0</v>
      </c>
      <c r="AZ58">
        <v>191.6</v>
      </c>
      <c r="BA58">
        <v>0</v>
      </c>
      <c r="BB58">
        <v>53.33</v>
      </c>
      <c r="BC58">
        <v>0</v>
      </c>
      <c r="BD58">
        <v>0</v>
      </c>
      <c r="BE58">
        <v>0.95</v>
      </c>
      <c r="BF58">
        <v>0.4</v>
      </c>
      <c r="BG58">
        <v>0.51</v>
      </c>
      <c r="BH58">
        <v>0.93</v>
      </c>
      <c r="BI58">
        <v>0.97</v>
      </c>
      <c r="BJ58">
        <v>1.02</v>
      </c>
      <c r="BK58">
        <v>0.96</v>
      </c>
      <c r="BL58">
        <v>0.61</v>
      </c>
      <c r="BM58">
        <v>0.61</v>
      </c>
      <c r="BN58">
        <v>1.36</v>
      </c>
      <c r="BO58">
        <v>0.39</v>
      </c>
      <c r="BP58">
        <v>0.97</v>
      </c>
      <c r="BQ58">
        <v>0.39</v>
      </c>
      <c r="BR58">
        <v>0.39</v>
      </c>
      <c r="BS58">
        <v>0.39</v>
      </c>
      <c r="BT58">
        <v>0.78</v>
      </c>
      <c r="BU58">
        <v>0.48</v>
      </c>
      <c r="BV58">
        <v>2.91</v>
      </c>
      <c r="BW58">
        <v>0.68</v>
      </c>
      <c r="BX58">
        <v>0.57999999999999996</v>
      </c>
      <c r="BY58">
        <v>0.39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100.33</v>
      </c>
      <c r="CG58">
        <v>84</v>
      </c>
      <c r="CH58">
        <v>36</v>
      </c>
    </row>
    <row r="59" spans="1:86">
      <c r="G59" t="s">
        <v>101</v>
      </c>
      <c r="H59" s="115">
        <v>842.17</v>
      </c>
      <c r="I59" s="88">
        <v>289.30999999999995</v>
      </c>
      <c r="J59" s="88">
        <v>202.23000000000002</v>
      </c>
      <c r="K59" s="88">
        <v>20.36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0</v>
      </c>
      <c r="Y59">
        <v>59.8</v>
      </c>
      <c r="Z59">
        <v>9.6999999999999993</v>
      </c>
      <c r="AA59">
        <v>10.02</v>
      </c>
      <c r="AB59">
        <v>96.96</v>
      </c>
      <c r="AC59">
        <v>0</v>
      </c>
      <c r="AD59">
        <v>26.69</v>
      </c>
      <c r="AE59">
        <v>7.96</v>
      </c>
      <c r="AF59">
        <v>0.97</v>
      </c>
      <c r="AG59">
        <v>43.63</v>
      </c>
      <c r="AH59">
        <v>29.09</v>
      </c>
      <c r="AI59">
        <v>17.45</v>
      </c>
      <c r="AJ59">
        <v>0</v>
      </c>
      <c r="AK59">
        <v>142.53</v>
      </c>
      <c r="AL59">
        <v>0</v>
      </c>
      <c r="AM59">
        <v>0</v>
      </c>
      <c r="AN59">
        <v>50.9</v>
      </c>
      <c r="AO59">
        <v>0</v>
      </c>
      <c r="AP59">
        <v>19.39</v>
      </c>
      <c r="AQ59">
        <v>0</v>
      </c>
      <c r="AR59">
        <v>81.45</v>
      </c>
      <c r="AS59">
        <v>0</v>
      </c>
      <c r="AT59">
        <v>32</v>
      </c>
      <c r="AU59">
        <v>0</v>
      </c>
      <c r="AV59">
        <v>14.54</v>
      </c>
      <c r="AW59">
        <v>22.27</v>
      </c>
      <c r="AX59">
        <v>32.32</v>
      </c>
      <c r="AY59">
        <v>0</v>
      </c>
      <c r="AZ59">
        <v>191.6</v>
      </c>
      <c r="BA59">
        <v>0</v>
      </c>
      <c r="BB59">
        <v>33.94</v>
      </c>
      <c r="BC59">
        <v>0</v>
      </c>
      <c r="BD59">
        <v>0</v>
      </c>
      <c r="BE59">
        <v>0.95</v>
      </c>
      <c r="BF59">
        <v>0.4</v>
      </c>
      <c r="BG59">
        <v>0.51</v>
      </c>
      <c r="BH59">
        <v>0.93</v>
      </c>
      <c r="BI59">
        <v>0.97</v>
      </c>
      <c r="BJ59">
        <v>1.02</v>
      </c>
      <c r="BK59">
        <v>0.96</v>
      </c>
      <c r="BL59">
        <v>0.61</v>
      </c>
      <c r="BM59">
        <v>0.61</v>
      </c>
      <c r="BN59">
        <v>1.36</v>
      </c>
      <c r="BO59">
        <v>0.39</v>
      </c>
      <c r="BP59">
        <v>0.97</v>
      </c>
      <c r="BQ59">
        <v>0.39</v>
      </c>
      <c r="BR59">
        <v>0.39</v>
      </c>
      <c r="BS59">
        <v>0.39</v>
      </c>
      <c r="BT59">
        <v>0.78</v>
      </c>
      <c r="BU59">
        <v>0.48</v>
      </c>
      <c r="BV59">
        <v>2.91</v>
      </c>
      <c r="BW59">
        <v>0.68</v>
      </c>
      <c r="BX59">
        <v>0.57999999999999996</v>
      </c>
      <c r="BY59">
        <v>0.39</v>
      </c>
      <c r="BZ59">
        <v>0</v>
      </c>
      <c r="CA59">
        <v>0</v>
      </c>
      <c r="CB59">
        <v>0</v>
      </c>
      <c r="CC59">
        <v>193.92</v>
      </c>
      <c r="CD59">
        <v>0</v>
      </c>
      <c r="CE59">
        <v>0</v>
      </c>
      <c r="CF59">
        <v>100.33</v>
      </c>
      <c r="CG59">
        <v>83.96</v>
      </c>
      <c r="CH59">
        <v>35.979999999999997</v>
      </c>
    </row>
    <row r="60" spans="1:86">
      <c r="G60" t="s">
        <v>102</v>
      </c>
      <c r="H60" s="115">
        <v>841.4799999999999</v>
      </c>
      <c r="I60" s="88">
        <v>289.00999999999993</v>
      </c>
      <c r="J60" s="88">
        <v>202.23000000000002</v>
      </c>
      <c r="K60" s="88">
        <v>20.36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0</v>
      </c>
      <c r="Y60">
        <v>59.8</v>
      </c>
      <c r="Z60">
        <v>9.6999999999999993</v>
      </c>
      <c r="AA60">
        <v>10.02</v>
      </c>
      <c r="AB60">
        <v>96.96</v>
      </c>
      <c r="AC60">
        <v>0</v>
      </c>
      <c r="AD60">
        <v>26.69</v>
      </c>
      <c r="AE60">
        <v>7.96</v>
      </c>
      <c r="AF60">
        <v>0.97</v>
      </c>
      <c r="AG60">
        <v>43.63</v>
      </c>
      <c r="AH60">
        <v>29.09</v>
      </c>
      <c r="AI60">
        <v>17.45</v>
      </c>
      <c r="AJ60">
        <v>0</v>
      </c>
      <c r="AK60">
        <v>142.53</v>
      </c>
      <c r="AL60">
        <v>0</v>
      </c>
      <c r="AM60">
        <v>0</v>
      </c>
      <c r="AN60">
        <v>50.9</v>
      </c>
      <c r="AO60">
        <v>0</v>
      </c>
      <c r="AP60">
        <v>19.39</v>
      </c>
      <c r="AQ60">
        <v>0</v>
      </c>
      <c r="AR60">
        <v>81.45</v>
      </c>
      <c r="AS60">
        <v>0</v>
      </c>
      <c r="AT60">
        <v>32</v>
      </c>
      <c r="AU60">
        <v>0</v>
      </c>
      <c r="AV60">
        <v>14.54</v>
      </c>
      <c r="AW60">
        <v>22.27</v>
      </c>
      <c r="AX60">
        <v>32.32</v>
      </c>
      <c r="AY60">
        <v>0</v>
      </c>
      <c r="AZ60">
        <v>191.6</v>
      </c>
      <c r="BA60">
        <v>0</v>
      </c>
      <c r="BB60">
        <v>33.94</v>
      </c>
      <c r="BC60">
        <v>0</v>
      </c>
      <c r="BD60">
        <v>0</v>
      </c>
      <c r="BE60">
        <v>0.95</v>
      </c>
      <c r="BF60">
        <v>0.4</v>
      </c>
      <c r="BG60">
        <v>0.51</v>
      </c>
      <c r="BH60">
        <v>0.93</v>
      </c>
      <c r="BI60">
        <v>0.97</v>
      </c>
      <c r="BJ60">
        <v>1.02</v>
      </c>
      <c r="BK60">
        <v>0.96</v>
      </c>
      <c r="BL60">
        <v>0.61</v>
      </c>
      <c r="BM60">
        <v>0.61</v>
      </c>
      <c r="BN60">
        <v>1.36</v>
      </c>
      <c r="BO60">
        <v>0.39</v>
      </c>
      <c r="BP60">
        <v>0.97</v>
      </c>
      <c r="BQ60">
        <v>0.39</v>
      </c>
      <c r="BR60">
        <v>0.39</v>
      </c>
      <c r="BS60">
        <v>0.39</v>
      </c>
      <c r="BT60">
        <v>0.78</v>
      </c>
      <c r="BU60">
        <v>0.48</v>
      </c>
      <c r="BV60">
        <v>2.91</v>
      </c>
      <c r="BW60">
        <v>0.68</v>
      </c>
      <c r="BX60">
        <v>0.57999999999999996</v>
      </c>
      <c r="BY60">
        <v>0.39</v>
      </c>
      <c r="BZ60">
        <v>0</v>
      </c>
      <c r="CA60">
        <v>0</v>
      </c>
      <c r="CB60">
        <v>0</v>
      </c>
      <c r="CC60">
        <v>193.92</v>
      </c>
      <c r="CD60">
        <v>0</v>
      </c>
      <c r="CE60">
        <v>0</v>
      </c>
      <c r="CF60">
        <v>100.33</v>
      </c>
      <c r="CG60">
        <v>83.27</v>
      </c>
      <c r="CH60">
        <v>35.68</v>
      </c>
    </row>
    <row r="61" spans="1:86">
      <c r="G61" t="s">
        <v>103</v>
      </c>
      <c r="H61" s="115">
        <v>821</v>
      </c>
      <c r="I61" s="88">
        <v>297.29000000000002</v>
      </c>
      <c r="J61" s="88">
        <v>202.23000000000002</v>
      </c>
      <c r="K61" s="88">
        <v>20.36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8.73</v>
      </c>
      <c r="X61">
        <v>0</v>
      </c>
      <c r="Y61">
        <v>59.8</v>
      </c>
      <c r="Z61">
        <v>9.6999999999999993</v>
      </c>
      <c r="AA61">
        <v>10.02</v>
      </c>
      <c r="AB61">
        <v>96.96</v>
      </c>
      <c r="AC61">
        <v>0</v>
      </c>
      <c r="AD61">
        <v>26.69</v>
      </c>
      <c r="AE61">
        <v>7.96</v>
      </c>
      <c r="AF61">
        <v>0.97</v>
      </c>
      <c r="AG61">
        <v>43.63</v>
      </c>
      <c r="AH61">
        <v>29.09</v>
      </c>
      <c r="AI61">
        <v>17.45</v>
      </c>
      <c r="AJ61">
        <v>0</v>
      </c>
      <c r="AK61">
        <v>142.53</v>
      </c>
      <c r="AL61">
        <v>0</v>
      </c>
      <c r="AM61">
        <v>0</v>
      </c>
      <c r="AN61">
        <v>50.9</v>
      </c>
      <c r="AO61">
        <v>0</v>
      </c>
      <c r="AP61">
        <v>19.39</v>
      </c>
      <c r="AQ61">
        <v>0</v>
      </c>
      <c r="AR61">
        <v>81.45</v>
      </c>
      <c r="AS61">
        <v>0</v>
      </c>
      <c r="AT61">
        <v>32</v>
      </c>
      <c r="AU61">
        <v>0</v>
      </c>
      <c r="AV61">
        <v>14.54</v>
      </c>
      <c r="AW61">
        <v>22.27</v>
      </c>
      <c r="AX61">
        <v>32.32</v>
      </c>
      <c r="AY61">
        <v>0</v>
      </c>
      <c r="AZ61">
        <v>191.6</v>
      </c>
      <c r="BA61">
        <v>0</v>
      </c>
      <c r="BB61">
        <v>14.54</v>
      </c>
      <c r="BC61">
        <v>0</v>
      </c>
      <c r="BD61">
        <v>0</v>
      </c>
      <c r="BE61">
        <v>0.95</v>
      </c>
      <c r="BF61">
        <v>0.4</v>
      </c>
      <c r="BG61">
        <v>0.51</v>
      </c>
      <c r="BH61">
        <v>0.93</v>
      </c>
      <c r="BI61">
        <v>0.97</v>
      </c>
      <c r="BJ61">
        <v>1.02</v>
      </c>
      <c r="BK61">
        <v>0.96</v>
      </c>
      <c r="BL61">
        <v>0.61</v>
      </c>
      <c r="BM61">
        <v>0.61</v>
      </c>
      <c r="BN61">
        <v>1.36</v>
      </c>
      <c r="BO61">
        <v>0.39</v>
      </c>
      <c r="BP61">
        <v>0.97</v>
      </c>
      <c r="BQ61">
        <v>0.39</v>
      </c>
      <c r="BR61">
        <v>0.39</v>
      </c>
      <c r="BS61">
        <v>0.39</v>
      </c>
      <c r="BT61">
        <v>0.78</v>
      </c>
      <c r="BU61">
        <v>0.48</v>
      </c>
      <c r="BV61">
        <v>2.91</v>
      </c>
      <c r="BW61">
        <v>0.68</v>
      </c>
      <c r="BX61">
        <v>0.57999999999999996</v>
      </c>
      <c r="BY61">
        <v>0.39</v>
      </c>
      <c r="BZ61">
        <v>0</v>
      </c>
      <c r="CA61">
        <v>0</v>
      </c>
      <c r="CB61">
        <v>0</v>
      </c>
      <c r="CC61">
        <v>193.92</v>
      </c>
      <c r="CD61">
        <v>0</v>
      </c>
      <c r="CE61">
        <v>0</v>
      </c>
      <c r="CF61">
        <v>100.33</v>
      </c>
      <c r="CG61">
        <v>82.19</v>
      </c>
      <c r="CH61">
        <v>35.229999999999997</v>
      </c>
    </row>
    <row r="62" spans="1:86">
      <c r="G62" t="s">
        <v>104</v>
      </c>
      <c r="H62" s="115">
        <v>808.85</v>
      </c>
      <c r="I62" s="88">
        <v>299.87</v>
      </c>
      <c r="J62" s="88">
        <v>202.23000000000002</v>
      </c>
      <c r="K62" s="88">
        <v>20.36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8.73</v>
      </c>
      <c r="X62">
        <v>0</v>
      </c>
      <c r="Y62">
        <v>59.8</v>
      </c>
      <c r="Z62">
        <v>12.92</v>
      </c>
      <c r="AA62">
        <v>10.02</v>
      </c>
      <c r="AB62">
        <v>96.96</v>
      </c>
      <c r="AC62">
        <v>0</v>
      </c>
      <c r="AD62">
        <v>26.69</v>
      </c>
      <c r="AE62">
        <v>7.96</v>
      </c>
      <c r="AF62">
        <v>0.97</v>
      </c>
      <c r="AG62">
        <v>43.63</v>
      </c>
      <c r="AH62">
        <v>29.09</v>
      </c>
      <c r="AI62">
        <v>17.45</v>
      </c>
      <c r="AJ62">
        <v>0</v>
      </c>
      <c r="AK62">
        <v>142.53</v>
      </c>
      <c r="AL62">
        <v>0</v>
      </c>
      <c r="AM62">
        <v>0</v>
      </c>
      <c r="AN62">
        <v>50.9</v>
      </c>
      <c r="AO62">
        <v>0</v>
      </c>
      <c r="AP62">
        <v>19.39</v>
      </c>
      <c r="AQ62">
        <v>0</v>
      </c>
      <c r="AR62">
        <v>81.45</v>
      </c>
      <c r="AS62">
        <v>0</v>
      </c>
      <c r="AT62">
        <v>32</v>
      </c>
      <c r="AU62">
        <v>0</v>
      </c>
      <c r="AV62">
        <v>14.54</v>
      </c>
      <c r="AW62">
        <v>22.27</v>
      </c>
      <c r="AX62">
        <v>32.32</v>
      </c>
      <c r="AY62">
        <v>0</v>
      </c>
      <c r="AZ62">
        <v>191.6</v>
      </c>
      <c r="BA62">
        <v>0</v>
      </c>
      <c r="BB62">
        <v>3.88</v>
      </c>
      <c r="BC62">
        <v>0</v>
      </c>
      <c r="BD62">
        <v>0</v>
      </c>
      <c r="BE62">
        <v>0.95</v>
      </c>
      <c r="BF62">
        <v>0.4</v>
      </c>
      <c r="BG62">
        <v>0.51</v>
      </c>
      <c r="BH62">
        <v>0.93</v>
      </c>
      <c r="BI62">
        <v>0.97</v>
      </c>
      <c r="BJ62">
        <v>1.02</v>
      </c>
      <c r="BK62">
        <v>0.96</v>
      </c>
      <c r="BL62">
        <v>0.61</v>
      </c>
      <c r="BM62">
        <v>0.61</v>
      </c>
      <c r="BN62">
        <v>1.36</v>
      </c>
      <c r="BO62">
        <v>0.39</v>
      </c>
      <c r="BP62">
        <v>0.97</v>
      </c>
      <c r="BQ62">
        <v>0.39</v>
      </c>
      <c r="BR62">
        <v>0.39</v>
      </c>
      <c r="BS62">
        <v>0.39</v>
      </c>
      <c r="BT62">
        <v>0.78</v>
      </c>
      <c r="BU62">
        <v>0.48</v>
      </c>
      <c r="BV62">
        <v>2.91</v>
      </c>
      <c r="BW62">
        <v>0.68</v>
      </c>
      <c r="BX62">
        <v>0.57999999999999996</v>
      </c>
      <c r="BY62">
        <v>0.39</v>
      </c>
      <c r="BZ62">
        <v>0</v>
      </c>
      <c r="CA62">
        <v>0</v>
      </c>
      <c r="CB62">
        <v>0</v>
      </c>
      <c r="CC62">
        <v>193.92</v>
      </c>
      <c r="CD62">
        <v>0</v>
      </c>
      <c r="CE62">
        <v>0</v>
      </c>
      <c r="CF62">
        <v>100.33</v>
      </c>
      <c r="CG62">
        <v>80.7</v>
      </c>
      <c r="CH62">
        <v>34.590000000000003</v>
      </c>
    </row>
    <row r="63" spans="1:86">
      <c r="G63" t="s">
        <v>105</v>
      </c>
      <c r="H63" s="115">
        <v>840.63</v>
      </c>
      <c r="I63" s="88">
        <v>313.07</v>
      </c>
      <c r="J63" s="88">
        <v>250.22</v>
      </c>
      <c r="K63" s="88">
        <v>20.36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8.73</v>
      </c>
      <c r="X63">
        <v>38.78</v>
      </c>
      <c r="Y63">
        <v>59.8</v>
      </c>
      <c r="Z63">
        <v>27.46</v>
      </c>
      <c r="AA63">
        <v>10.11</v>
      </c>
      <c r="AB63">
        <v>96.96</v>
      </c>
      <c r="AC63">
        <v>0</v>
      </c>
      <c r="AD63">
        <v>26.69</v>
      </c>
      <c r="AE63">
        <v>7.96</v>
      </c>
      <c r="AF63">
        <v>0.97</v>
      </c>
      <c r="AG63">
        <v>43.63</v>
      </c>
      <c r="AH63">
        <v>29.09</v>
      </c>
      <c r="AI63">
        <v>17.45</v>
      </c>
      <c r="AJ63">
        <v>0</v>
      </c>
      <c r="AK63">
        <v>142.53</v>
      </c>
      <c r="AL63">
        <v>0</v>
      </c>
      <c r="AM63">
        <v>0</v>
      </c>
      <c r="AN63">
        <v>50.9</v>
      </c>
      <c r="AO63">
        <v>0</v>
      </c>
      <c r="AP63">
        <v>19.39</v>
      </c>
      <c r="AQ63">
        <v>0</v>
      </c>
      <c r="AR63">
        <v>81.45</v>
      </c>
      <c r="AS63">
        <v>0</v>
      </c>
      <c r="AT63">
        <v>32</v>
      </c>
      <c r="AU63">
        <v>0</v>
      </c>
      <c r="AV63">
        <v>14.54</v>
      </c>
      <c r="AW63">
        <v>22.27</v>
      </c>
      <c r="AX63">
        <v>32.32</v>
      </c>
      <c r="AY63">
        <v>0</v>
      </c>
      <c r="AZ63">
        <v>191.6</v>
      </c>
      <c r="BA63">
        <v>47.9</v>
      </c>
      <c r="BB63">
        <v>0</v>
      </c>
      <c r="BC63">
        <v>0</v>
      </c>
      <c r="BD63">
        <v>0</v>
      </c>
      <c r="BE63">
        <v>0.95</v>
      </c>
      <c r="BF63">
        <v>0.4</v>
      </c>
      <c r="BG63">
        <v>0.51</v>
      </c>
      <c r="BH63">
        <v>0.93</v>
      </c>
      <c r="BI63">
        <v>0.97</v>
      </c>
      <c r="BJ63">
        <v>1.02</v>
      </c>
      <c r="BK63">
        <v>0.96</v>
      </c>
      <c r="BL63">
        <v>0.61</v>
      </c>
      <c r="BM63">
        <v>0.61</v>
      </c>
      <c r="BN63">
        <v>1.36</v>
      </c>
      <c r="BO63">
        <v>0.39</v>
      </c>
      <c r="BP63">
        <v>0.97</v>
      </c>
      <c r="BQ63">
        <v>0.39</v>
      </c>
      <c r="BR63">
        <v>0.39</v>
      </c>
      <c r="BS63">
        <v>0.39</v>
      </c>
      <c r="BT63">
        <v>0.78</v>
      </c>
      <c r="BU63">
        <v>0.48</v>
      </c>
      <c r="BV63">
        <v>2.91</v>
      </c>
      <c r="BW63">
        <v>0.68</v>
      </c>
      <c r="BX63">
        <v>0.57999999999999996</v>
      </c>
      <c r="BY63">
        <v>0.39</v>
      </c>
      <c r="BZ63">
        <v>0</v>
      </c>
      <c r="CA63">
        <v>0</v>
      </c>
      <c r="CB63">
        <v>0</v>
      </c>
      <c r="CC63">
        <v>193.92</v>
      </c>
      <c r="CD63">
        <v>0</v>
      </c>
      <c r="CE63">
        <v>0</v>
      </c>
      <c r="CF63">
        <v>100.33</v>
      </c>
      <c r="CG63">
        <v>77.58</v>
      </c>
      <c r="CH63">
        <v>33.25</v>
      </c>
    </row>
    <row r="64" spans="1:86">
      <c r="G64" t="s">
        <v>106</v>
      </c>
      <c r="H64" s="115">
        <v>836.06999999999994</v>
      </c>
      <c r="I64" s="88">
        <v>325.65000000000003</v>
      </c>
      <c r="J64" s="88">
        <v>250.22</v>
      </c>
      <c r="K64" s="88">
        <v>20.36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8.73</v>
      </c>
      <c r="X64">
        <v>38.78</v>
      </c>
      <c r="Y64">
        <v>59.8</v>
      </c>
      <c r="Z64">
        <v>42</v>
      </c>
      <c r="AA64">
        <v>10.11</v>
      </c>
      <c r="AB64">
        <v>96.96</v>
      </c>
      <c r="AC64">
        <v>0</v>
      </c>
      <c r="AD64">
        <v>26.69</v>
      </c>
      <c r="AE64">
        <v>7.96</v>
      </c>
      <c r="AF64">
        <v>0.97</v>
      </c>
      <c r="AG64">
        <v>43.63</v>
      </c>
      <c r="AH64">
        <v>29.09</v>
      </c>
      <c r="AI64">
        <v>17.45</v>
      </c>
      <c r="AJ64">
        <v>0</v>
      </c>
      <c r="AK64">
        <v>142.53</v>
      </c>
      <c r="AL64">
        <v>0</v>
      </c>
      <c r="AM64">
        <v>0</v>
      </c>
      <c r="AN64">
        <v>50.9</v>
      </c>
      <c r="AO64">
        <v>0</v>
      </c>
      <c r="AP64">
        <v>19.39</v>
      </c>
      <c r="AQ64">
        <v>0</v>
      </c>
      <c r="AR64">
        <v>81.45</v>
      </c>
      <c r="AS64">
        <v>0</v>
      </c>
      <c r="AT64">
        <v>32</v>
      </c>
      <c r="AU64">
        <v>0</v>
      </c>
      <c r="AV64">
        <v>14.54</v>
      </c>
      <c r="AW64">
        <v>22.27</v>
      </c>
      <c r="AX64">
        <v>32.32</v>
      </c>
      <c r="AY64">
        <v>0</v>
      </c>
      <c r="AZ64">
        <v>191.6</v>
      </c>
      <c r="BA64">
        <v>47.9</v>
      </c>
      <c r="BB64">
        <v>0</v>
      </c>
      <c r="BC64">
        <v>0</v>
      </c>
      <c r="BD64">
        <v>0</v>
      </c>
      <c r="BE64">
        <v>0.95</v>
      </c>
      <c r="BF64">
        <v>0.4</v>
      </c>
      <c r="BG64">
        <v>0.51</v>
      </c>
      <c r="BH64">
        <v>0.93</v>
      </c>
      <c r="BI64">
        <v>0.97</v>
      </c>
      <c r="BJ64">
        <v>1.02</v>
      </c>
      <c r="BK64">
        <v>0.96</v>
      </c>
      <c r="BL64">
        <v>0.61</v>
      </c>
      <c r="BM64">
        <v>0.61</v>
      </c>
      <c r="BN64">
        <v>1.36</v>
      </c>
      <c r="BO64">
        <v>0.39</v>
      </c>
      <c r="BP64">
        <v>0.97</v>
      </c>
      <c r="BQ64">
        <v>0.39</v>
      </c>
      <c r="BR64">
        <v>0.39</v>
      </c>
      <c r="BS64">
        <v>0.39</v>
      </c>
      <c r="BT64">
        <v>0.78</v>
      </c>
      <c r="BU64">
        <v>0.48</v>
      </c>
      <c r="BV64">
        <v>2.91</v>
      </c>
      <c r="BW64">
        <v>0.68</v>
      </c>
      <c r="BX64">
        <v>0.57999999999999996</v>
      </c>
      <c r="BY64">
        <v>0.39</v>
      </c>
      <c r="BZ64">
        <v>0</v>
      </c>
      <c r="CA64">
        <v>0</v>
      </c>
      <c r="CB64">
        <v>0</v>
      </c>
      <c r="CC64">
        <v>193.92</v>
      </c>
      <c r="CD64">
        <v>0</v>
      </c>
      <c r="CE64">
        <v>0</v>
      </c>
      <c r="CF64">
        <v>100.33</v>
      </c>
      <c r="CG64">
        <v>73.02</v>
      </c>
      <c r="CH64">
        <v>31.29</v>
      </c>
    </row>
    <row r="65" spans="7:86">
      <c r="G65" t="s">
        <v>107</v>
      </c>
      <c r="H65" s="115">
        <v>831.20999999999992</v>
      </c>
      <c r="I65" s="88">
        <v>342.96999999999997</v>
      </c>
      <c r="J65" s="88">
        <v>250.22</v>
      </c>
      <c r="K65" s="88">
        <v>20.36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8.73</v>
      </c>
      <c r="X65">
        <v>38.78</v>
      </c>
      <c r="Y65">
        <v>59.8</v>
      </c>
      <c r="Z65">
        <v>61.4</v>
      </c>
      <c r="AA65">
        <v>10.11</v>
      </c>
      <c r="AB65">
        <v>96.96</v>
      </c>
      <c r="AC65">
        <v>0</v>
      </c>
      <c r="AD65">
        <v>26.69</v>
      </c>
      <c r="AE65">
        <v>7.96</v>
      </c>
      <c r="AF65">
        <v>0.97</v>
      </c>
      <c r="AG65">
        <v>43.63</v>
      </c>
      <c r="AH65">
        <v>29.09</v>
      </c>
      <c r="AI65">
        <v>17.45</v>
      </c>
      <c r="AJ65">
        <v>0</v>
      </c>
      <c r="AK65">
        <v>142.53</v>
      </c>
      <c r="AL65">
        <v>0</v>
      </c>
      <c r="AM65">
        <v>0</v>
      </c>
      <c r="AN65">
        <v>50.9</v>
      </c>
      <c r="AO65">
        <v>0</v>
      </c>
      <c r="AP65">
        <v>19.39</v>
      </c>
      <c r="AQ65">
        <v>0</v>
      </c>
      <c r="AR65">
        <v>81.45</v>
      </c>
      <c r="AS65">
        <v>0</v>
      </c>
      <c r="AT65">
        <v>32</v>
      </c>
      <c r="AU65">
        <v>0</v>
      </c>
      <c r="AV65">
        <v>14.54</v>
      </c>
      <c r="AW65">
        <v>22.27</v>
      </c>
      <c r="AX65">
        <v>32.32</v>
      </c>
      <c r="AY65">
        <v>0</v>
      </c>
      <c r="AZ65">
        <v>191.6</v>
      </c>
      <c r="BA65">
        <v>47.9</v>
      </c>
      <c r="BB65">
        <v>0</v>
      </c>
      <c r="BC65">
        <v>0</v>
      </c>
      <c r="BD65">
        <v>0</v>
      </c>
      <c r="BE65">
        <v>0.95</v>
      </c>
      <c r="BF65">
        <v>0.4</v>
      </c>
      <c r="BG65">
        <v>0.51</v>
      </c>
      <c r="BH65">
        <v>0.93</v>
      </c>
      <c r="BI65">
        <v>0.97</v>
      </c>
      <c r="BJ65">
        <v>1.02</v>
      </c>
      <c r="BK65">
        <v>0.96</v>
      </c>
      <c r="BL65">
        <v>0.61</v>
      </c>
      <c r="BM65">
        <v>0.61</v>
      </c>
      <c r="BN65">
        <v>1.36</v>
      </c>
      <c r="BO65">
        <v>0.39</v>
      </c>
      <c r="BP65">
        <v>0.97</v>
      </c>
      <c r="BQ65">
        <v>0.39</v>
      </c>
      <c r="BR65">
        <v>0.39</v>
      </c>
      <c r="BS65">
        <v>0.39</v>
      </c>
      <c r="BT65">
        <v>0.78</v>
      </c>
      <c r="BU65">
        <v>0.48</v>
      </c>
      <c r="BV65">
        <v>2.91</v>
      </c>
      <c r="BW65">
        <v>0.68</v>
      </c>
      <c r="BX65">
        <v>0.57999999999999996</v>
      </c>
      <c r="BY65">
        <v>0.39</v>
      </c>
      <c r="BZ65">
        <v>0</v>
      </c>
      <c r="CA65">
        <v>0</v>
      </c>
      <c r="CB65">
        <v>0</v>
      </c>
      <c r="CC65">
        <v>193.92</v>
      </c>
      <c r="CD65">
        <v>0</v>
      </c>
      <c r="CE65">
        <v>0</v>
      </c>
      <c r="CF65">
        <v>100.33</v>
      </c>
      <c r="CG65">
        <v>68.16</v>
      </c>
      <c r="CH65">
        <v>29.21</v>
      </c>
    </row>
    <row r="66" spans="7:86">
      <c r="G66" t="s">
        <v>108</v>
      </c>
      <c r="H66" s="115">
        <v>826.03</v>
      </c>
      <c r="I66" s="88">
        <v>331.05</v>
      </c>
      <c r="J66" s="88">
        <v>250.22</v>
      </c>
      <c r="K66" s="88">
        <v>20.36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8.73</v>
      </c>
      <c r="X66">
        <v>38.78</v>
      </c>
      <c r="Y66">
        <v>59.8</v>
      </c>
      <c r="Z66">
        <v>51.7</v>
      </c>
      <c r="AA66">
        <v>10.11</v>
      </c>
      <c r="AB66">
        <v>96.96</v>
      </c>
      <c r="AC66">
        <v>0</v>
      </c>
      <c r="AD66">
        <v>26.69</v>
      </c>
      <c r="AE66">
        <v>7.96</v>
      </c>
      <c r="AF66">
        <v>0.97</v>
      </c>
      <c r="AG66">
        <v>43.63</v>
      </c>
      <c r="AH66">
        <v>29.09</v>
      </c>
      <c r="AI66">
        <v>17.45</v>
      </c>
      <c r="AJ66">
        <v>0</v>
      </c>
      <c r="AK66">
        <v>142.53</v>
      </c>
      <c r="AL66">
        <v>0</v>
      </c>
      <c r="AM66">
        <v>0</v>
      </c>
      <c r="AN66">
        <v>50.9</v>
      </c>
      <c r="AO66">
        <v>0</v>
      </c>
      <c r="AP66">
        <v>19.39</v>
      </c>
      <c r="AQ66">
        <v>0</v>
      </c>
      <c r="AR66">
        <v>81.45</v>
      </c>
      <c r="AS66">
        <v>0</v>
      </c>
      <c r="AT66">
        <v>32</v>
      </c>
      <c r="AU66">
        <v>0</v>
      </c>
      <c r="AV66">
        <v>14.54</v>
      </c>
      <c r="AW66">
        <v>22.27</v>
      </c>
      <c r="AX66">
        <v>32.32</v>
      </c>
      <c r="AY66">
        <v>0</v>
      </c>
      <c r="AZ66">
        <v>191.6</v>
      </c>
      <c r="BA66">
        <v>47.9</v>
      </c>
      <c r="BB66">
        <v>0</v>
      </c>
      <c r="BC66">
        <v>0</v>
      </c>
      <c r="BD66">
        <v>0</v>
      </c>
      <c r="BE66">
        <v>0.95</v>
      </c>
      <c r="BF66">
        <v>0.4</v>
      </c>
      <c r="BG66">
        <v>0.51</v>
      </c>
      <c r="BH66">
        <v>0.93</v>
      </c>
      <c r="BI66">
        <v>0.97</v>
      </c>
      <c r="BJ66">
        <v>1.02</v>
      </c>
      <c r="BK66">
        <v>0.96</v>
      </c>
      <c r="BL66">
        <v>0.61</v>
      </c>
      <c r="BM66">
        <v>0.61</v>
      </c>
      <c r="BN66">
        <v>1.36</v>
      </c>
      <c r="BO66">
        <v>0.39</v>
      </c>
      <c r="BP66">
        <v>0.97</v>
      </c>
      <c r="BQ66">
        <v>0.39</v>
      </c>
      <c r="BR66">
        <v>0.39</v>
      </c>
      <c r="BS66">
        <v>0.39</v>
      </c>
      <c r="BT66">
        <v>0.78</v>
      </c>
      <c r="BU66">
        <v>0.48</v>
      </c>
      <c r="BV66">
        <v>2.91</v>
      </c>
      <c r="BW66">
        <v>0.68</v>
      </c>
      <c r="BX66">
        <v>0.57999999999999996</v>
      </c>
      <c r="BY66">
        <v>0.39</v>
      </c>
      <c r="BZ66">
        <v>0</v>
      </c>
      <c r="CA66">
        <v>0</v>
      </c>
      <c r="CB66">
        <v>0</v>
      </c>
      <c r="CC66">
        <v>193.92</v>
      </c>
      <c r="CD66">
        <v>0</v>
      </c>
      <c r="CE66">
        <v>0</v>
      </c>
      <c r="CF66">
        <v>100.33</v>
      </c>
      <c r="CG66">
        <v>62.98</v>
      </c>
      <c r="CH66">
        <v>26.99</v>
      </c>
    </row>
    <row r="67" spans="7:86">
      <c r="G67" t="s">
        <v>109</v>
      </c>
      <c r="H67" s="115">
        <v>823.20999999999992</v>
      </c>
      <c r="I67" s="88">
        <v>328.97</v>
      </c>
      <c r="J67" s="88">
        <v>250.32</v>
      </c>
      <c r="K67" s="88">
        <v>20.36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8.73</v>
      </c>
      <c r="X67">
        <v>38.78</v>
      </c>
      <c r="Y67">
        <v>59.8</v>
      </c>
      <c r="Z67">
        <v>51.7</v>
      </c>
      <c r="AA67">
        <v>10.210000000000001</v>
      </c>
      <c r="AB67">
        <v>96.96</v>
      </c>
      <c r="AC67">
        <v>0</v>
      </c>
      <c r="AD67">
        <v>26.69</v>
      </c>
      <c r="AE67">
        <v>10</v>
      </c>
      <c r="AF67">
        <v>0.97</v>
      </c>
      <c r="AG67">
        <v>43.63</v>
      </c>
      <c r="AH67">
        <v>29.09</v>
      </c>
      <c r="AI67">
        <v>17.45</v>
      </c>
      <c r="AJ67">
        <v>0</v>
      </c>
      <c r="AK67">
        <v>142.53</v>
      </c>
      <c r="AL67">
        <v>0</v>
      </c>
      <c r="AM67">
        <v>0</v>
      </c>
      <c r="AN67">
        <v>50.9</v>
      </c>
      <c r="AO67">
        <v>0</v>
      </c>
      <c r="AP67">
        <v>19.39</v>
      </c>
      <c r="AQ67">
        <v>0</v>
      </c>
      <c r="AR67">
        <v>81.45</v>
      </c>
      <c r="AS67">
        <v>0</v>
      </c>
      <c r="AT67">
        <v>32</v>
      </c>
      <c r="AU67">
        <v>0</v>
      </c>
      <c r="AV67">
        <v>14.54</v>
      </c>
      <c r="AW67">
        <v>22.27</v>
      </c>
      <c r="AX67">
        <v>32.32</v>
      </c>
      <c r="AY67">
        <v>0</v>
      </c>
      <c r="AZ67">
        <v>191.6</v>
      </c>
      <c r="BA67">
        <v>47.9</v>
      </c>
      <c r="BB67">
        <v>0</v>
      </c>
      <c r="BC67">
        <v>0</v>
      </c>
      <c r="BD67">
        <v>0</v>
      </c>
      <c r="BE67">
        <v>0.95</v>
      </c>
      <c r="BF67">
        <v>0.4</v>
      </c>
      <c r="BG67">
        <v>0.51</v>
      </c>
      <c r="BH67">
        <v>0.93</v>
      </c>
      <c r="BI67">
        <v>0.97</v>
      </c>
      <c r="BJ67">
        <v>1.02</v>
      </c>
      <c r="BK67">
        <v>0.96</v>
      </c>
      <c r="BL67">
        <v>0.61</v>
      </c>
      <c r="BM67">
        <v>0.61</v>
      </c>
      <c r="BN67">
        <v>1.36</v>
      </c>
      <c r="BO67">
        <v>0.39</v>
      </c>
      <c r="BP67">
        <v>0.97</v>
      </c>
      <c r="BQ67">
        <v>0.39</v>
      </c>
      <c r="BR67">
        <v>0.39</v>
      </c>
      <c r="BS67">
        <v>0.39</v>
      </c>
      <c r="BT67">
        <v>0.78</v>
      </c>
      <c r="BU67">
        <v>0.48</v>
      </c>
      <c r="BV67">
        <v>2.91</v>
      </c>
      <c r="BW67">
        <v>0.68</v>
      </c>
      <c r="BX67">
        <v>0.57999999999999996</v>
      </c>
      <c r="BY67">
        <v>0.39</v>
      </c>
      <c r="BZ67">
        <v>0</v>
      </c>
      <c r="CA67">
        <v>0</v>
      </c>
      <c r="CB67">
        <v>0</v>
      </c>
      <c r="CC67">
        <v>193.92</v>
      </c>
      <c r="CD67">
        <v>0</v>
      </c>
      <c r="CE67">
        <v>0</v>
      </c>
      <c r="CF67">
        <v>100.33</v>
      </c>
      <c r="CG67">
        <v>58.12</v>
      </c>
      <c r="CH67">
        <v>24.91</v>
      </c>
    </row>
    <row r="68" spans="7:86">
      <c r="G68" t="s">
        <v>110</v>
      </c>
      <c r="H68" s="115">
        <v>818.56</v>
      </c>
      <c r="I68" s="88">
        <v>326.97000000000003</v>
      </c>
      <c r="J68" s="88">
        <v>250.32</v>
      </c>
      <c r="K68" s="88">
        <v>20.36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8.73</v>
      </c>
      <c r="X68">
        <v>38.78</v>
      </c>
      <c r="Y68">
        <v>59.8</v>
      </c>
      <c r="Z68">
        <v>51.7</v>
      </c>
      <c r="AA68">
        <v>10.210000000000001</v>
      </c>
      <c r="AB68">
        <v>96.96</v>
      </c>
      <c r="AC68">
        <v>0</v>
      </c>
      <c r="AD68">
        <v>26.69</v>
      </c>
      <c r="AE68">
        <v>10</v>
      </c>
      <c r="AF68">
        <v>0.97</v>
      </c>
      <c r="AG68">
        <v>43.63</v>
      </c>
      <c r="AH68">
        <v>29.09</v>
      </c>
      <c r="AI68">
        <v>17.45</v>
      </c>
      <c r="AJ68">
        <v>0</v>
      </c>
      <c r="AK68">
        <v>142.53</v>
      </c>
      <c r="AL68">
        <v>0</v>
      </c>
      <c r="AM68">
        <v>0</v>
      </c>
      <c r="AN68">
        <v>50.9</v>
      </c>
      <c r="AO68">
        <v>0</v>
      </c>
      <c r="AP68">
        <v>19.39</v>
      </c>
      <c r="AQ68">
        <v>0</v>
      </c>
      <c r="AR68">
        <v>81.45</v>
      </c>
      <c r="AS68">
        <v>0</v>
      </c>
      <c r="AT68">
        <v>32</v>
      </c>
      <c r="AU68">
        <v>0</v>
      </c>
      <c r="AV68">
        <v>14.54</v>
      </c>
      <c r="AW68">
        <v>22.27</v>
      </c>
      <c r="AX68">
        <v>32.32</v>
      </c>
      <c r="AY68">
        <v>0</v>
      </c>
      <c r="AZ68">
        <v>191.6</v>
      </c>
      <c r="BA68">
        <v>47.9</v>
      </c>
      <c r="BB68">
        <v>0</v>
      </c>
      <c r="BC68">
        <v>0</v>
      </c>
      <c r="BD68">
        <v>0</v>
      </c>
      <c r="BE68">
        <v>0.95</v>
      </c>
      <c r="BF68">
        <v>0.4</v>
      </c>
      <c r="BG68">
        <v>0.51</v>
      </c>
      <c r="BH68">
        <v>0.93</v>
      </c>
      <c r="BI68">
        <v>0.97</v>
      </c>
      <c r="BJ68">
        <v>1.02</v>
      </c>
      <c r="BK68">
        <v>0.96</v>
      </c>
      <c r="BL68">
        <v>0.61</v>
      </c>
      <c r="BM68">
        <v>0.61</v>
      </c>
      <c r="BN68">
        <v>1.36</v>
      </c>
      <c r="BO68">
        <v>0.39</v>
      </c>
      <c r="BP68">
        <v>0.97</v>
      </c>
      <c r="BQ68">
        <v>0.39</v>
      </c>
      <c r="BR68">
        <v>0.39</v>
      </c>
      <c r="BS68">
        <v>0.39</v>
      </c>
      <c r="BT68">
        <v>0.78</v>
      </c>
      <c r="BU68">
        <v>0.48</v>
      </c>
      <c r="BV68">
        <v>2.91</v>
      </c>
      <c r="BW68">
        <v>0.68</v>
      </c>
      <c r="BX68">
        <v>0.57999999999999996</v>
      </c>
      <c r="BY68">
        <v>0.39</v>
      </c>
      <c r="BZ68">
        <v>0</v>
      </c>
      <c r="CA68">
        <v>0</v>
      </c>
      <c r="CB68">
        <v>0</v>
      </c>
      <c r="CC68">
        <v>193.92</v>
      </c>
      <c r="CD68">
        <v>0</v>
      </c>
      <c r="CE68">
        <v>0</v>
      </c>
      <c r="CF68">
        <v>100.33</v>
      </c>
      <c r="CG68">
        <v>53.47</v>
      </c>
      <c r="CH68">
        <v>22.91</v>
      </c>
    </row>
    <row r="69" spans="7:86">
      <c r="G69" t="s">
        <v>111</v>
      </c>
      <c r="H69" s="115">
        <v>813.50999999999988</v>
      </c>
      <c r="I69" s="88">
        <v>324.81</v>
      </c>
      <c r="J69" s="88">
        <v>250.32</v>
      </c>
      <c r="K69" s="88">
        <v>20.36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8.73</v>
      </c>
      <c r="X69">
        <v>38.78</v>
      </c>
      <c r="Y69">
        <v>59.8</v>
      </c>
      <c r="Z69">
        <v>51.7</v>
      </c>
      <c r="AA69">
        <v>10.210000000000001</v>
      </c>
      <c r="AB69">
        <v>96.96</v>
      </c>
      <c r="AC69">
        <v>0</v>
      </c>
      <c r="AD69">
        <v>26.69</v>
      </c>
      <c r="AE69">
        <v>10</v>
      </c>
      <c r="AF69">
        <v>0.97</v>
      </c>
      <c r="AG69">
        <v>43.63</v>
      </c>
      <c r="AH69">
        <v>29.09</v>
      </c>
      <c r="AI69">
        <v>17.45</v>
      </c>
      <c r="AJ69">
        <v>0</v>
      </c>
      <c r="AK69">
        <v>142.53</v>
      </c>
      <c r="AL69">
        <v>0</v>
      </c>
      <c r="AM69">
        <v>0</v>
      </c>
      <c r="AN69">
        <v>50.9</v>
      </c>
      <c r="AO69">
        <v>0</v>
      </c>
      <c r="AP69">
        <v>19.39</v>
      </c>
      <c r="AQ69">
        <v>0</v>
      </c>
      <c r="AR69">
        <v>81.45</v>
      </c>
      <c r="AS69">
        <v>0</v>
      </c>
      <c r="AT69">
        <v>32</v>
      </c>
      <c r="AU69">
        <v>0</v>
      </c>
      <c r="AV69">
        <v>14.54</v>
      </c>
      <c r="AW69">
        <v>22.27</v>
      </c>
      <c r="AX69">
        <v>32.32</v>
      </c>
      <c r="AY69">
        <v>0</v>
      </c>
      <c r="AZ69">
        <v>191.6</v>
      </c>
      <c r="BA69">
        <v>47.9</v>
      </c>
      <c r="BB69">
        <v>0</v>
      </c>
      <c r="BC69">
        <v>0</v>
      </c>
      <c r="BD69">
        <v>0</v>
      </c>
      <c r="BE69">
        <v>0.95</v>
      </c>
      <c r="BF69">
        <v>0.4</v>
      </c>
      <c r="BG69">
        <v>0.51</v>
      </c>
      <c r="BH69">
        <v>0.93</v>
      </c>
      <c r="BI69">
        <v>0.97</v>
      </c>
      <c r="BJ69">
        <v>1.02</v>
      </c>
      <c r="BK69">
        <v>0.96</v>
      </c>
      <c r="BL69">
        <v>0.61</v>
      </c>
      <c r="BM69">
        <v>0.61</v>
      </c>
      <c r="BN69">
        <v>1.36</v>
      </c>
      <c r="BO69">
        <v>0.39</v>
      </c>
      <c r="BP69">
        <v>0.97</v>
      </c>
      <c r="BQ69">
        <v>0.39</v>
      </c>
      <c r="BR69">
        <v>0.39</v>
      </c>
      <c r="BS69">
        <v>0.39</v>
      </c>
      <c r="BT69">
        <v>0.78</v>
      </c>
      <c r="BU69">
        <v>0.48</v>
      </c>
      <c r="BV69">
        <v>2.91</v>
      </c>
      <c r="BW69">
        <v>0.68</v>
      </c>
      <c r="BX69">
        <v>0.57999999999999996</v>
      </c>
      <c r="BY69">
        <v>0.39</v>
      </c>
      <c r="BZ69">
        <v>0</v>
      </c>
      <c r="CA69">
        <v>0</v>
      </c>
      <c r="CB69">
        <v>0</v>
      </c>
      <c r="CC69">
        <v>193.92</v>
      </c>
      <c r="CD69">
        <v>0</v>
      </c>
      <c r="CE69">
        <v>0</v>
      </c>
      <c r="CF69">
        <v>100.33</v>
      </c>
      <c r="CG69">
        <v>48.42</v>
      </c>
      <c r="CH69">
        <v>20.75</v>
      </c>
    </row>
    <row r="70" spans="7:86">
      <c r="G70" t="s">
        <v>112</v>
      </c>
      <c r="H70" s="115">
        <v>808.08999999999992</v>
      </c>
      <c r="I70" s="88">
        <v>322.49</v>
      </c>
      <c r="J70" s="88">
        <v>250.32</v>
      </c>
      <c r="K70" s="88">
        <v>20.36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8.73</v>
      </c>
      <c r="X70">
        <v>38.78</v>
      </c>
      <c r="Y70">
        <v>59.8</v>
      </c>
      <c r="Z70">
        <v>51.7</v>
      </c>
      <c r="AA70">
        <v>10.210000000000001</v>
      </c>
      <c r="AB70">
        <v>96.96</v>
      </c>
      <c r="AC70">
        <v>0</v>
      </c>
      <c r="AD70">
        <v>26.69</v>
      </c>
      <c r="AE70">
        <v>10</v>
      </c>
      <c r="AF70">
        <v>0.97</v>
      </c>
      <c r="AG70">
        <v>43.63</v>
      </c>
      <c r="AH70">
        <v>29.09</v>
      </c>
      <c r="AI70">
        <v>17.45</v>
      </c>
      <c r="AJ70">
        <v>0</v>
      </c>
      <c r="AK70">
        <v>142.53</v>
      </c>
      <c r="AL70">
        <v>0</v>
      </c>
      <c r="AM70">
        <v>0</v>
      </c>
      <c r="AN70">
        <v>50.9</v>
      </c>
      <c r="AO70">
        <v>0</v>
      </c>
      <c r="AP70">
        <v>19.39</v>
      </c>
      <c r="AQ70">
        <v>0</v>
      </c>
      <c r="AR70">
        <v>81.45</v>
      </c>
      <c r="AS70">
        <v>0</v>
      </c>
      <c r="AT70">
        <v>32</v>
      </c>
      <c r="AU70">
        <v>0</v>
      </c>
      <c r="AV70">
        <v>14.54</v>
      </c>
      <c r="AW70">
        <v>22.27</v>
      </c>
      <c r="AX70">
        <v>32.32</v>
      </c>
      <c r="AY70">
        <v>0</v>
      </c>
      <c r="AZ70">
        <v>191.6</v>
      </c>
      <c r="BA70">
        <v>47.9</v>
      </c>
      <c r="BB70">
        <v>0</v>
      </c>
      <c r="BC70">
        <v>0</v>
      </c>
      <c r="BD70">
        <v>0</v>
      </c>
      <c r="BE70">
        <v>0.95</v>
      </c>
      <c r="BF70">
        <v>0.4</v>
      </c>
      <c r="BG70">
        <v>0.51</v>
      </c>
      <c r="BH70">
        <v>0.93</v>
      </c>
      <c r="BI70">
        <v>0.97</v>
      </c>
      <c r="BJ70">
        <v>1.02</v>
      </c>
      <c r="BK70">
        <v>0.96</v>
      </c>
      <c r="BL70">
        <v>0.61</v>
      </c>
      <c r="BM70">
        <v>0.61</v>
      </c>
      <c r="BN70">
        <v>1.36</v>
      </c>
      <c r="BO70">
        <v>0.39</v>
      </c>
      <c r="BP70">
        <v>0.97</v>
      </c>
      <c r="BQ70">
        <v>0.39</v>
      </c>
      <c r="BR70">
        <v>0.39</v>
      </c>
      <c r="BS70">
        <v>0.39</v>
      </c>
      <c r="BT70">
        <v>0.78</v>
      </c>
      <c r="BU70">
        <v>0.48</v>
      </c>
      <c r="BV70">
        <v>2.91</v>
      </c>
      <c r="BW70">
        <v>0.68</v>
      </c>
      <c r="BX70">
        <v>0.57999999999999996</v>
      </c>
      <c r="BY70">
        <v>0.39</v>
      </c>
      <c r="BZ70">
        <v>0</v>
      </c>
      <c r="CA70">
        <v>0</v>
      </c>
      <c r="CB70">
        <v>0</v>
      </c>
      <c r="CC70">
        <v>193.92</v>
      </c>
      <c r="CD70">
        <v>0</v>
      </c>
      <c r="CE70">
        <v>0</v>
      </c>
      <c r="CF70">
        <v>100.33</v>
      </c>
      <c r="CG70">
        <v>43</v>
      </c>
      <c r="CH70">
        <v>18.43</v>
      </c>
    </row>
    <row r="71" spans="7:86">
      <c r="G71" t="s">
        <v>113</v>
      </c>
      <c r="H71" s="115">
        <v>966.70999999999992</v>
      </c>
      <c r="I71" s="88">
        <v>208.31999999999996</v>
      </c>
      <c r="J71" s="88">
        <v>202.51000000000002</v>
      </c>
      <c r="K71" s="88">
        <v>20.36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8.73</v>
      </c>
      <c r="X71">
        <v>38.78</v>
      </c>
      <c r="Y71">
        <v>0</v>
      </c>
      <c r="Z71">
        <v>0</v>
      </c>
      <c r="AA71">
        <v>10.3</v>
      </c>
      <c r="AB71">
        <v>96.96</v>
      </c>
      <c r="AC71">
        <v>0</v>
      </c>
      <c r="AD71">
        <v>26.69</v>
      </c>
      <c r="AE71">
        <v>10</v>
      </c>
      <c r="AF71">
        <v>0.97</v>
      </c>
      <c r="AG71">
        <v>43.63</v>
      </c>
      <c r="AH71">
        <v>0</v>
      </c>
      <c r="AI71">
        <v>17.45</v>
      </c>
      <c r="AJ71">
        <v>0</v>
      </c>
      <c r="AK71">
        <v>142.53</v>
      </c>
      <c r="AL71">
        <v>0</v>
      </c>
      <c r="AM71">
        <v>0</v>
      </c>
      <c r="AN71">
        <v>50.9</v>
      </c>
      <c r="AO71">
        <v>0</v>
      </c>
      <c r="AP71">
        <v>19.39</v>
      </c>
      <c r="AQ71">
        <v>0</v>
      </c>
      <c r="AR71">
        <v>81.45</v>
      </c>
      <c r="AS71">
        <v>0</v>
      </c>
      <c r="AT71">
        <v>32</v>
      </c>
      <c r="AU71">
        <v>0</v>
      </c>
      <c r="AV71">
        <v>14.54</v>
      </c>
      <c r="AW71">
        <v>22.27</v>
      </c>
      <c r="AX71">
        <v>32.32</v>
      </c>
      <c r="AY71">
        <v>0</v>
      </c>
      <c r="AZ71">
        <v>191.6</v>
      </c>
      <c r="BA71">
        <v>0</v>
      </c>
      <c r="BB71">
        <v>0</v>
      </c>
      <c r="BC71">
        <v>0</v>
      </c>
      <c r="BD71">
        <v>0</v>
      </c>
      <c r="BE71">
        <v>0.95</v>
      </c>
      <c r="BF71">
        <v>0.4</v>
      </c>
      <c r="BG71">
        <v>0.51</v>
      </c>
      <c r="BH71">
        <v>0.93</v>
      </c>
      <c r="BI71">
        <v>0.97</v>
      </c>
      <c r="BJ71">
        <v>1.02</v>
      </c>
      <c r="BK71">
        <v>0.96</v>
      </c>
      <c r="BL71">
        <v>0.61</v>
      </c>
      <c r="BM71">
        <v>0.61</v>
      </c>
      <c r="BN71">
        <v>1.36</v>
      </c>
      <c r="BO71">
        <v>0.39</v>
      </c>
      <c r="BP71">
        <v>0.97</v>
      </c>
      <c r="BQ71">
        <v>0.39</v>
      </c>
      <c r="BR71">
        <v>0.39</v>
      </c>
      <c r="BS71">
        <v>0.39</v>
      </c>
      <c r="BT71">
        <v>0.78</v>
      </c>
      <c r="BU71">
        <v>0.48</v>
      </c>
      <c r="BV71">
        <v>2.91</v>
      </c>
      <c r="BW71">
        <v>0.68</v>
      </c>
      <c r="BX71">
        <v>0.57999999999999996</v>
      </c>
      <c r="BY71">
        <v>0.39</v>
      </c>
      <c r="BZ71">
        <v>0</v>
      </c>
      <c r="CA71">
        <v>0</v>
      </c>
      <c r="CB71">
        <v>0</v>
      </c>
      <c r="CC71">
        <v>387.84</v>
      </c>
      <c r="CD71">
        <v>0</v>
      </c>
      <c r="CE71">
        <v>0</v>
      </c>
      <c r="CF71">
        <v>100.33</v>
      </c>
      <c r="CG71">
        <v>36.79</v>
      </c>
      <c r="CH71">
        <v>15.76</v>
      </c>
    </row>
    <row r="72" spans="7:86">
      <c r="G72" t="s">
        <v>114</v>
      </c>
      <c r="H72" s="115">
        <v>959.96999999999991</v>
      </c>
      <c r="I72" s="88">
        <v>205.43999999999997</v>
      </c>
      <c r="J72" s="88">
        <v>202.51000000000002</v>
      </c>
      <c r="K72" s="88">
        <v>20.36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8.73</v>
      </c>
      <c r="X72">
        <v>38.78</v>
      </c>
      <c r="Y72">
        <v>0</v>
      </c>
      <c r="Z72">
        <v>0</v>
      </c>
      <c r="AA72">
        <v>10.3</v>
      </c>
      <c r="AB72">
        <v>96.96</v>
      </c>
      <c r="AC72">
        <v>0</v>
      </c>
      <c r="AD72">
        <v>26.69</v>
      </c>
      <c r="AE72">
        <v>10</v>
      </c>
      <c r="AF72">
        <v>0.97</v>
      </c>
      <c r="AG72">
        <v>43.63</v>
      </c>
      <c r="AH72">
        <v>0</v>
      </c>
      <c r="AI72">
        <v>17.45</v>
      </c>
      <c r="AJ72">
        <v>0</v>
      </c>
      <c r="AK72">
        <v>142.53</v>
      </c>
      <c r="AL72">
        <v>0</v>
      </c>
      <c r="AM72">
        <v>0</v>
      </c>
      <c r="AN72">
        <v>50.9</v>
      </c>
      <c r="AO72">
        <v>0</v>
      </c>
      <c r="AP72">
        <v>19.39</v>
      </c>
      <c r="AQ72">
        <v>0</v>
      </c>
      <c r="AR72">
        <v>81.45</v>
      </c>
      <c r="AS72">
        <v>0</v>
      </c>
      <c r="AT72">
        <v>32</v>
      </c>
      <c r="AU72">
        <v>0</v>
      </c>
      <c r="AV72">
        <v>14.54</v>
      </c>
      <c r="AW72">
        <v>22.27</v>
      </c>
      <c r="AX72">
        <v>32.32</v>
      </c>
      <c r="AY72">
        <v>0</v>
      </c>
      <c r="AZ72">
        <v>191.6</v>
      </c>
      <c r="BA72">
        <v>0</v>
      </c>
      <c r="BB72">
        <v>0</v>
      </c>
      <c r="BC72">
        <v>0</v>
      </c>
      <c r="BD72">
        <v>0</v>
      </c>
      <c r="BE72">
        <v>0.95</v>
      </c>
      <c r="BF72">
        <v>0.4</v>
      </c>
      <c r="BG72">
        <v>0.51</v>
      </c>
      <c r="BH72">
        <v>0.93</v>
      </c>
      <c r="BI72">
        <v>0.97</v>
      </c>
      <c r="BJ72">
        <v>1.02</v>
      </c>
      <c r="BK72">
        <v>0.96</v>
      </c>
      <c r="BL72">
        <v>0.61</v>
      </c>
      <c r="BM72">
        <v>0.61</v>
      </c>
      <c r="BN72">
        <v>1.36</v>
      </c>
      <c r="BO72">
        <v>0.39</v>
      </c>
      <c r="BP72">
        <v>0.97</v>
      </c>
      <c r="BQ72">
        <v>0.39</v>
      </c>
      <c r="BR72">
        <v>0.39</v>
      </c>
      <c r="BS72">
        <v>0.39</v>
      </c>
      <c r="BT72">
        <v>0.78</v>
      </c>
      <c r="BU72">
        <v>0.48</v>
      </c>
      <c r="BV72">
        <v>2.91</v>
      </c>
      <c r="BW72">
        <v>0.68</v>
      </c>
      <c r="BX72">
        <v>0.57999999999999996</v>
      </c>
      <c r="BY72">
        <v>0.39</v>
      </c>
      <c r="BZ72">
        <v>0</v>
      </c>
      <c r="CA72">
        <v>0</v>
      </c>
      <c r="CB72">
        <v>0</v>
      </c>
      <c r="CC72">
        <v>387.84</v>
      </c>
      <c r="CD72">
        <v>0</v>
      </c>
      <c r="CE72">
        <v>0</v>
      </c>
      <c r="CF72">
        <v>100.33</v>
      </c>
      <c r="CG72">
        <v>30.05</v>
      </c>
      <c r="CH72">
        <v>12.88</v>
      </c>
    </row>
    <row r="73" spans="7:86">
      <c r="G73" t="s">
        <v>115</v>
      </c>
      <c r="H73" s="115">
        <v>953.55</v>
      </c>
      <c r="I73" s="88">
        <v>202.68999999999997</v>
      </c>
      <c r="J73" s="88">
        <v>202.51000000000002</v>
      </c>
      <c r="K73" s="88">
        <v>20.36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8.73</v>
      </c>
      <c r="X73">
        <v>38.78</v>
      </c>
      <c r="Y73">
        <v>0</v>
      </c>
      <c r="Z73">
        <v>0</v>
      </c>
      <c r="AA73">
        <v>10.3</v>
      </c>
      <c r="AB73">
        <v>96.96</v>
      </c>
      <c r="AC73">
        <v>0</v>
      </c>
      <c r="AD73">
        <v>26.69</v>
      </c>
      <c r="AE73">
        <v>10</v>
      </c>
      <c r="AF73">
        <v>0.97</v>
      </c>
      <c r="AG73">
        <v>43.63</v>
      </c>
      <c r="AH73">
        <v>0</v>
      </c>
      <c r="AI73">
        <v>17.45</v>
      </c>
      <c r="AJ73">
        <v>0</v>
      </c>
      <c r="AK73">
        <v>142.53</v>
      </c>
      <c r="AL73">
        <v>0</v>
      </c>
      <c r="AM73">
        <v>0</v>
      </c>
      <c r="AN73">
        <v>50.9</v>
      </c>
      <c r="AO73">
        <v>0</v>
      </c>
      <c r="AP73">
        <v>19.39</v>
      </c>
      <c r="AQ73">
        <v>0</v>
      </c>
      <c r="AR73">
        <v>81.45</v>
      </c>
      <c r="AS73">
        <v>0</v>
      </c>
      <c r="AT73">
        <v>32</v>
      </c>
      <c r="AU73">
        <v>0</v>
      </c>
      <c r="AV73">
        <v>14.54</v>
      </c>
      <c r="AW73">
        <v>22.27</v>
      </c>
      <c r="AX73">
        <v>32.32</v>
      </c>
      <c r="AY73">
        <v>0</v>
      </c>
      <c r="AZ73">
        <v>191.6</v>
      </c>
      <c r="BA73">
        <v>0</v>
      </c>
      <c r="BB73">
        <v>0</v>
      </c>
      <c r="BC73">
        <v>0</v>
      </c>
      <c r="BD73">
        <v>0</v>
      </c>
      <c r="BE73">
        <v>0.95</v>
      </c>
      <c r="BF73">
        <v>0.4</v>
      </c>
      <c r="BG73">
        <v>0.51</v>
      </c>
      <c r="BH73">
        <v>0.93</v>
      </c>
      <c r="BI73">
        <v>0.97</v>
      </c>
      <c r="BJ73">
        <v>1.02</v>
      </c>
      <c r="BK73">
        <v>0.96</v>
      </c>
      <c r="BL73">
        <v>0.61</v>
      </c>
      <c r="BM73">
        <v>0.61</v>
      </c>
      <c r="BN73">
        <v>1.36</v>
      </c>
      <c r="BO73">
        <v>0.39</v>
      </c>
      <c r="BP73">
        <v>0.97</v>
      </c>
      <c r="BQ73">
        <v>0.39</v>
      </c>
      <c r="BR73">
        <v>0.39</v>
      </c>
      <c r="BS73">
        <v>0.39</v>
      </c>
      <c r="BT73">
        <v>0.78</v>
      </c>
      <c r="BU73">
        <v>0.48</v>
      </c>
      <c r="BV73">
        <v>2.91</v>
      </c>
      <c r="BW73">
        <v>0.68</v>
      </c>
      <c r="BX73">
        <v>0.57999999999999996</v>
      </c>
      <c r="BY73">
        <v>0.39</v>
      </c>
      <c r="BZ73">
        <v>0</v>
      </c>
      <c r="CA73">
        <v>0</v>
      </c>
      <c r="CB73">
        <v>0</v>
      </c>
      <c r="CC73">
        <v>387.84</v>
      </c>
      <c r="CD73">
        <v>0</v>
      </c>
      <c r="CE73">
        <v>0</v>
      </c>
      <c r="CF73">
        <v>100.33</v>
      </c>
      <c r="CG73">
        <v>23.63</v>
      </c>
      <c r="CH73">
        <v>10.130000000000001</v>
      </c>
    </row>
    <row r="74" spans="7:86">
      <c r="G74" t="s">
        <v>116</v>
      </c>
      <c r="H74" s="115">
        <v>947.76</v>
      </c>
      <c r="I74" s="88">
        <v>200.19999999999996</v>
      </c>
      <c r="J74" s="88">
        <v>202.51000000000002</v>
      </c>
      <c r="K74" s="88">
        <v>20.36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8.73</v>
      </c>
      <c r="X74">
        <v>38.78</v>
      </c>
      <c r="Y74">
        <v>0</v>
      </c>
      <c r="Z74">
        <v>0</v>
      </c>
      <c r="AA74">
        <v>10.3</v>
      </c>
      <c r="AB74">
        <v>96.96</v>
      </c>
      <c r="AC74">
        <v>0</v>
      </c>
      <c r="AD74">
        <v>26.69</v>
      </c>
      <c r="AE74">
        <v>10</v>
      </c>
      <c r="AF74">
        <v>0.97</v>
      </c>
      <c r="AG74">
        <v>43.63</v>
      </c>
      <c r="AH74">
        <v>0</v>
      </c>
      <c r="AI74">
        <v>17.45</v>
      </c>
      <c r="AJ74">
        <v>0</v>
      </c>
      <c r="AK74">
        <v>142.53</v>
      </c>
      <c r="AL74">
        <v>0</v>
      </c>
      <c r="AM74">
        <v>0</v>
      </c>
      <c r="AN74">
        <v>50.9</v>
      </c>
      <c r="AO74">
        <v>0</v>
      </c>
      <c r="AP74">
        <v>19.39</v>
      </c>
      <c r="AQ74">
        <v>0</v>
      </c>
      <c r="AR74">
        <v>81.45</v>
      </c>
      <c r="AS74">
        <v>0</v>
      </c>
      <c r="AT74">
        <v>32</v>
      </c>
      <c r="AU74">
        <v>0</v>
      </c>
      <c r="AV74">
        <v>14.54</v>
      </c>
      <c r="AW74">
        <v>22.27</v>
      </c>
      <c r="AX74">
        <v>32.32</v>
      </c>
      <c r="AY74">
        <v>0</v>
      </c>
      <c r="AZ74">
        <v>191.6</v>
      </c>
      <c r="BA74">
        <v>0</v>
      </c>
      <c r="BB74">
        <v>0</v>
      </c>
      <c r="BC74">
        <v>0</v>
      </c>
      <c r="BD74">
        <v>0</v>
      </c>
      <c r="BE74">
        <v>0.95</v>
      </c>
      <c r="BF74">
        <v>0.4</v>
      </c>
      <c r="BG74">
        <v>0.51</v>
      </c>
      <c r="BH74">
        <v>0.93</v>
      </c>
      <c r="BI74">
        <v>0.97</v>
      </c>
      <c r="BJ74">
        <v>1.02</v>
      </c>
      <c r="BK74">
        <v>0.96</v>
      </c>
      <c r="BL74">
        <v>0.61</v>
      </c>
      <c r="BM74">
        <v>0.61</v>
      </c>
      <c r="BN74">
        <v>1.36</v>
      </c>
      <c r="BO74">
        <v>0.39</v>
      </c>
      <c r="BP74">
        <v>0.97</v>
      </c>
      <c r="BQ74">
        <v>0.39</v>
      </c>
      <c r="BR74">
        <v>0.39</v>
      </c>
      <c r="BS74">
        <v>0.39</v>
      </c>
      <c r="BT74">
        <v>0.78</v>
      </c>
      <c r="BU74">
        <v>0.48</v>
      </c>
      <c r="BV74">
        <v>2.91</v>
      </c>
      <c r="BW74">
        <v>0.68</v>
      </c>
      <c r="BX74">
        <v>0.57999999999999996</v>
      </c>
      <c r="BY74">
        <v>0.39</v>
      </c>
      <c r="BZ74">
        <v>0</v>
      </c>
      <c r="CA74">
        <v>0</v>
      </c>
      <c r="CB74">
        <v>0</v>
      </c>
      <c r="CC74">
        <v>387.84</v>
      </c>
      <c r="CD74">
        <v>0</v>
      </c>
      <c r="CE74">
        <v>0</v>
      </c>
      <c r="CF74">
        <v>100.33</v>
      </c>
      <c r="CG74">
        <v>17.84</v>
      </c>
      <c r="CH74">
        <v>7.64</v>
      </c>
    </row>
    <row r="75" spans="7:86">
      <c r="G75" t="s">
        <v>117</v>
      </c>
      <c r="H75" s="115">
        <v>1000.3499999999999</v>
      </c>
      <c r="I75" s="88">
        <v>346.33</v>
      </c>
      <c r="J75" s="88">
        <v>202.51000000000002</v>
      </c>
      <c r="K75" s="88">
        <v>0.97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60.12</v>
      </c>
      <c r="X75">
        <v>38.78</v>
      </c>
      <c r="Y75">
        <v>0</v>
      </c>
      <c r="Z75">
        <v>0</v>
      </c>
      <c r="AA75">
        <v>10.3</v>
      </c>
      <c r="AB75">
        <v>96.96</v>
      </c>
      <c r="AC75">
        <v>0</v>
      </c>
      <c r="AD75">
        <v>26.69</v>
      </c>
      <c r="AE75">
        <v>10</v>
      </c>
      <c r="AF75">
        <v>0.97</v>
      </c>
      <c r="AG75">
        <v>43.63</v>
      </c>
      <c r="AH75">
        <v>0</v>
      </c>
      <c r="AI75">
        <v>17.45</v>
      </c>
      <c r="AJ75">
        <v>0</v>
      </c>
      <c r="AK75">
        <v>142.53</v>
      </c>
      <c r="AL75">
        <v>0</v>
      </c>
      <c r="AM75">
        <v>0</v>
      </c>
      <c r="AN75">
        <v>50.9</v>
      </c>
      <c r="AO75">
        <v>0</v>
      </c>
      <c r="AP75">
        <v>0</v>
      </c>
      <c r="AQ75">
        <v>0</v>
      </c>
      <c r="AR75">
        <v>81.45</v>
      </c>
      <c r="AS75">
        <v>0</v>
      </c>
      <c r="AT75">
        <v>67.87</v>
      </c>
      <c r="AU75">
        <v>0</v>
      </c>
      <c r="AV75">
        <v>14.54</v>
      </c>
      <c r="AW75">
        <v>22.27</v>
      </c>
      <c r="AX75">
        <v>32.32</v>
      </c>
      <c r="AY75">
        <v>0</v>
      </c>
      <c r="AZ75">
        <v>191.6</v>
      </c>
      <c r="BA75">
        <v>0</v>
      </c>
      <c r="BB75">
        <v>0</v>
      </c>
      <c r="BC75">
        <v>0</v>
      </c>
      <c r="BD75">
        <v>0</v>
      </c>
      <c r="BE75">
        <v>0.95</v>
      </c>
      <c r="BF75">
        <v>0.4</v>
      </c>
      <c r="BG75">
        <v>0.51</v>
      </c>
      <c r="BH75">
        <v>0.93</v>
      </c>
      <c r="BI75">
        <v>0.97</v>
      </c>
      <c r="BJ75">
        <v>1.02</v>
      </c>
      <c r="BK75">
        <v>0.96</v>
      </c>
      <c r="BL75">
        <v>0.61</v>
      </c>
      <c r="BM75">
        <v>0.61</v>
      </c>
      <c r="BN75">
        <v>1.36</v>
      </c>
      <c r="BO75">
        <v>0.39</v>
      </c>
      <c r="BP75">
        <v>0.97</v>
      </c>
      <c r="BQ75">
        <v>0.39</v>
      </c>
      <c r="BR75">
        <v>0.39</v>
      </c>
      <c r="BS75">
        <v>0.39</v>
      </c>
      <c r="BT75">
        <v>0.78</v>
      </c>
      <c r="BU75">
        <v>0.48</v>
      </c>
      <c r="BV75">
        <v>2.91</v>
      </c>
      <c r="BW75">
        <v>0.68</v>
      </c>
      <c r="BX75">
        <v>0.57999999999999996</v>
      </c>
      <c r="BY75">
        <v>0.39</v>
      </c>
      <c r="BZ75">
        <v>0</v>
      </c>
      <c r="CA75">
        <v>0</v>
      </c>
      <c r="CB75">
        <v>21.91</v>
      </c>
      <c r="CC75">
        <v>387.84</v>
      </c>
      <c r="CD75">
        <v>48.48</v>
      </c>
      <c r="CE75">
        <v>48.48</v>
      </c>
      <c r="CF75">
        <v>100.33</v>
      </c>
      <c r="CG75">
        <v>12.65</v>
      </c>
      <c r="CH75">
        <v>5.42</v>
      </c>
    </row>
    <row r="76" spans="7:86">
      <c r="G76" t="s">
        <v>118</v>
      </c>
      <c r="H76" s="115">
        <v>995.67</v>
      </c>
      <c r="I76" s="88">
        <v>344.33</v>
      </c>
      <c r="J76" s="88">
        <v>202.51000000000002</v>
      </c>
      <c r="K76" s="88">
        <v>0.97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60.12</v>
      </c>
      <c r="X76">
        <v>38.78</v>
      </c>
      <c r="Y76">
        <v>0</v>
      </c>
      <c r="Z76">
        <v>0</v>
      </c>
      <c r="AA76">
        <v>10.3</v>
      </c>
      <c r="AB76">
        <v>96.96</v>
      </c>
      <c r="AC76">
        <v>0</v>
      </c>
      <c r="AD76">
        <v>26.69</v>
      </c>
      <c r="AE76">
        <v>10</v>
      </c>
      <c r="AF76">
        <v>0.97</v>
      </c>
      <c r="AG76">
        <v>43.63</v>
      </c>
      <c r="AH76">
        <v>0</v>
      </c>
      <c r="AI76">
        <v>17.45</v>
      </c>
      <c r="AJ76">
        <v>0</v>
      </c>
      <c r="AK76">
        <v>142.53</v>
      </c>
      <c r="AL76">
        <v>0</v>
      </c>
      <c r="AM76">
        <v>0</v>
      </c>
      <c r="AN76">
        <v>50.9</v>
      </c>
      <c r="AO76">
        <v>0</v>
      </c>
      <c r="AP76">
        <v>0</v>
      </c>
      <c r="AQ76">
        <v>0</v>
      </c>
      <c r="AR76">
        <v>81.45</v>
      </c>
      <c r="AS76">
        <v>0</v>
      </c>
      <c r="AT76">
        <v>67.87</v>
      </c>
      <c r="AU76">
        <v>0</v>
      </c>
      <c r="AV76">
        <v>14.54</v>
      </c>
      <c r="AW76">
        <v>22.27</v>
      </c>
      <c r="AX76">
        <v>32.32</v>
      </c>
      <c r="AY76">
        <v>0</v>
      </c>
      <c r="AZ76">
        <v>191.6</v>
      </c>
      <c r="BA76">
        <v>0</v>
      </c>
      <c r="BB76">
        <v>0</v>
      </c>
      <c r="BC76">
        <v>0</v>
      </c>
      <c r="BD76">
        <v>0</v>
      </c>
      <c r="BE76">
        <v>0.95</v>
      </c>
      <c r="BF76">
        <v>0.4</v>
      </c>
      <c r="BG76">
        <v>0.51</v>
      </c>
      <c r="BH76">
        <v>0.93</v>
      </c>
      <c r="BI76">
        <v>0.97</v>
      </c>
      <c r="BJ76">
        <v>1.02</v>
      </c>
      <c r="BK76">
        <v>0.96</v>
      </c>
      <c r="BL76">
        <v>0.61</v>
      </c>
      <c r="BM76">
        <v>0.61</v>
      </c>
      <c r="BN76">
        <v>1.36</v>
      </c>
      <c r="BO76">
        <v>0.39</v>
      </c>
      <c r="BP76">
        <v>0.97</v>
      </c>
      <c r="BQ76">
        <v>0.39</v>
      </c>
      <c r="BR76">
        <v>0.39</v>
      </c>
      <c r="BS76">
        <v>0.39</v>
      </c>
      <c r="BT76">
        <v>0.78</v>
      </c>
      <c r="BU76">
        <v>0.48</v>
      </c>
      <c r="BV76">
        <v>2.91</v>
      </c>
      <c r="BW76">
        <v>0.68</v>
      </c>
      <c r="BX76">
        <v>0.57999999999999996</v>
      </c>
      <c r="BY76">
        <v>0.39</v>
      </c>
      <c r="BZ76">
        <v>0</v>
      </c>
      <c r="CA76">
        <v>0</v>
      </c>
      <c r="CB76">
        <v>21.91</v>
      </c>
      <c r="CC76">
        <v>387.84</v>
      </c>
      <c r="CD76">
        <v>48.48</v>
      </c>
      <c r="CE76">
        <v>48.48</v>
      </c>
      <c r="CF76">
        <v>100.33</v>
      </c>
      <c r="CG76">
        <v>7.97</v>
      </c>
      <c r="CH76">
        <v>3.42</v>
      </c>
    </row>
    <row r="77" spans="7:86">
      <c r="G77" t="s">
        <v>119</v>
      </c>
      <c r="H77" s="115">
        <v>991.68999999999994</v>
      </c>
      <c r="I77" s="88">
        <v>342.61999999999995</v>
      </c>
      <c r="J77" s="88">
        <v>202.51000000000002</v>
      </c>
      <c r="K77" s="88">
        <v>0.97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60.12</v>
      </c>
      <c r="X77">
        <v>38.78</v>
      </c>
      <c r="Y77">
        <v>0</v>
      </c>
      <c r="Z77">
        <v>0</v>
      </c>
      <c r="AA77">
        <v>10.3</v>
      </c>
      <c r="AB77">
        <v>96.96</v>
      </c>
      <c r="AC77">
        <v>0</v>
      </c>
      <c r="AD77">
        <v>26.69</v>
      </c>
      <c r="AE77">
        <v>10</v>
      </c>
      <c r="AF77">
        <v>0.97</v>
      </c>
      <c r="AG77">
        <v>43.63</v>
      </c>
      <c r="AH77">
        <v>0</v>
      </c>
      <c r="AI77">
        <v>17.45</v>
      </c>
      <c r="AJ77">
        <v>0</v>
      </c>
      <c r="AK77">
        <v>142.53</v>
      </c>
      <c r="AL77">
        <v>0</v>
      </c>
      <c r="AM77">
        <v>0</v>
      </c>
      <c r="AN77">
        <v>50.9</v>
      </c>
      <c r="AO77">
        <v>0</v>
      </c>
      <c r="AP77">
        <v>0</v>
      </c>
      <c r="AQ77">
        <v>0</v>
      </c>
      <c r="AR77">
        <v>81.45</v>
      </c>
      <c r="AS77">
        <v>0</v>
      </c>
      <c r="AT77">
        <v>67.87</v>
      </c>
      <c r="AU77">
        <v>0</v>
      </c>
      <c r="AV77">
        <v>14.54</v>
      </c>
      <c r="AW77">
        <v>22.27</v>
      </c>
      <c r="AX77">
        <v>32.32</v>
      </c>
      <c r="AY77">
        <v>0</v>
      </c>
      <c r="AZ77">
        <v>191.6</v>
      </c>
      <c r="BA77">
        <v>0</v>
      </c>
      <c r="BB77">
        <v>0</v>
      </c>
      <c r="BC77">
        <v>0</v>
      </c>
      <c r="BD77">
        <v>0</v>
      </c>
      <c r="BE77">
        <v>0.95</v>
      </c>
      <c r="BF77">
        <v>0.4</v>
      </c>
      <c r="BG77">
        <v>0.51</v>
      </c>
      <c r="BH77">
        <v>0.93</v>
      </c>
      <c r="BI77">
        <v>0.97</v>
      </c>
      <c r="BJ77">
        <v>1.02</v>
      </c>
      <c r="BK77">
        <v>0.96</v>
      </c>
      <c r="BL77">
        <v>0.61</v>
      </c>
      <c r="BM77">
        <v>0.61</v>
      </c>
      <c r="BN77">
        <v>1.36</v>
      </c>
      <c r="BO77">
        <v>0.39</v>
      </c>
      <c r="BP77">
        <v>0.97</v>
      </c>
      <c r="BQ77">
        <v>0.39</v>
      </c>
      <c r="BR77">
        <v>0.39</v>
      </c>
      <c r="BS77">
        <v>0.39</v>
      </c>
      <c r="BT77">
        <v>0.78</v>
      </c>
      <c r="BU77">
        <v>0.48</v>
      </c>
      <c r="BV77">
        <v>2.91</v>
      </c>
      <c r="BW77">
        <v>0.68</v>
      </c>
      <c r="BX77">
        <v>0.57999999999999996</v>
      </c>
      <c r="BY77">
        <v>0.39</v>
      </c>
      <c r="BZ77">
        <v>0</v>
      </c>
      <c r="CA77">
        <v>0</v>
      </c>
      <c r="CB77">
        <v>21.91</v>
      </c>
      <c r="CC77">
        <v>387.84</v>
      </c>
      <c r="CD77">
        <v>48.48</v>
      </c>
      <c r="CE77">
        <v>48.48</v>
      </c>
      <c r="CF77">
        <v>100.33</v>
      </c>
      <c r="CG77">
        <v>3.99</v>
      </c>
      <c r="CH77">
        <v>1.71</v>
      </c>
    </row>
    <row r="78" spans="7:86">
      <c r="G78" t="s">
        <v>120</v>
      </c>
      <c r="H78" s="115">
        <v>988.87999999999988</v>
      </c>
      <c r="I78" s="88">
        <v>341.40999999999997</v>
      </c>
      <c r="J78" s="88">
        <v>202.51000000000002</v>
      </c>
      <c r="K78" s="88">
        <v>0.97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60.12</v>
      </c>
      <c r="X78">
        <v>38.78</v>
      </c>
      <c r="Y78">
        <v>0</v>
      </c>
      <c r="Z78">
        <v>0</v>
      </c>
      <c r="AA78">
        <v>10.3</v>
      </c>
      <c r="AB78">
        <v>96.96</v>
      </c>
      <c r="AC78">
        <v>0</v>
      </c>
      <c r="AD78">
        <v>26.69</v>
      </c>
      <c r="AE78">
        <v>10</v>
      </c>
      <c r="AF78">
        <v>0.97</v>
      </c>
      <c r="AG78">
        <v>43.63</v>
      </c>
      <c r="AH78">
        <v>0</v>
      </c>
      <c r="AI78">
        <v>17.45</v>
      </c>
      <c r="AJ78">
        <v>0</v>
      </c>
      <c r="AK78">
        <v>142.53</v>
      </c>
      <c r="AL78">
        <v>0</v>
      </c>
      <c r="AM78">
        <v>0</v>
      </c>
      <c r="AN78">
        <v>50.9</v>
      </c>
      <c r="AO78">
        <v>0</v>
      </c>
      <c r="AP78">
        <v>0</v>
      </c>
      <c r="AQ78">
        <v>0</v>
      </c>
      <c r="AR78">
        <v>81.45</v>
      </c>
      <c r="AS78">
        <v>0</v>
      </c>
      <c r="AT78">
        <v>67.87</v>
      </c>
      <c r="AU78">
        <v>0</v>
      </c>
      <c r="AV78">
        <v>14.54</v>
      </c>
      <c r="AW78">
        <v>22.27</v>
      </c>
      <c r="AX78">
        <v>32.32</v>
      </c>
      <c r="AY78">
        <v>0</v>
      </c>
      <c r="AZ78">
        <v>191.6</v>
      </c>
      <c r="BA78">
        <v>0</v>
      </c>
      <c r="BB78">
        <v>0</v>
      </c>
      <c r="BC78">
        <v>0</v>
      </c>
      <c r="BD78">
        <v>0</v>
      </c>
      <c r="BE78">
        <v>0.95</v>
      </c>
      <c r="BF78">
        <v>0.4</v>
      </c>
      <c r="BG78">
        <v>0.51</v>
      </c>
      <c r="BH78">
        <v>0.93</v>
      </c>
      <c r="BI78">
        <v>0.97</v>
      </c>
      <c r="BJ78">
        <v>1.02</v>
      </c>
      <c r="BK78">
        <v>0.96</v>
      </c>
      <c r="BL78">
        <v>0.61</v>
      </c>
      <c r="BM78">
        <v>0.61</v>
      </c>
      <c r="BN78">
        <v>1.36</v>
      </c>
      <c r="BO78">
        <v>0.39</v>
      </c>
      <c r="BP78">
        <v>0.97</v>
      </c>
      <c r="BQ78">
        <v>0.39</v>
      </c>
      <c r="BR78">
        <v>0.39</v>
      </c>
      <c r="BS78">
        <v>0.39</v>
      </c>
      <c r="BT78">
        <v>0.78</v>
      </c>
      <c r="BU78">
        <v>0.48</v>
      </c>
      <c r="BV78">
        <v>2.91</v>
      </c>
      <c r="BW78">
        <v>0.68</v>
      </c>
      <c r="BX78">
        <v>0.57999999999999996</v>
      </c>
      <c r="BY78">
        <v>0.39</v>
      </c>
      <c r="BZ78">
        <v>0</v>
      </c>
      <c r="CA78">
        <v>0</v>
      </c>
      <c r="CB78">
        <v>21.91</v>
      </c>
      <c r="CC78">
        <v>387.84</v>
      </c>
      <c r="CD78">
        <v>48.48</v>
      </c>
      <c r="CE78">
        <v>48.48</v>
      </c>
      <c r="CF78">
        <v>100.33</v>
      </c>
      <c r="CG78">
        <v>1.18</v>
      </c>
      <c r="CH78">
        <v>0.5</v>
      </c>
    </row>
    <row r="79" spans="7:86">
      <c r="G79" t="s">
        <v>121</v>
      </c>
      <c r="H79" s="115">
        <v>987.66</v>
      </c>
      <c r="I79" s="88">
        <v>363.21000000000004</v>
      </c>
      <c r="J79" s="88">
        <v>202.51000000000002</v>
      </c>
      <c r="K79" s="88">
        <v>0.97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82.42</v>
      </c>
      <c r="X79">
        <v>38.78</v>
      </c>
      <c r="Y79">
        <v>0</v>
      </c>
      <c r="Z79">
        <v>0</v>
      </c>
      <c r="AA79">
        <v>10.3</v>
      </c>
      <c r="AB79">
        <v>96.96</v>
      </c>
      <c r="AC79">
        <v>0</v>
      </c>
      <c r="AD79">
        <v>26.69</v>
      </c>
      <c r="AE79">
        <v>10</v>
      </c>
      <c r="AF79">
        <v>0.97</v>
      </c>
      <c r="AG79">
        <v>43.63</v>
      </c>
      <c r="AH79">
        <v>0</v>
      </c>
      <c r="AI79">
        <v>17.45</v>
      </c>
      <c r="AJ79">
        <v>0</v>
      </c>
      <c r="AK79">
        <v>142.53</v>
      </c>
      <c r="AL79">
        <v>0</v>
      </c>
      <c r="AM79">
        <v>0</v>
      </c>
      <c r="AN79">
        <v>50.9</v>
      </c>
      <c r="AO79">
        <v>0</v>
      </c>
      <c r="AP79">
        <v>0</v>
      </c>
      <c r="AQ79">
        <v>0</v>
      </c>
      <c r="AR79">
        <v>81.45</v>
      </c>
      <c r="AS79">
        <v>0</v>
      </c>
      <c r="AT79">
        <v>67.87</v>
      </c>
      <c r="AU79">
        <v>0</v>
      </c>
      <c r="AV79">
        <v>14.54</v>
      </c>
      <c r="AW79">
        <v>22.27</v>
      </c>
      <c r="AX79">
        <v>32.32</v>
      </c>
      <c r="AY79">
        <v>0</v>
      </c>
      <c r="AZ79">
        <v>191.6</v>
      </c>
      <c r="BA79">
        <v>0</v>
      </c>
      <c r="BB79">
        <v>0</v>
      </c>
      <c r="BC79">
        <v>0</v>
      </c>
      <c r="BD79">
        <v>0</v>
      </c>
      <c r="BE79">
        <v>0.95</v>
      </c>
      <c r="BF79">
        <v>0.4</v>
      </c>
      <c r="BG79">
        <v>0.51</v>
      </c>
      <c r="BH79">
        <v>0.93</v>
      </c>
      <c r="BI79">
        <v>0.97</v>
      </c>
      <c r="BJ79">
        <v>1.02</v>
      </c>
      <c r="BK79">
        <v>0.92</v>
      </c>
      <c r="BL79">
        <v>0.61</v>
      </c>
      <c r="BM79">
        <v>0.61</v>
      </c>
      <c r="BN79">
        <v>1.36</v>
      </c>
      <c r="BO79">
        <v>0.39</v>
      </c>
      <c r="BP79">
        <v>0.97</v>
      </c>
      <c r="BQ79">
        <v>0.39</v>
      </c>
      <c r="BR79">
        <v>0.39</v>
      </c>
      <c r="BS79">
        <v>0.39</v>
      </c>
      <c r="BT79">
        <v>0.78</v>
      </c>
      <c r="BU79">
        <v>0.48</v>
      </c>
      <c r="BV79">
        <v>2.91</v>
      </c>
      <c r="BW79">
        <v>0.68</v>
      </c>
      <c r="BX79">
        <v>0.57999999999999996</v>
      </c>
      <c r="BY79">
        <v>0.39</v>
      </c>
      <c r="BZ79">
        <v>0</v>
      </c>
      <c r="CA79">
        <v>0</v>
      </c>
      <c r="CB79">
        <v>21.91</v>
      </c>
      <c r="CC79">
        <v>387.84</v>
      </c>
      <c r="CD79">
        <v>48.48</v>
      </c>
      <c r="CE79">
        <v>48.48</v>
      </c>
      <c r="CF79">
        <v>100.33</v>
      </c>
      <c r="CG79">
        <v>0</v>
      </c>
      <c r="CH79">
        <v>0</v>
      </c>
    </row>
    <row r="80" spans="7:86">
      <c r="G80" t="s">
        <v>122</v>
      </c>
      <c r="H80" s="115">
        <v>987.66</v>
      </c>
      <c r="I80" s="88">
        <v>363.21000000000004</v>
      </c>
      <c r="J80" s="88">
        <v>202.51000000000002</v>
      </c>
      <c r="K80" s="88">
        <v>0.97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82.42</v>
      </c>
      <c r="X80">
        <v>38.78</v>
      </c>
      <c r="Y80">
        <v>0</v>
      </c>
      <c r="Z80">
        <v>0</v>
      </c>
      <c r="AA80">
        <v>10.3</v>
      </c>
      <c r="AB80">
        <v>96.96</v>
      </c>
      <c r="AC80">
        <v>0</v>
      </c>
      <c r="AD80">
        <v>26.69</v>
      </c>
      <c r="AE80">
        <v>10</v>
      </c>
      <c r="AF80">
        <v>0.97</v>
      </c>
      <c r="AG80">
        <v>43.63</v>
      </c>
      <c r="AH80">
        <v>0</v>
      </c>
      <c r="AI80">
        <v>17.45</v>
      </c>
      <c r="AJ80">
        <v>0</v>
      </c>
      <c r="AK80">
        <v>142.53</v>
      </c>
      <c r="AL80">
        <v>0</v>
      </c>
      <c r="AM80">
        <v>0</v>
      </c>
      <c r="AN80">
        <v>50.9</v>
      </c>
      <c r="AO80">
        <v>0</v>
      </c>
      <c r="AP80">
        <v>0</v>
      </c>
      <c r="AQ80">
        <v>0</v>
      </c>
      <c r="AR80">
        <v>81.45</v>
      </c>
      <c r="AS80">
        <v>0</v>
      </c>
      <c r="AT80">
        <v>67.87</v>
      </c>
      <c r="AU80">
        <v>0</v>
      </c>
      <c r="AV80">
        <v>14.54</v>
      </c>
      <c r="AW80">
        <v>22.27</v>
      </c>
      <c r="AX80">
        <v>32.32</v>
      </c>
      <c r="AY80">
        <v>0</v>
      </c>
      <c r="AZ80">
        <v>191.6</v>
      </c>
      <c r="BA80">
        <v>0</v>
      </c>
      <c r="BB80">
        <v>0</v>
      </c>
      <c r="BC80">
        <v>0</v>
      </c>
      <c r="BD80">
        <v>0</v>
      </c>
      <c r="BE80">
        <v>0.95</v>
      </c>
      <c r="BF80">
        <v>0.4</v>
      </c>
      <c r="BG80">
        <v>0.51</v>
      </c>
      <c r="BH80">
        <v>0.93</v>
      </c>
      <c r="BI80">
        <v>0.97</v>
      </c>
      <c r="BJ80">
        <v>1.02</v>
      </c>
      <c r="BK80">
        <v>0.92</v>
      </c>
      <c r="BL80">
        <v>0.61</v>
      </c>
      <c r="BM80">
        <v>0.61</v>
      </c>
      <c r="BN80">
        <v>1.36</v>
      </c>
      <c r="BO80">
        <v>0.39</v>
      </c>
      <c r="BP80">
        <v>0.97</v>
      </c>
      <c r="BQ80">
        <v>0.39</v>
      </c>
      <c r="BR80">
        <v>0.39</v>
      </c>
      <c r="BS80">
        <v>0.39</v>
      </c>
      <c r="BT80">
        <v>0.78</v>
      </c>
      <c r="BU80">
        <v>0.48</v>
      </c>
      <c r="BV80">
        <v>2.91</v>
      </c>
      <c r="BW80">
        <v>0.68</v>
      </c>
      <c r="BX80">
        <v>0.57999999999999996</v>
      </c>
      <c r="BY80">
        <v>0.39</v>
      </c>
      <c r="BZ80">
        <v>0</v>
      </c>
      <c r="CA80">
        <v>0</v>
      </c>
      <c r="CB80">
        <v>21.91</v>
      </c>
      <c r="CC80">
        <v>387.84</v>
      </c>
      <c r="CD80">
        <v>48.48</v>
      </c>
      <c r="CE80">
        <v>48.48</v>
      </c>
      <c r="CF80">
        <v>100.33</v>
      </c>
      <c r="CG80">
        <v>0</v>
      </c>
      <c r="CH80">
        <v>0</v>
      </c>
    </row>
    <row r="81" spans="7:86">
      <c r="G81" t="s">
        <v>123</v>
      </c>
      <c r="H81" s="115">
        <v>1007.05</v>
      </c>
      <c r="I81" s="88">
        <v>290.48999999999995</v>
      </c>
      <c r="J81" s="88">
        <v>202.51000000000002</v>
      </c>
      <c r="K81" s="88">
        <v>0.97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9.6999999999999993</v>
      </c>
      <c r="X81">
        <v>38.78</v>
      </c>
      <c r="Y81">
        <v>0</v>
      </c>
      <c r="Z81">
        <v>0</v>
      </c>
      <c r="AA81">
        <v>10.3</v>
      </c>
      <c r="AB81">
        <v>96.96</v>
      </c>
      <c r="AC81">
        <v>0</v>
      </c>
      <c r="AD81">
        <v>26.69</v>
      </c>
      <c r="AE81">
        <v>10</v>
      </c>
      <c r="AF81">
        <v>0.97</v>
      </c>
      <c r="AG81">
        <v>43.63</v>
      </c>
      <c r="AH81">
        <v>0</v>
      </c>
      <c r="AI81">
        <v>17.45</v>
      </c>
      <c r="AJ81">
        <v>0</v>
      </c>
      <c r="AK81">
        <v>142.53</v>
      </c>
      <c r="AL81">
        <v>0</v>
      </c>
      <c r="AM81">
        <v>0</v>
      </c>
      <c r="AN81">
        <v>50.9</v>
      </c>
      <c r="AO81">
        <v>0</v>
      </c>
      <c r="AP81">
        <v>0</v>
      </c>
      <c r="AQ81">
        <v>0</v>
      </c>
      <c r="AR81">
        <v>81.45</v>
      </c>
      <c r="AS81">
        <v>0</v>
      </c>
      <c r="AT81">
        <v>67.87</v>
      </c>
      <c r="AU81">
        <v>0</v>
      </c>
      <c r="AV81">
        <v>14.54</v>
      </c>
      <c r="AW81">
        <v>22.27</v>
      </c>
      <c r="AX81">
        <v>32.32</v>
      </c>
      <c r="AY81">
        <v>0</v>
      </c>
      <c r="AZ81">
        <v>191.6</v>
      </c>
      <c r="BA81">
        <v>0</v>
      </c>
      <c r="BB81">
        <v>19.39</v>
      </c>
      <c r="BC81">
        <v>0</v>
      </c>
      <c r="BD81">
        <v>0</v>
      </c>
      <c r="BE81">
        <v>0.95</v>
      </c>
      <c r="BF81">
        <v>0.4</v>
      </c>
      <c r="BG81">
        <v>0.51</v>
      </c>
      <c r="BH81">
        <v>0.93</v>
      </c>
      <c r="BI81">
        <v>0.97</v>
      </c>
      <c r="BJ81">
        <v>1.02</v>
      </c>
      <c r="BK81">
        <v>0.92</v>
      </c>
      <c r="BL81">
        <v>0.61</v>
      </c>
      <c r="BM81">
        <v>0.61</v>
      </c>
      <c r="BN81">
        <v>1.36</v>
      </c>
      <c r="BO81">
        <v>0.39</v>
      </c>
      <c r="BP81">
        <v>0.97</v>
      </c>
      <c r="BQ81">
        <v>0.39</v>
      </c>
      <c r="BR81">
        <v>0.39</v>
      </c>
      <c r="BS81">
        <v>0.39</v>
      </c>
      <c r="BT81">
        <v>0.78</v>
      </c>
      <c r="BU81">
        <v>0.48</v>
      </c>
      <c r="BV81">
        <v>2.91</v>
      </c>
      <c r="BW81">
        <v>0.68</v>
      </c>
      <c r="BX81">
        <v>0.57999999999999996</v>
      </c>
      <c r="BY81">
        <v>0.39</v>
      </c>
      <c r="BZ81">
        <v>0</v>
      </c>
      <c r="CA81">
        <v>0</v>
      </c>
      <c r="CB81">
        <v>21.91</v>
      </c>
      <c r="CC81">
        <v>387.84</v>
      </c>
      <c r="CD81">
        <v>48.48</v>
      </c>
      <c r="CE81">
        <v>48.48</v>
      </c>
      <c r="CF81">
        <v>100.33</v>
      </c>
      <c r="CG81">
        <v>0</v>
      </c>
      <c r="CH81">
        <v>0</v>
      </c>
    </row>
    <row r="82" spans="7:86">
      <c r="G82" t="s">
        <v>124</v>
      </c>
      <c r="H82" s="115">
        <v>1007.05</v>
      </c>
      <c r="I82" s="88">
        <v>290.48999999999995</v>
      </c>
      <c r="J82" s="88">
        <v>202.51000000000002</v>
      </c>
      <c r="K82" s="88">
        <v>0.97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9.6999999999999993</v>
      </c>
      <c r="X82">
        <v>38.78</v>
      </c>
      <c r="Y82">
        <v>0</v>
      </c>
      <c r="Z82">
        <v>0</v>
      </c>
      <c r="AA82">
        <v>10.3</v>
      </c>
      <c r="AB82">
        <v>96.96</v>
      </c>
      <c r="AC82">
        <v>0</v>
      </c>
      <c r="AD82">
        <v>26.69</v>
      </c>
      <c r="AE82">
        <v>10</v>
      </c>
      <c r="AF82">
        <v>0.97</v>
      </c>
      <c r="AG82">
        <v>43.63</v>
      </c>
      <c r="AH82">
        <v>0</v>
      </c>
      <c r="AI82">
        <v>17.45</v>
      </c>
      <c r="AJ82">
        <v>0</v>
      </c>
      <c r="AK82">
        <v>142.53</v>
      </c>
      <c r="AL82">
        <v>0</v>
      </c>
      <c r="AM82">
        <v>0</v>
      </c>
      <c r="AN82">
        <v>50.9</v>
      </c>
      <c r="AO82">
        <v>0</v>
      </c>
      <c r="AP82">
        <v>0</v>
      </c>
      <c r="AQ82">
        <v>0</v>
      </c>
      <c r="AR82">
        <v>81.45</v>
      </c>
      <c r="AS82">
        <v>0</v>
      </c>
      <c r="AT82">
        <v>67.87</v>
      </c>
      <c r="AU82">
        <v>0</v>
      </c>
      <c r="AV82">
        <v>14.54</v>
      </c>
      <c r="AW82">
        <v>22.27</v>
      </c>
      <c r="AX82">
        <v>32.32</v>
      </c>
      <c r="AY82">
        <v>0</v>
      </c>
      <c r="AZ82">
        <v>191.6</v>
      </c>
      <c r="BA82">
        <v>0</v>
      </c>
      <c r="BB82">
        <v>19.39</v>
      </c>
      <c r="BC82">
        <v>0</v>
      </c>
      <c r="BD82">
        <v>0</v>
      </c>
      <c r="BE82">
        <v>0.95</v>
      </c>
      <c r="BF82">
        <v>0.4</v>
      </c>
      <c r="BG82">
        <v>0.51</v>
      </c>
      <c r="BH82">
        <v>0.93</v>
      </c>
      <c r="BI82">
        <v>0.97</v>
      </c>
      <c r="BJ82">
        <v>1.02</v>
      </c>
      <c r="BK82">
        <v>0.92</v>
      </c>
      <c r="BL82">
        <v>0.61</v>
      </c>
      <c r="BM82">
        <v>0.61</v>
      </c>
      <c r="BN82">
        <v>1.36</v>
      </c>
      <c r="BO82">
        <v>0.39</v>
      </c>
      <c r="BP82">
        <v>0.97</v>
      </c>
      <c r="BQ82">
        <v>0.39</v>
      </c>
      <c r="BR82">
        <v>0.39</v>
      </c>
      <c r="BS82">
        <v>0.39</v>
      </c>
      <c r="BT82">
        <v>0.78</v>
      </c>
      <c r="BU82">
        <v>0.48</v>
      </c>
      <c r="BV82">
        <v>2.91</v>
      </c>
      <c r="BW82">
        <v>0.68</v>
      </c>
      <c r="BX82">
        <v>0.57999999999999996</v>
      </c>
      <c r="BY82">
        <v>0.39</v>
      </c>
      <c r="BZ82">
        <v>0</v>
      </c>
      <c r="CA82">
        <v>0</v>
      </c>
      <c r="CB82">
        <v>21.91</v>
      </c>
      <c r="CC82">
        <v>387.84</v>
      </c>
      <c r="CD82">
        <v>48.48</v>
      </c>
      <c r="CE82">
        <v>48.48</v>
      </c>
      <c r="CF82">
        <v>100.33</v>
      </c>
      <c r="CG82">
        <v>0</v>
      </c>
      <c r="CH82">
        <v>0</v>
      </c>
    </row>
    <row r="83" spans="7:86">
      <c r="G83" t="s">
        <v>125</v>
      </c>
      <c r="H83" s="115">
        <v>1084.54</v>
      </c>
      <c r="I83" s="88">
        <v>300.18999999999994</v>
      </c>
      <c r="J83" s="88">
        <v>202.42000000000002</v>
      </c>
      <c r="K83" s="88">
        <v>0.97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9.6999999999999993</v>
      </c>
      <c r="X83">
        <v>38.78</v>
      </c>
      <c r="Y83">
        <v>0</v>
      </c>
      <c r="Z83">
        <v>0</v>
      </c>
      <c r="AA83">
        <v>10.210000000000001</v>
      </c>
      <c r="AB83">
        <v>96.96</v>
      </c>
      <c r="AC83">
        <v>0</v>
      </c>
      <c r="AD83">
        <v>26.69</v>
      </c>
      <c r="AE83">
        <v>10</v>
      </c>
      <c r="AF83">
        <v>0.97</v>
      </c>
      <c r="AG83">
        <v>43.63</v>
      </c>
      <c r="AH83">
        <v>0</v>
      </c>
      <c r="AI83">
        <v>17.45</v>
      </c>
      <c r="AJ83">
        <v>0</v>
      </c>
      <c r="AK83">
        <v>142.53</v>
      </c>
      <c r="AL83">
        <v>0</v>
      </c>
      <c r="AM83">
        <v>0</v>
      </c>
      <c r="AN83">
        <v>50.9</v>
      </c>
      <c r="AO83">
        <v>0</v>
      </c>
      <c r="AP83">
        <v>0</v>
      </c>
      <c r="AQ83">
        <v>0</v>
      </c>
      <c r="AR83">
        <v>81.45</v>
      </c>
      <c r="AS83">
        <v>0</v>
      </c>
      <c r="AT83">
        <v>67.87</v>
      </c>
      <c r="AU83">
        <v>0</v>
      </c>
      <c r="AV83">
        <v>14.54</v>
      </c>
      <c r="AW83">
        <v>22.27</v>
      </c>
      <c r="AX83">
        <v>32.32</v>
      </c>
      <c r="AY83">
        <v>0</v>
      </c>
      <c r="AZ83">
        <v>191.6</v>
      </c>
      <c r="BA83">
        <v>0</v>
      </c>
      <c r="BB83">
        <v>0</v>
      </c>
      <c r="BC83">
        <v>0</v>
      </c>
      <c r="BD83">
        <v>0</v>
      </c>
      <c r="BE83">
        <v>0.87</v>
      </c>
      <c r="BF83">
        <v>0.4</v>
      </c>
      <c r="BG83">
        <v>0.51</v>
      </c>
      <c r="BH83">
        <v>0.93</v>
      </c>
      <c r="BI83">
        <v>0.97</v>
      </c>
      <c r="BJ83">
        <v>1.02</v>
      </c>
      <c r="BK83">
        <v>0.92</v>
      </c>
      <c r="BL83">
        <v>0.61</v>
      </c>
      <c r="BM83">
        <v>0.61</v>
      </c>
      <c r="BN83">
        <v>1.36</v>
      </c>
      <c r="BO83">
        <v>0.39</v>
      </c>
      <c r="BP83">
        <v>0.97</v>
      </c>
      <c r="BQ83">
        <v>0.39</v>
      </c>
      <c r="BR83">
        <v>0.39</v>
      </c>
      <c r="BS83">
        <v>0.39</v>
      </c>
      <c r="BT83">
        <v>0.78</v>
      </c>
      <c r="BU83">
        <v>0.48</v>
      </c>
      <c r="BV83">
        <v>2.91</v>
      </c>
      <c r="BW83">
        <v>0.68</v>
      </c>
      <c r="BX83">
        <v>0.57999999999999996</v>
      </c>
      <c r="BY83">
        <v>0.39</v>
      </c>
      <c r="BZ83">
        <v>0</v>
      </c>
      <c r="CA83">
        <v>9.6999999999999993</v>
      </c>
      <c r="CB83">
        <v>21.91</v>
      </c>
      <c r="CC83">
        <v>484.8</v>
      </c>
      <c r="CD83">
        <v>48.48</v>
      </c>
      <c r="CE83">
        <v>48.48</v>
      </c>
      <c r="CF83">
        <v>100.33</v>
      </c>
      <c r="CG83">
        <v>0</v>
      </c>
      <c r="CH83">
        <v>0</v>
      </c>
    </row>
    <row r="84" spans="7:86">
      <c r="G84" t="s">
        <v>126</v>
      </c>
      <c r="H84" s="115">
        <v>1088.42</v>
      </c>
      <c r="I84" s="88">
        <v>300.18999999999994</v>
      </c>
      <c r="J84" s="88">
        <v>202.42000000000002</v>
      </c>
      <c r="K84" s="88">
        <v>0.97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9.6999999999999993</v>
      </c>
      <c r="X84">
        <v>38.78</v>
      </c>
      <c r="Y84">
        <v>0</v>
      </c>
      <c r="Z84">
        <v>0</v>
      </c>
      <c r="AA84">
        <v>10.210000000000001</v>
      </c>
      <c r="AB84">
        <v>96.96</v>
      </c>
      <c r="AC84">
        <v>0</v>
      </c>
      <c r="AD84">
        <v>26.69</v>
      </c>
      <c r="AE84">
        <v>10</v>
      </c>
      <c r="AF84">
        <v>0.97</v>
      </c>
      <c r="AG84">
        <v>43.63</v>
      </c>
      <c r="AH84">
        <v>0</v>
      </c>
      <c r="AI84">
        <v>17.45</v>
      </c>
      <c r="AJ84">
        <v>0</v>
      </c>
      <c r="AK84">
        <v>142.53</v>
      </c>
      <c r="AL84">
        <v>0</v>
      </c>
      <c r="AM84">
        <v>0</v>
      </c>
      <c r="AN84">
        <v>50.9</v>
      </c>
      <c r="AO84">
        <v>0</v>
      </c>
      <c r="AP84">
        <v>0</v>
      </c>
      <c r="AQ84">
        <v>0</v>
      </c>
      <c r="AR84">
        <v>81.45</v>
      </c>
      <c r="AS84">
        <v>3.88</v>
      </c>
      <c r="AT84">
        <v>67.87</v>
      </c>
      <c r="AU84">
        <v>0</v>
      </c>
      <c r="AV84">
        <v>14.54</v>
      </c>
      <c r="AW84">
        <v>22.27</v>
      </c>
      <c r="AX84">
        <v>32.32</v>
      </c>
      <c r="AY84">
        <v>0</v>
      </c>
      <c r="AZ84">
        <v>191.6</v>
      </c>
      <c r="BA84">
        <v>0</v>
      </c>
      <c r="BB84">
        <v>0</v>
      </c>
      <c r="BC84">
        <v>0</v>
      </c>
      <c r="BD84">
        <v>0</v>
      </c>
      <c r="BE84">
        <v>0.87</v>
      </c>
      <c r="BF84">
        <v>0.4</v>
      </c>
      <c r="BG84">
        <v>0.51</v>
      </c>
      <c r="BH84">
        <v>0.93</v>
      </c>
      <c r="BI84">
        <v>0.97</v>
      </c>
      <c r="BJ84">
        <v>1.02</v>
      </c>
      <c r="BK84">
        <v>0.92</v>
      </c>
      <c r="BL84">
        <v>0.61</v>
      </c>
      <c r="BM84">
        <v>0.61</v>
      </c>
      <c r="BN84">
        <v>1.36</v>
      </c>
      <c r="BO84">
        <v>0.39</v>
      </c>
      <c r="BP84">
        <v>0.97</v>
      </c>
      <c r="BQ84">
        <v>0.39</v>
      </c>
      <c r="BR84">
        <v>0.39</v>
      </c>
      <c r="BS84">
        <v>0.39</v>
      </c>
      <c r="BT84">
        <v>0.78</v>
      </c>
      <c r="BU84">
        <v>0.48</v>
      </c>
      <c r="BV84">
        <v>2.91</v>
      </c>
      <c r="BW84">
        <v>0.68</v>
      </c>
      <c r="BX84">
        <v>0.57999999999999996</v>
      </c>
      <c r="BY84">
        <v>0.39</v>
      </c>
      <c r="BZ84">
        <v>0</v>
      </c>
      <c r="CA84">
        <v>9.6999999999999993</v>
      </c>
      <c r="CB84">
        <v>21.91</v>
      </c>
      <c r="CC84">
        <v>484.8</v>
      </c>
      <c r="CD84">
        <v>48.48</v>
      </c>
      <c r="CE84">
        <v>48.48</v>
      </c>
      <c r="CF84">
        <v>100.33</v>
      </c>
      <c r="CG84">
        <v>0</v>
      </c>
      <c r="CH84">
        <v>0</v>
      </c>
    </row>
    <row r="85" spans="7:86">
      <c r="G85" t="s">
        <v>127</v>
      </c>
      <c r="H85" s="115">
        <v>1117.51</v>
      </c>
      <c r="I85" s="88">
        <v>300.18999999999994</v>
      </c>
      <c r="J85" s="88">
        <v>202.42000000000002</v>
      </c>
      <c r="K85" s="88">
        <v>0.97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9.6999999999999993</v>
      </c>
      <c r="X85">
        <v>38.78</v>
      </c>
      <c r="Y85">
        <v>0</v>
      </c>
      <c r="Z85">
        <v>0</v>
      </c>
      <c r="AA85">
        <v>10.210000000000001</v>
      </c>
      <c r="AB85">
        <v>96.96</v>
      </c>
      <c r="AC85">
        <v>0</v>
      </c>
      <c r="AD85">
        <v>26.69</v>
      </c>
      <c r="AE85">
        <v>10</v>
      </c>
      <c r="AF85">
        <v>0.97</v>
      </c>
      <c r="AG85">
        <v>43.63</v>
      </c>
      <c r="AH85">
        <v>0</v>
      </c>
      <c r="AI85">
        <v>17.45</v>
      </c>
      <c r="AJ85">
        <v>0</v>
      </c>
      <c r="AK85">
        <v>142.53</v>
      </c>
      <c r="AL85">
        <v>0</v>
      </c>
      <c r="AM85">
        <v>0</v>
      </c>
      <c r="AN85">
        <v>50.9</v>
      </c>
      <c r="AO85">
        <v>0</v>
      </c>
      <c r="AP85">
        <v>0</v>
      </c>
      <c r="AQ85">
        <v>0</v>
      </c>
      <c r="AR85">
        <v>81.45</v>
      </c>
      <c r="AS85">
        <v>8.73</v>
      </c>
      <c r="AT85">
        <v>67.87</v>
      </c>
      <c r="AU85">
        <v>0</v>
      </c>
      <c r="AV85">
        <v>14.54</v>
      </c>
      <c r="AW85">
        <v>22.27</v>
      </c>
      <c r="AX85">
        <v>32.32</v>
      </c>
      <c r="AY85">
        <v>0</v>
      </c>
      <c r="AZ85">
        <v>191.6</v>
      </c>
      <c r="BA85">
        <v>0</v>
      </c>
      <c r="BB85">
        <v>24.24</v>
      </c>
      <c r="BC85">
        <v>0</v>
      </c>
      <c r="BD85">
        <v>0</v>
      </c>
      <c r="BE85">
        <v>0.87</v>
      </c>
      <c r="BF85">
        <v>0.4</v>
      </c>
      <c r="BG85">
        <v>0.51</v>
      </c>
      <c r="BH85">
        <v>0.93</v>
      </c>
      <c r="BI85">
        <v>0.97</v>
      </c>
      <c r="BJ85">
        <v>1.02</v>
      </c>
      <c r="BK85">
        <v>0.92</v>
      </c>
      <c r="BL85">
        <v>0.61</v>
      </c>
      <c r="BM85">
        <v>0.61</v>
      </c>
      <c r="BN85">
        <v>1.36</v>
      </c>
      <c r="BO85">
        <v>0.39</v>
      </c>
      <c r="BP85">
        <v>0.97</v>
      </c>
      <c r="BQ85">
        <v>0.39</v>
      </c>
      <c r="BR85">
        <v>0.39</v>
      </c>
      <c r="BS85">
        <v>0.39</v>
      </c>
      <c r="BT85">
        <v>0.78</v>
      </c>
      <c r="BU85">
        <v>0.48</v>
      </c>
      <c r="BV85">
        <v>2.91</v>
      </c>
      <c r="BW85">
        <v>0.68</v>
      </c>
      <c r="BX85">
        <v>0.57999999999999996</v>
      </c>
      <c r="BY85">
        <v>0.39</v>
      </c>
      <c r="BZ85">
        <v>0</v>
      </c>
      <c r="CA85">
        <v>9.6999999999999993</v>
      </c>
      <c r="CB85">
        <v>21.91</v>
      </c>
      <c r="CC85">
        <v>484.8</v>
      </c>
      <c r="CD85">
        <v>48.48</v>
      </c>
      <c r="CE85">
        <v>48.48</v>
      </c>
      <c r="CF85">
        <v>100.33</v>
      </c>
      <c r="CG85">
        <v>0</v>
      </c>
      <c r="CH85">
        <v>0</v>
      </c>
    </row>
    <row r="86" spans="7:86">
      <c r="G86" t="s">
        <v>128</v>
      </c>
      <c r="H86" s="115">
        <v>1175.6799999999998</v>
      </c>
      <c r="I86" s="88">
        <v>300.18999999999994</v>
      </c>
      <c r="J86" s="88">
        <v>202.42000000000002</v>
      </c>
      <c r="K86" s="88">
        <v>0.97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9.6999999999999993</v>
      </c>
      <c r="X86">
        <v>38.78</v>
      </c>
      <c r="Y86">
        <v>0</v>
      </c>
      <c r="Z86">
        <v>0</v>
      </c>
      <c r="AA86">
        <v>10.210000000000001</v>
      </c>
      <c r="AB86">
        <v>96.96</v>
      </c>
      <c r="AC86">
        <v>0</v>
      </c>
      <c r="AD86">
        <v>26.69</v>
      </c>
      <c r="AE86">
        <v>10</v>
      </c>
      <c r="AF86">
        <v>0.97</v>
      </c>
      <c r="AG86">
        <v>43.63</v>
      </c>
      <c r="AH86">
        <v>0</v>
      </c>
      <c r="AI86">
        <v>17.45</v>
      </c>
      <c r="AJ86">
        <v>0</v>
      </c>
      <c r="AK86">
        <v>142.53</v>
      </c>
      <c r="AL86">
        <v>0</v>
      </c>
      <c r="AM86">
        <v>0</v>
      </c>
      <c r="AN86">
        <v>50.9</v>
      </c>
      <c r="AO86">
        <v>0</v>
      </c>
      <c r="AP86">
        <v>0</v>
      </c>
      <c r="AQ86">
        <v>0</v>
      </c>
      <c r="AR86">
        <v>81.45</v>
      </c>
      <c r="AS86">
        <v>18.420000000000002</v>
      </c>
      <c r="AT86">
        <v>67.87</v>
      </c>
      <c r="AU86">
        <v>0</v>
      </c>
      <c r="AV86">
        <v>14.54</v>
      </c>
      <c r="AW86">
        <v>22.27</v>
      </c>
      <c r="AX86">
        <v>32.32</v>
      </c>
      <c r="AY86">
        <v>0</v>
      </c>
      <c r="AZ86">
        <v>191.6</v>
      </c>
      <c r="BA86">
        <v>0</v>
      </c>
      <c r="BB86">
        <v>72.72</v>
      </c>
      <c r="BC86">
        <v>0</v>
      </c>
      <c r="BD86">
        <v>0</v>
      </c>
      <c r="BE86">
        <v>0.87</v>
      </c>
      <c r="BF86">
        <v>0.4</v>
      </c>
      <c r="BG86">
        <v>0.51</v>
      </c>
      <c r="BH86">
        <v>0.93</v>
      </c>
      <c r="BI86">
        <v>0.97</v>
      </c>
      <c r="BJ86">
        <v>1.02</v>
      </c>
      <c r="BK86">
        <v>0.92</v>
      </c>
      <c r="BL86">
        <v>0.61</v>
      </c>
      <c r="BM86">
        <v>0.61</v>
      </c>
      <c r="BN86">
        <v>1.36</v>
      </c>
      <c r="BO86">
        <v>0.39</v>
      </c>
      <c r="BP86">
        <v>0.97</v>
      </c>
      <c r="BQ86">
        <v>0.39</v>
      </c>
      <c r="BR86">
        <v>0.39</v>
      </c>
      <c r="BS86">
        <v>0.39</v>
      </c>
      <c r="BT86">
        <v>0.78</v>
      </c>
      <c r="BU86">
        <v>0.48</v>
      </c>
      <c r="BV86">
        <v>2.91</v>
      </c>
      <c r="BW86">
        <v>0.68</v>
      </c>
      <c r="BX86">
        <v>0.57999999999999996</v>
      </c>
      <c r="BY86">
        <v>0.39</v>
      </c>
      <c r="BZ86">
        <v>0</v>
      </c>
      <c r="CA86">
        <v>9.6999999999999993</v>
      </c>
      <c r="CB86">
        <v>21.91</v>
      </c>
      <c r="CC86">
        <v>484.8</v>
      </c>
      <c r="CD86">
        <v>48.48</v>
      </c>
      <c r="CE86">
        <v>48.48</v>
      </c>
      <c r="CF86">
        <v>100.33</v>
      </c>
      <c r="CG86">
        <v>0</v>
      </c>
      <c r="CH86">
        <v>0</v>
      </c>
    </row>
    <row r="87" spans="7:86">
      <c r="G87" t="s">
        <v>129</v>
      </c>
      <c r="H87" s="115">
        <v>1186.3499999999999</v>
      </c>
      <c r="I87" s="88">
        <v>332.08</v>
      </c>
      <c r="J87" s="88">
        <v>202.32</v>
      </c>
      <c r="K87" s="88">
        <v>0.97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9.6999999999999993</v>
      </c>
      <c r="X87">
        <v>38.78</v>
      </c>
      <c r="Y87">
        <v>0</v>
      </c>
      <c r="Z87">
        <v>0</v>
      </c>
      <c r="AA87">
        <v>10.11</v>
      </c>
      <c r="AB87">
        <v>96.96</v>
      </c>
      <c r="AC87">
        <v>0</v>
      </c>
      <c r="AD87">
        <v>26.69</v>
      </c>
      <c r="AE87">
        <v>10</v>
      </c>
      <c r="AF87">
        <v>0.97</v>
      </c>
      <c r="AG87">
        <v>43.63</v>
      </c>
      <c r="AH87">
        <v>0</v>
      </c>
      <c r="AI87">
        <v>17.45</v>
      </c>
      <c r="AJ87">
        <v>0</v>
      </c>
      <c r="AK87">
        <v>142.53</v>
      </c>
      <c r="AL87">
        <v>0</v>
      </c>
      <c r="AM87">
        <v>0</v>
      </c>
      <c r="AN87">
        <v>50.9</v>
      </c>
      <c r="AO87">
        <v>0</v>
      </c>
      <c r="AP87">
        <v>0</v>
      </c>
      <c r="AQ87">
        <v>0</v>
      </c>
      <c r="AR87">
        <v>81.45</v>
      </c>
      <c r="AS87">
        <v>10.67</v>
      </c>
      <c r="AT87">
        <v>67.87</v>
      </c>
      <c r="AU87">
        <v>14.54</v>
      </c>
      <c r="AV87">
        <v>14.54</v>
      </c>
      <c r="AW87">
        <v>22.27</v>
      </c>
      <c r="AX87">
        <v>49.67</v>
      </c>
      <c r="AY87">
        <v>0</v>
      </c>
      <c r="AZ87">
        <v>191.6</v>
      </c>
      <c r="BA87">
        <v>0</v>
      </c>
      <c r="BB87">
        <v>91.14</v>
      </c>
      <c r="BC87">
        <v>0</v>
      </c>
      <c r="BD87">
        <v>0</v>
      </c>
      <c r="BE87">
        <v>0.87</v>
      </c>
      <c r="BF87">
        <v>0.4</v>
      </c>
      <c r="BG87">
        <v>0.51</v>
      </c>
      <c r="BH87">
        <v>0.93</v>
      </c>
      <c r="BI87">
        <v>0.97</v>
      </c>
      <c r="BJ87">
        <v>1.02</v>
      </c>
      <c r="BK87">
        <v>0.92</v>
      </c>
      <c r="BL87">
        <v>0.61</v>
      </c>
      <c r="BM87">
        <v>0.61</v>
      </c>
      <c r="BN87">
        <v>1.36</v>
      </c>
      <c r="BO87">
        <v>0.39</v>
      </c>
      <c r="BP87">
        <v>0.97</v>
      </c>
      <c r="BQ87">
        <v>0.39</v>
      </c>
      <c r="BR87">
        <v>0.39</v>
      </c>
      <c r="BS87">
        <v>0.39</v>
      </c>
      <c r="BT87">
        <v>0.78</v>
      </c>
      <c r="BU87">
        <v>0.48</v>
      </c>
      <c r="BV87">
        <v>2.91</v>
      </c>
      <c r="BW87">
        <v>0.68</v>
      </c>
      <c r="BX87">
        <v>0.57999999999999996</v>
      </c>
      <c r="BY87">
        <v>0.39</v>
      </c>
      <c r="BZ87">
        <v>0</v>
      </c>
      <c r="CA87">
        <v>9.6999999999999993</v>
      </c>
      <c r="CB87">
        <v>21.91</v>
      </c>
      <c r="CC87">
        <v>484.8</v>
      </c>
      <c r="CD87">
        <v>48.48</v>
      </c>
      <c r="CE87">
        <v>48.48</v>
      </c>
      <c r="CF87">
        <v>100.33</v>
      </c>
      <c r="CG87">
        <v>0</v>
      </c>
      <c r="CH87">
        <v>0</v>
      </c>
    </row>
    <row r="88" spans="7:86">
      <c r="G88" t="s">
        <v>130</v>
      </c>
      <c r="H88" s="115">
        <v>1196.04</v>
      </c>
      <c r="I88" s="88">
        <v>332.08</v>
      </c>
      <c r="J88" s="88">
        <v>202.32</v>
      </c>
      <c r="K88" s="88">
        <v>0.97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9.6999999999999993</v>
      </c>
      <c r="X88">
        <v>38.78</v>
      </c>
      <c r="Y88">
        <v>0</v>
      </c>
      <c r="Z88">
        <v>0</v>
      </c>
      <c r="AA88">
        <v>10.11</v>
      </c>
      <c r="AB88">
        <v>96.96</v>
      </c>
      <c r="AC88">
        <v>0</v>
      </c>
      <c r="AD88">
        <v>26.69</v>
      </c>
      <c r="AE88">
        <v>10</v>
      </c>
      <c r="AF88">
        <v>0.97</v>
      </c>
      <c r="AG88">
        <v>43.63</v>
      </c>
      <c r="AH88">
        <v>0</v>
      </c>
      <c r="AI88">
        <v>17.45</v>
      </c>
      <c r="AJ88">
        <v>0</v>
      </c>
      <c r="AK88">
        <v>142.53</v>
      </c>
      <c r="AL88">
        <v>0</v>
      </c>
      <c r="AM88">
        <v>0</v>
      </c>
      <c r="AN88">
        <v>50.9</v>
      </c>
      <c r="AO88">
        <v>0</v>
      </c>
      <c r="AP88">
        <v>0</v>
      </c>
      <c r="AQ88">
        <v>0</v>
      </c>
      <c r="AR88">
        <v>81.45</v>
      </c>
      <c r="AS88">
        <v>20.36</v>
      </c>
      <c r="AT88">
        <v>67.87</v>
      </c>
      <c r="AU88">
        <v>14.54</v>
      </c>
      <c r="AV88">
        <v>14.54</v>
      </c>
      <c r="AW88">
        <v>22.27</v>
      </c>
      <c r="AX88">
        <v>49.67</v>
      </c>
      <c r="AY88">
        <v>0</v>
      </c>
      <c r="AZ88">
        <v>191.6</v>
      </c>
      <c r="BA88">
        <v>0</v>
      </c>
      <c r="BB88">
        <v>91.14</v>
      </c>
      <c r="BC88">
        <v>0</v>
      </c>
      <c r="BD88">
        <v>0</v>
      </c>
      <c r="BE88">
        <v>0.87</v>
      </c>
      <c r="BF88">
        <v>0.4</v>
      </c>
      <c r="BG88">
        <v>0.51</v>
      </c>
      <c r="BH88">
        <v>0.93</v>
      </c>
      <c r="BI88">
        <v>0.97</v>
      </c>
      <c r="BJ88">
        <v>1.02</v>
      </c>
      <c r="BK88">
        <v>0.92</v>
      </c>
      <c r="BL88">
        <v>0.61</v>
      </c>
      <c r="BM88">
        <v>0.61</v>
      </c>
      <c r="BN88">
        <v>1.36</v>
      </c>
      <c r="BO88">
        <v>0.39</v>
      </c>
      <c r="BP88">
        <v>0.97</v>
      </c>
      <c r="BQ88">
        <v>0.39</v>
      </c>
      <c r="BR88">
        <v>0.39</v>
      </c>
      <c r="BS88">
        <v>0.39</v>
      </c>
      <c r="BT88">
        <v>0.78</v>
      </c>
      <c r="BU88">
        <v>0.48</v>
      </c>
      <c r="BV88">
        <v>2.91</v>
      </c>
      <c r="BW88">
        <v>0.68</v>
      </c>
      <c r="BX88">
        <v>0.57999999999999996</v>
      </c>
      <c r="BY88">
        <v>0.39</v>
      </c>
      <c r="BZ88">
        <v>0</v>
      </c>
      <c r="CA88">
        <v>9.6999999999999993</v>
      </c>
      <c r="CB88">
        <v>21.91</v>
      </c>
      <c r="CC88">
        <v>484.8</v>
      </c>
      <c r="CD88">
        <v>48.48</v>
      </c>
      <c r="CE88">
        <v>48.48</v>
      </c>
      <c r="CF88">
        <v>100.33</v>
      </c>
      <c r="CG88">
        <v>0</v>
      </c>
      <c r="CH88">
        <v>0</v>
      </c>
    </row>
    <row r="89" spans="7:86">
      <c r="G89" t="s">
        <v>131</v>
      </c>
      <c r="H89" s="115">
        <v>1205.7399999999998</v>
      </c>
      <c r="I89" s="88">
        <v>332.08</v>
      </c>
      <c r="J89" s="88">
        <v>202.32</v>
      </c>
      <c r="K89" s="88">
        <v>0.97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9.6999999999999993</v>
      </c>
      <c r="X89">
        <v>38.78</v>
      </c>
      <c r="Y89">
        <v>0</v>
      </c>
      <c r="Z89">
        <v>0</v>
      </c>
      <c r="AA89">
        <v>10.11</v>
      </c>
      <c r="AB89">
        <v>96.96</v>
      </c>
      <c r="AC89">
        <v>0</v>
      </c>
      <c r="AD89">
        <v>26.69</v>
      </c>
      <c r="AE89">
        <v>10</v>
      </c>
      <c r="AF89">
        <v>0.97</v>
      </c>
      <c r="AG89">
        <v>43.63</v>
      </c>
      <c r="AH89">
        <v>0</v>
      </c>
      <c r="AI89">
        <v>17.45</v>
      </c>
      <c r="AJ89">
        <v>0</v>
      </c>
      <c r="AK89">
        <v>142.53</v>
      </c>
      <c r="AL89">
        <v>0</v>
      </c>
      <c r="AM89">
        <v>0</v>
      </c>
      <c r="AN89">
        <v>50.9</v>
      </c>
      <c r="AO89">
        <v>0</v>
      </c>
      <c r="AP89">
        <v>0</v>
      </c>
      <c r="AQ89">
        <v>0</v>
      </c>
      <c r="AR89">
        <v>81.45</v>
      </c>
      <c r="AS89">
        <v>30.06</v>
      </c>
      <c r="AT89">
        <v>67.87</v>
      </c>
      <c r="AU89">
        <v>14.54</v>
      </c>
      <c r="AV89">
        <v>14.54</v>
      </c>
      <c r="AW89">
        <v>22.27</v>
      </c>
      <c r="AX89">
        <v>49.67</v>
      </c>
      <c r="AY89">
        <v>0</v>
      </c>
      <c r="AZ89">
        <v>191.6</v>
      </c>
      <c r="BA89">
        <v>0</v>
      </c>
      <c r="BB89">
        <v>91.14</v>
      </c>
      <c r="BC89">
        <v>0</v>
      </c>
      <c r="BD89">
        <v>0</v>
      </c>
      <c r="BE89">
        <v>0.87</v>
      </c>
      <c r="BF89">
        <v>0.4</v>
      </c>
      <c r="BG89">
        <v>0.51</v>
      </c>
      <c r="BH89">
        <v>0.93</v>
      </c>
      <c r="BI89">
        <v>0.97</v>
      </c>
      <c r="BJ89">
        <v>1.02</v>
      </c>
      <c r="BK89">
        <v>0.92</v>
      </c>
      <c r="BL89">
        <v>0.61</v>
      </c>
      <c r="BM89">
        <v>0.61</v>
      </c>
      <c r="BN89">
        <v>1.36</v>
      </c>
      <c r="BO89">
        <v>0.39</v>
      </c>
      <c r="BP89">
        <v>0.97</v>
      </c>
      <c r="BQ89">
        <v>0.39</v>
      </c>
      <c r="BR89">
        <v>0.39</v>
      </c>
      <c r="BS89">
        <v>0.39</v>
      </c>
      <c r="BT89">
        <v>0.78</v>
      </c>
      <c r="BU89">
        <v>0.48</v>
      </c>
      <c r="BV89">
        <v>2.91</v>
      </c>
      <c r="BW89">
        <v>0.68</v>
      </c>
      <c r="BX89">
        <v>0.57999999999999996</v>
      </c>
      <c r="BY89">
        <v>0.39</v>
      </c>
      <c r="BZ89">
        <v>0</v>
      </c>
      <c r="CA89">
        <v>9.6999999999999993</v>
      </c>
      <c r="CB89">
        <v>21.91</v>
      </c>
      <c r="CC89">
        <v>484.8</v>
      </c>
      <c r="CD89">
        <v>48.48</v>
      </c>
      <c r="CE89">
        <v>48.48</v>
      </c>
      <c r="CF89">
        <v>100.33</v>
      </c>
      <c r="CG89">
        <v>0</v>
      </c>
      <c r="CH89">
        <v>0</v>
      </c>
    </row>
    <row r="90" spans="7:86">
      <c r="G90" t="s">
        <v>132</v>
      </c>
      <c r="H90" s="115">
        <v>1210.5899999999999</v>
      </c>
      <c r="I90" s="88">
        <v>332.08</v>
      </c>
      <c r="J90" s="88">
        <v>202.32</v>
      </c>
      <c r="K90" s="88">
        <v>0.97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9.6999999999999993</v>
      </c>
      <c r="X90">
        <v>38.78</v>
      </c>
      <c r="Y90">
        <v>0</v>
      </c>
      <c r="Z90">
        <v>0</v>
      </c>
      <c r="AA90">
        <v>10.11</v>
      </c>
      <c r="AB90">
        <v>96.96</v>
      </c>
      <c r="AC90">
        <v>0</v>
      </c>
      <c r="AD90">
        <v>26.69</v>
      </c>
      <c r="AE90">
        <v>10</v>
      </c>
      <c r="AF90">
        <v>0.97</v>
      </c>
      <c r="AG90">
        <v>43.63</v>
      </c>
      <c r="AH90">
        <v>0</v>
      </c>
      <c r="AI90">
        <v>17.45</v>
      </c>
      <c r="AJ90">
        <v>0</v>
      </c>
      <c r="AK90">
        <v>142.53</v>
      </c>
      <c r="AL90">
        <v>0</v>
      </c>
      <c r="AM90">
        <v>0</v>
      </c>
      <c r="AN90">
        <v>50.9</v>
      </c>
      <c r="AO90">
        <v>0</v>
      </c>
      <c r="AP90">
        <v>0</v>
      </c>
      <c r="AQ90">
        <v>0</v>
      </c>
      <c r="AR90">
        <v>81.45</v>
      </c>
      <c r="AS90">
        <v>34.909999999999997</v>
      </c>
      <c r="AT90">
        <v>67.87</v>
      </c>
      <c r="AU90">
        <v>14.54</v>
      </c>
      <c r="AV90">
        <v>14.54</v>
      </c>
      <c r="AW90">
        <v>22.27</v>
      </c>
      <c r="AX90">
        <v>49.67</v>
      </c>
      <c r="AY90">
        <v>0</v>
      </c>
      <c r="AZ90">
        <v>191.6</v>
      </c>
      <c r="BA90">
        <v>0</v>
      </c>
      <c r="BB90">
        <v>91.14</v>
      </c>
      <c r="BC90">
        <v>0</v>
      </c>
      <c r="BD90">
        <v>0</v>
      </c>
      <c r="BE90">
        <v>0.87</v>
      </c>
      <c r="BF90">
        <v>0.4</v>
      </c>
      <c r="BG90">
        <v>0.51</v>
      </c>
      <c r="BH90">
        <v>0.93</v>
      </c>
      <c r="BI90">
        <v>0.97</v>
      </c>
      <c r="BJ90">
        <v>1.02</v>
      </c>
      <c r="BK90">
        <v>0.92</v>
      </c>
      <c r="BL90">
        <v>0.61</v>
      </c>
      <c r="BM90">
        <v>0.61</v>
      </c>
      <c r="BN90">
        <v>1.36</v>
      </c>
      <c r="BO90">
        <v>0.39</v>
      </c>
      <c r="BP90">
        <v>0.97</v>
      </c>
      <c r="BQ90">
        <v>0.39</v>
      </c>
      <c r="BR90">
        <v>0.39</v>
      </c>
      <c r="BS90">
        <v>0.39</v>
      </c>
      <c r="BT90">
        <v>0.78</v>
      </c>
      <c r="BU90">
        <v>0.48</v>
      </c>
      <c r="BV90">
        <v>2.91</v>
      </c>
      <c r="BW90">
        <v>0.68</v>
      </c>
      <c r="BX90">
        <v>0.57999999999999996</v>
      </c>
      <c r="BY90">
        <v>0.39</v>
      </c>
      <c r="BZ90">
        <v>0</v>
      </c>
      <c r="CA90">
        <v>9.6999999999999993</v>
      </c>
      <c r="CB90">
        <v>21.91</v>
      </c>
      <c r="CC90">
        <v>484.8</v>
      </c>
      <c r="CD90">
        <v>48.48</v>
      </c>
      <c r="CE90">
        <v>48.48</v>
      </c>
      <c r="CF90">
        <v>100.33</v>
      </c>
      <c r="CG90">
        <v>0</v>
      </c>
      <c r="CH90">
        <v>0</v>
      </c>
    </row>
    <row r="91" spans="7:86">
      <c r="G91" t="s">
        <v>133</v>
      </c>
      <c r="H91" s="115">
        <v>1429.1299999999999</v>
      </c>
      <c r="I91" s="88">
        <v>452.80000000000007</v>
      </c>
      <c r="J91" s="88">
        <v>202.23000000000002</v>
      </c>
      <c r="K91" s="88">
        <v>0.97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9.6999999999999993</v>
      </c>
      <c r="X91">
        <v>38.78</v>
      </c>
      <c r="Y91">
        <v>0</v>
      </c>
      <c r="Z91">
        <v>0</v>
      </c>
      <c r="AA91">
        <v>10.02</v>
      </c>
      <c r="AB91">
        <v>96.96</v>
      </c>
      <c r="AC91">
        <v>96.96</v>
      </c>
      <c r="AD91">
        <v>26.69</v>
      </c>
      <c r="AE91">
        <v>7.96</v>
      </c>
      <c r="AF91">
        <v>0.97</v>
      </c>
      <c r="AG91">
        <v>43.63</v>
      </c>
      <c r="AH91">
        <v>0</v>
      </c>
      <c r="AI91">
        <v>17.45</v>
      </c>
      <c r="AJ91">
        <v>123.62</v>
      </c>
      <c r="AK91">
        <v>142.53</v>
      </c>
      <c r="AL91">
        <v>93.08</v>
      </c>
      <c r="AM91">
        <v>31.03</v>
      </c>
      <c r="AN91">
        <v>50.9</v>
      </c>
      <c r="AO91">
        <v>41.21</v>
      </c>
      <c r="AP91">
        <v>0</v>
      </c>
      <c r="AQ91">
        <v>0</v>
      </c>
      <c r="AR91">
        <v>81.45</v>
      </c>
      <c r="AS91">
        <v>71.75</v>
      </c>
      <c r="AT91">
        <v>67.87</v>
      </c>
      <c r="AU91">
        <v>14.54</v>
      </c>
      <c r="AV91">
        <v>14.54</v>
      </c>
      <c r="AW91">
        <v>22.27</v>
      </c>
      <c r="AX91">
        <v>49.67</v>
      </c>
      <c r="AY91">
        <v>0</v>
      </c>
      <c r="AZ91">
        <v>191.6</v>
      </c>
      <c r="BA91">
        <v>0</v>
      </c>
      <c r="BB91">
        <v>58.18</v>
      </c>
      <c r="BC91">
        <v>0</v>
      </c>
      <c r="BD91">
        <v>0</v>
      </c>
      <c r="BE91">
        <v>0.87</v>
      </c>
      <c r="BF91">
        <v>0.4</v>
      </c>
      <c r="BG91">
        <v>0.51</v>
      </c>
      <c r="BH91">
        <v>0.93</v>
      </c>
      <c r="BI91">
        <v>0.97</v>
      </c>
      <c r="BJ91">
        <v>1.02</v>
      </c>
      <c r="BK91">
        <v>0.92</v>
      </c>
      <c r="BL91">
        <v>0.61</v>
      </c>
      <c r="BM91">
        <v>0.61</v>
      </c>
      <c r="BN91">
        <v>1.36</v>
      </c>
      <c r="BO91">
        <v>0.39</v>
      </c>
      <c r="BP91">
        <v>0.97</v>
      </c>
      <c r="BQ91">
        <v>0.39</v>
      </c>
      <c r="BR91">
        <v>0.39</v>
      </c>
      <c r="BS91">
        <v>0.39</v>
      </c>
      <c r="BT91">
        <v>0.78</v>
      </c>
      <c r="BU91">
        <v>0.48</v>
      </c>
      <c r="BV91">
        <v>2.91</v>
      </c>
      <c r="BW91">
        <v>0.68</v>
      </c>
      <c r="BX91">
        <v>0.57999999999999996</v>
      </c>
      <c r="BY91">
        <v>0.39</v>
      </c>
      <c r="BZ91">
        <v>0</v>
      </c>
      <c r="CA91">
        <v>9.6999999999999993</v>
      </c>
      <c r="CB91">
        <v>21.91</v>
      </c>
      <c r="CC91">
        <v>484.8</v>
      </c>
      <c r="CD91">
        <v>48.48</v>
      </c>
      <c r="CE91">
        <v>0</v>
      </c>
      <c r="CF91">
        <v>100.33</v>
      </c>
      <c r="CG91">
        <v>0</v>
      </c>
      <c r="CH91">
        <v>0</v>
      </c>
    </row>
    <row r="92" spans="7:86">
      <c r="G92" t="s">
        <v>134</v>
      </c>
      <c r="H92" s="115">
        <v>1462.09</v>
      </c>
      <c r="I92" s="88">
        <v>452.80000000000007</v>
      </c>
      <c r="J92" s="88">
        <v>202.23000000000002</v>
      </c>
      <c r="K92" s="88">
        <v>0.97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9.6999999999999993</v>
      </c>
      <c r="X92">
        <v>38.78</v>
      </c>
      <c r="Y92">
        <v>0</v>
      </c>
      <c r="Z92">
        <v>0</v>
      </c>
      <c r="AA92">
        <v>10.02</v>
      </c>
      <c r="AB92">
        <v>96.96</v>
      </c>
      <c r="AC92">
        <v>96.96</v>
      </c>
      <c r="AD92">
        <v>26.69</v>
      </c>
      <c r="AE92">
        <v>7.96</v>
      </c>
      <c r="AF92">
        <v>0.97</v>
      </c>
      <c r="AG92">
        <v>43.63</v>
      </c>
      <c r="AH92">
        <v>0</v>
      </c>
      <c r="AI92">
        <v>17.45</v>
      </c>
      <c r="AJ92">
        <v>123.62</v>
      </c>
      <c r="AK92">
        <v>142.53</v>
      </c>
      <c r="AL92">
        <v>93.08</v>
      </c>
      <c r="AM92">
        <v>31.03</v>
      </c>
      <c r="AN92">
        <v>50.9</v>
      </c>
      <c r="AO92">
        <v>41.21</v>
      </c>
      <c r="AP92">
        <v>0</v>
      </c>
      <c r="AQ92">
        <v>0</v>
      </c>
      <c r="AR92">
        <v>81.45</v>
      </c>
      <c r="AS92">
        <v>71.75</v>
      </c>
      <c r="AT92">
        <v>67.87</v>
      </c>
      <c r="AU92">
        <v>14.54</v>
      </c>
      <c r="AV92">
        <v>14.54</v>
      </c>
      <c r="AW92">
        <v>22.27</v>
      </c>
      <c r="AX92">
        <v>49.67</v>
      </c>
      <c r="AY92">
        <v>0</v>
      </c>
      <c r="AZ92">
        <v>191.6</v>
      </c>
      <c r="BA92">
        <v>0</v>
      </c>
      <c r="BB92">
        <v>91.14</v>
      </c>
      <c r="BC92">
        <v>0</v>
      </c>
      <c r="BD92">
        <v>0</v>
      </c>
      <c r="BE92">
        <v>0.87</v>
      </c>
      <c r="BF92">
        <v>0.4</v>
      </c>
      <c r="BG92">
        <v>0.51</v>
      </c>
      <c r="BH92">
        <v>0.93</v>
      </c>
      <c r="BI92">
        <v>0.97</v>
      </c>
      <c r="BJ92">
        <v>1.02</v>
      </c>
      <c r="BK92">
        <v>0.92</v>
      </c>
      <c r="BL92">
        <v>0.61</v>
      </c>
      <c r="BM92">
        <v>0.61</v>
      </c>
      <c r="BN92">
        <v>1.36</v>
      </c>
      <c r="BO92">
        <v>0.39</v>
      </c>
      <c r="BP92">
        <v>0.97</v>
      </c>
      <c r="BQ92">
        <v>0.39</v>
      </c>
      <c r="BR92">
        <v>0.39</v>
      </c>
      <c r="BS92">
        <v>0.39</v>
      </c>
      <c r="BT92">
        <v>0.78</v>
      </c>
      <c r="BU92">
        <v>0.48</v>
      </c>
      <c r="BV92">
        <v>2.91</v>
      </c>
      <c r="BW92">
        <v>0.68</v>
      </c>
      <c r="BX92">
        <v>0.57999999999999996</v>
      </c>
      <c r="BY92">
        <v>0.39</v>
      </c>
      <c r="BZ92">
        <v>0</v>
      </c>
      <c r="CA92">
        <v>9.6999999999999993</v>
      </c>
      <c r="CB92">
        <v>21.91</v>
      </c>
      <c r="CC92">
        <v>484.8</v>
      </c>
      <c r="CD92">
        <v>48.48</v>
      </c>
      <c r="CE92">
        <v>0</v>
      </c>
      <c r="CF92">
        <v>100.33</v>
      </c>
      <c r="CG92">
        <v>0</v>
      </c>
      <c r="CH92">
        <v>0</v>
      </c>
    </row>
    <row r="93" spans="7:86">
      <c r="G93" t="s">
        <v>135</v>
      </c>
      <c r="H93" s="115">
        <v>1462.09</v>
      </c>
      <c r="I93" s="88">
        <v>452.80000000000007</v>
      </c>
      <c r="J93" s="88">
        <v>202.23000000000002</v>
      </c>
      <c r="K93" s="88">
        <v>0.97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9.6999999999999993</v>
      </c>
      <c r="X93">
        <v>38.78</v>
      </c>
      <c r="Y93">
        <v>0</v>
      </c>
      <c r="Z93">
        <v>0</v>
      </c>
      <c r="AA93">
        <v>10.02</v>
      </c>
      <c r="AB93">
        <v>96.96</v>
      </c>
      <c r="AC93">
        <v>96.96</v>
      </c>
      <c r="AD93">
        <v>26.69</v>
      </c>
      <c r="AE93">
        <v>7.96</v>
      </c>
      <c r="AF93">
        <v>0.97</v>
      </c>
      <c r="AG93">
        <v>43.63</v>
      </c>
      <c r="AH93">
        <v>0</v>
      </c>
      <c r="AI93">
        <v>17.45</v>
      </c>
      <c r="AJ93">
        <v>123.62</v>
      </c>
      <c r="AK93">
        <v>142.53</v>
      </c>
      <c r="AL93">
        <v>93.08</v>
      </c>
      <c r="AM93">
        <v>31.03</v>
      </c>
      <c r="AN93">
        <v>50.9</v>
      </c>
      <c r="AO93">
        <v>41.21</v>
      </c>
      <c r="AP93">
        <v>0</v>
      </c>
      <c r="AQ93">
        <v>0</v>
      </c>
      <c r="AR93">
        <v>81.45</v>
      </c>
      <c r="AS93">
        <v>71.75</v>
      </c>
      <c r="AT93">
        <v>67.87</v>
      </c>
      <c r="AU93">
        <v>14.54</v>
      </c>
      <c r="AV93">
        <v>14.54</v>
      </c>
      <c r="AW93">
        <v>22.27</v>
      </c>
      <c r="AX93">
        <v>49.67</v>
      </c>
      <c r="AY93">
        <v>0</v>
      </c>
      <c r="AZ93">
        <v>191.6</v>
      </c>
      <c r="BA93">
        <v>0</v>
      </c>
      <c r="BB93">
        <v>91.14</v>
      </c>
      <c r="BC93">
        <v>0</v>
      </c>
      <c r="BD93">
        <v>0</v>
      </c>
      <c r="BE93">
        <v>0.87</v>
      </c>
      <c r="BF93">
        <v>0.4</v>
      </c>
      <c r="BG93">
        <v>0.51</v>
      </c>
      <c r="BH93">
        <v>0.93</v>
      </c>
      <c r="BI93">
        <v>0.97</v>
      </c>
      <c r="BJ93">
        <v>1.02</v>
      </c>
      <c r="BK93">
        <v>0.92</v>
      </c>
      <c r="BL93">
        <v>0.61</v>
      </c>
      <c r="BM93">
        <v>0.61</v>
      </c>
      <c r="BN93">
        <v>1.36</v>
      </c>
      <c r="BO93">
        <v>0.39</v>
      </c>
      <c r="BP93">
        <v>0.97</v>
      </c>
      <c r="BQ93">
        <v>0.39</v>
      </c>
      <c r="BR93">
        <v>0.39</v>
      </c>
      <c r="BS93">
        <v>0.39</v>
      </c>
      <c r="BT93">
        <v>0.78</v>
      </c>
      <c r="BU93">
        <v>0.48</v>
      </c>
      <c r="BV93">
        <v>2.91</v>
      </c>
      <c r="BW93">
        <v>0.68</v>
      </c>
      <c r="BX93">
        <v>0.57999999999999996</v>
      </c>
      <c r="BY93">
        <v>0.39</v>
      </c>
      <c r="BZ93">
        <v>0</v>
      </c>
      <c r="CA93">
        <v>9.6999999999999993</v>
      </c>
      <c r="CB93">
        <v>21.91</v>
      </c>
      <c r="CC93">
        <v>484.8</v>
      </c>
      <c r="CD93">
        <v>48.48</v>
      </c>
      <c r="CE93">
        <v>0</v>
      </c>
      <c r="CF93">
        <v>100.33</v>
      </c>
      <c r="CG93">
        <v>0</v>
      </c>
      <c r="CH93">
        <v>0</v>
      </c>
    </row>
    <row r="94" spans="7:86">
      <c r="G94" t="s">
        <v>136</v>
      </c>
      <c r="H94" s="115">
        <v>1462.09</v>
      </c>
      <c r="I94" s="88">
        <v>452.80000000000007</v>
      </c>
      <c r="J94" s="88">
        <v>202.23000000000002</v>
      </c>
      <c r="K94" s="88">
        <v>0.97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9.6999999999999993</v>
      </c>
      <c r="X94">
        <v>38.78</v>
      </c>
      <c r="Y94">
        <v>0</v>
      </c>
      <c r="Z94">
        <v>0</v>
      </c>
      <c r="AA94">
        <v>10.02</v>
      </c>
      <c r="AB94">
        <v>96.96</v>
      </c>
      <c r="AC94">
        <v>96.96</v>
      </c>
      <c r="AD94">
        <v>26.69</v>
      </c>
      <c r="AE94">
        <v>7.96</v>
      </c>
      <c r="AF94">
        <v>0.97</v>
      </c>
      <c r="AG94">
        <v>43.63</v>
      </c>
      <c r="AH94">
        <v>0</v>
      </c>
      <c r="AI94">
        <v>17.45</v>
      </c>
      <c r="AJ94">
        <v>123.62</v>
      </c>
      <c r="AK94">
        <v>142.53</v>
      </c>
      <c r="AL94">
        <v>93.08</v>
      </c>
      <c r="AM94">
        <v>31.03</v>
      </c>
      <c r="AN94">
        <v>50.9</v>
      </c>
      <c r="AO94">
        <v>41.21</v>
      </c>
      <c r="AP94">
        <v>0</v>
      </c>
      <c r="AQ94">
        <v>0</v>
      </c>
      <c r="AR94">
        <v>81.45</v>
      </c>
      <c r="AS94">
        <v>71.75</v>
      </c>
      <c r="AT94">
        <v>67.87</v>
      </c>
      <c r="AU94">
        <v>14.54</v>
      </c>
      <c r="AV94">
        <v>14.54</v>
      </c>
      <c r="AW94">
        <v>22.27</v>
      </c>
      <c r="AX94">
        <v>49.67</v>
      </c>
      <c r="AY94">
        <v>0</v>
      </c>
      <c r="AZ94">
        <v>191.6</v>
      </c>
      <c r="BA94">
        <v>0</v>
      </c>
      <c r="BB94">
        <v>91.14</v>
      </c>
      <c r="BC94">
        <v>0</v>
      </c>
      <c r="BD94">
        <v>0</v>
      </c>
      <c r="BE94">
        <v>0.87</v>
      </c>
      <c r="BF94">
        <v>0.4</v>
      </c>
      <c r="BG94">
        <v>0.51</v>
      </c>
      <c r="BH94">
        <v>0.93</v>
      </c>
      <c r="BI94">
        <v>0.97</v>
      </c>
      <c r="BJ94">
        <v>1.02</v>
      </c>
      <c r="BK94">
        <v>0.92</v>
      </c>
      <c r="BL94">
        <v>0.61</v>
      </c>
      <c r="BM94">
        <v>0.61</v>
      </c>
      <c r="BN94">
        <v>1.36</v>
      </c>
      <c r="BO94">
        <v>0.39</v>
      </c>
      <c r="BP94">
        <v>0.97</v>
      </c>
      <c r="BQ94">
        <v>0.39</v>
      </c>
      <c r="BR94">
        <v>0.39</v>
      </c>
      <c r="BS94">
        <v>0.39</v>
      </c>
      <c r="BT94">
        <v>0.78</v>
      </c>
      <c r="BU94">
        <v>0.48</v>
      </c>
      <c r="BV94">
        <v>2.91</v>
      </c>
      <c r="BW94">
        <v>0.68</v>
      </c>
      <c r="BX94">
        <v>0.57999999999999996</v>
      </c>
      <c r="BY94">
        <v>0.39</v>
      </c>
      <c r="BZ94">
        <v>0</v>
      </c>
      <c r="CA94">
        <v>9.6999999999999993</v>
      </c>
      <c r="CB94">
        <v>21.91</v>
      </c>
      <c r="CC94">
        <v>484.8</v>
      </c>
      <c r="CD94">
        <v>48.48</v>
      </c>
      <c r="CE94">
        <v>0</v>
      </c>
      <c r="CF94">
        <v>100.33</v>
      </c>
      <c r="CG94">
        <v>0</v>
      </c>
      <c r="CH94">
        <v>0</v>
      </c>
    </row>
    <row r="95" spans="7:86">
      <c r="G95" t="s">
        <v>137</v>
      </c>
      <c r="H95" s="115">
        <v>1444.6399999999999</v>
      </c>
      <c r="I95" s="88">
        <v>452.76000000000005</v>
      </c>
      <c r="J95" s="88">
        <v>202.14000000000001</v>
      </c>
      <c r="K95" s="88">
        <v>0.97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9.6999999999999993</v>
      </c>
      <c r="X95">
        <v>38.78</v>
      </c>
      <c r="Y95">
        <v>0</v>
      </c>
      <c r="Z95">
        <v>0</v>
      </c>
      <c r="AA95">
        <v>9.93</v>
      </c>
      <c r="AB95">
        <v>96.96</v>
      </c>
      <c r="AC95">
        <v>96.96</v>
      </c>
      <c r="AD95">
        <v>26.69</v>
      </c>
      <c r="AE95">
        <v>7.96</v>
      </c>
      <c r="AF95">
        <v>0.97</v>
      </c>
      <c r="AG95">
        <v>43.63</v>
      </c>
      <c r="AH95">
        <v>0</v>
      </c>
      <c r="AI95">
        <v>17.45</v>
      </c>
      <c r="AJ95">
        <v>123.62</v>
      </c>
      <c r="AK95">
        <v>142.53</v>
      </c>
      <c r="AL95">
        <v>93.08</v>
      </c>
      <c r="AM95">
        <v>31.03</v>
      </c>
      <c r="AN95">
        <v>50.9</v>
      </c>
      <c r="AO95">
        <v>41.21</v>
      </c>
      <c r="AP95">
        <v>0</v>
      </c>
      <c r="AQ95">
        <v>0</v>
      </c>
      <c r="AR95">
        <v>81.45</v>
      </c>
      <c r="AS95">
        <v>54.3</v>
      </c>
      <c r="AT95">
        <v>67.87</v>
      </c>
      <c r="AU95">
        <v>14.54</v>
      </c>
      <c r="AV95">
        <v>14.54</v>
      </c>
      <c r="AW95">
        <v>22.27</v>
      </c>
      <c r="AX95">
        <v>49.67</v>
      </c>
      <c r="AY95">
        <v>0</v>
      </c>
      <c r="AZ95">
        <v>191.6</v>
      </c>
      <c r="BA95">
        <v>0</v>
      </c>
      <c r="BB95">
        <v>91.14</v>
      </c>
      <c r="BC95">
        <v>0</v>
      </c>
      <c r="BD95">
        <v>0</v>
      </c>
      <c r="BE95">
        <v>0.87</v>
      </c>
      <c r="BF95">
        <v>0.4</v>
      </c>
      <c r="BG95">
        <v>0.51</v>
      </c>
      <c r="BH95">
        <v>0.93</v>
      </c>
      <c r="BI95">
        <v>0.93</v>
      </c>
      <c r="BJ95">
        <v>1.02</v>
      </c>
      <c r="BK95">
        <v>0.92</v>
      </c>
      <c r="BL95">
        <v>0.61</v>
      </c>
      <c r="BM95">
        <v>0.61</v>
      </c>
      <c r="BN95">
        <v>1.36</v>
      </c>
      <c r="BO95">
        <v>0.39</v>
      </c>
      <c r="BP95">
        <v>0.97</v>
      </c>
      <c r="BQ95">
        <v>0.39</v>
      </c>
      <c r="BR95">
        <v>0.39</v>
      </c>
      <c r="BS95">
        <v>0.39</v>
      </c>
      <c r="BT95">
        <v>0.78</v>
      </c>
      <c r="BU95">
        <v>0.48</v>
      </c>
      <c r="BV95">
        <v>2.91</v>
      </c>
      <c r="BW95">
        <v>0.68</v>
      </c>
      <c r="BX95">
        <v>0.57999999999999996</v>
      </c>
      <c r="BY95">
        <v>0.39</v>
      </c>
      <c r="BZ95">
        <v>0</v>
      </c>
      <c r="CA95">
        <v>9.6999999999999993</v>
      </c>
      <c r="CB95">
        <v>21.91</v>
      </c>
      <c r="CC95">
        <v>484.8</v>
      </c>
      <c r="CD95">
        <v>48.48</v>
      </c>
      <c r="CE95">
        <v>0</v>
      </c>
      <c r="CF95">
        <v>100.33</v>
      </c>
      <c r="CG95">
        <v>0</v>
      </c>
      <c r="CH95">
        <v>0</v>
      </c>
    </row>
    <row r="96" spans="7:86">
      <c r="G96" t="s">
        <v>138</v>
      </c>
      <c r="H96" s="115">
        <v>1444.6399999999999</v>
      </c>
      <c r="I96" s="88">
        <v>452.76000000000005</v>
      </c>
      <c r="J96" s="88">
        <v>202.14000000000001</v>
      </c>
      <c r="K96" s="88">
        <v>0.97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9.6999999999999993</v>
      </c>
      <c r="X96">
        <v>38.78</v>
      </c>
      <c r="Y96">
        <v>0</v>
      </c>
      <c r="Z96">
        <v>0</v>
      </c>
      <c r="AA96">
        <v>9.93</v>
      </c>
      <c r="AB96">
        <v>96.96</v>
      </c>
      <c r="AC96">
        <v>96.96</v>
      </c>
      <c r="AD96">
        <v>26.69</v>
      </c>
      <c r="AE96">
        <v>7.96</v>
      </c>
      <c r="AF96">
        <v>0.97</v>
      </c>
      <c r="AG96">
        <v>43.63</v>
      </c>
      <c r="AH96">
        <v>0</v>
      </c>
      <c r="AI96">
        <v>17.45</v>
      </c>
      <c r="AJ96">
        <v>123.62</v>
      </c>
      <c r="AK96">
        <v>142.53</v>
      </c>
      <c r="AL96">
        <v>93.08</v>
      </c>
      <c r="AM96">
        <v>31.03</v>
      </c>
      <c r="AN96">
        <v>50.9</v>
      </c>
      <c r="AO96">
        <v>41.21</v>
      </c>
      <c r="AP96">
        <v>0</v>
      </c>
      <c r="AQ96">
        <v>0</v>
      </c>
      <c r="AR96">
        <v>81.45</v>
      </c>
      <c r="AS96">
        <v>54.3</v>
      </c>
      <c r="AT96">
        <v>67.87</v>
      </c>
      <c r="AU96">
        <v>14.54</v>
      </c>
      <c r="AV96">
        <v>14.54</v>
      </c>
      <c r="AW96">
        <v>22.27</v>
      </c>
      <c r="AX96">
        <v>49.67</v>
      </c>
      <c r="AY96">
        <v>0</v>
      </c>
      <c r="AZ96">
        <v>191.6</v>
      </c>
      <c r="BA96">
        <v>0</v>
      </c>
      <c r="BB96">
        <v>91.14</v>
      </c>
      <c r="BC96">
        <v>0</v>
      </c>
      <c r="BD96">
        <v>0</v>
      </c>
      <c r="BE96">
        <v>0.87</v>
      </c>
      <c r="BF96">
        <v>0.4</v>
      </c>
      <c r="BG96">
        <v>0.51</v>
      </c>
      <c r="BH96">
        <v>0.93</v>
      </c>
      <c r="BI96">
        <v>0.93</v>
      </c>
      <c r="BJ96">
        <v>1.02</v>
      </c>
      <c r="BK96">
        <v>0.92</v>
      </c>
      <c r="BL96">
        <v>0.61</v>
      </c>
      <c r="BM96">
        <v>0.61</v>
      </c>
      <c r="BN96">
        <v>1.36</v>
      </c>
      <c r="BO96">
        <v>0.39</v>
      </c>
      <c r="BP96">
        <v>0.97</v>
      </c>
      <c r="BQ96">
        <v>0.39</v>
      </c>
      <c r="BR96">
        <v>0.39</v>
      </c>
      <c r="BS96">
        <v>0.39</v>
      </c>
      <c r="BT96">
        <v>0.78</v>
      </c>
      <c r="BU96">
        <v>0.48</v>
      </c>
      <c r="BV96">
        <v>2.91</v>
      </c>
      <c r="BW96">
        <v>0.68</v>
      </c>
      <c r="BX96">
        <v>0.57999999999999996</v>
      </c>
      <c r="BY96">
        <v>0.39</v>
      </c>
      <c r="BZ96">
        <v>0</v>
      </c>
      <c r="CA96">
        <v>9.6999999999999993</v>
      </c>
      <c r="CB96">
        <v>21.91</v>
      </c>
      <c r="CC96">
        <v>484.8</v>
      </c>
      <c r="CD96">
        <v>48.48</v>
      </c>
      <c r="CE96">
        <v>0</v>
      </c>
      <c r="CF96">
        <v>100.33</v>
      </c>
      <c r="CG96">
        <v>0</v>
      </c>
      <c r="CH96">
        <v>0</v>
      </c>
    </row>
    <row r="97" spans="1:133">
      <c r="G97" t="s">
        <v>139</v>
      </c>
      <c r="H97" s="115">
        <v>1444.6399999999999</v>
      </c>
      <c r="I97" s="88">
        <v>452.76000000000005</v>
      </c>
      <c r="J97" s="88">
        <v>202.14000000000001</v>
      </c>
      <c r="K97" s="88">
        <v>0.97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9.6999999999999993</v>
      </c>
      <c r="X97">
        <v>38.78</v>
      </c>
      <c r="Y97">
        <v>0</v>
      </c>
      <c r="Z97">
        <v>0</v>
      </c>
      <c r="AA97">
        <v>9.93</v>
      </c>
      <c r="AB97">
        <v>96.96</v>
      </c>
      <c r="AC97">
        <v>96.96</v>
      </c>
      <c r="AD97">
        <v>26.69</v>
      </c>
      <c r="AE97">
        <v>7.96</v>
      </c>
      <c r="AF97">
        <v>0.97</v>
      </c>
      <c r="AG97">
        <v>43.63</v>
      </c>
      <c r="AH97">
        <v>0</v>
      </c>
      <c r="AI97">
        <v>17.45</v>
      </c>
      <c r="AJ97">
        <v>123.62</v>
      </c>
      <c r="AK97">
        <v>142.53</v>
      </c>
      <c r="AL97">
        <v>93.08</v>
      </c>
      <c r="AM97">
        <v>31.03</v>
      </c>
      <c r="AN97">
        <v>50.9</v>
      </c>
      <c r="AO97">
        <v>41.21</v>
      </c>
      <c r="AP97">
        <v>0</v>
      </c>
      <c r="AQ97">
        <v>0</v>
      </c>
      <c r="AR97">
        <v>81.45</v>
      </c>
      <c r="AS97">
        <v>54.3</v>
      </c>
      <c r="AT97">
        <v>67.87</v>
      </c>
      <c r="AU97">
        <v>14.54</v>
      </c>
      <c r="AV97">
        <v>14.54</v>
      </c>
      <c r="AW97">
        <v>22.27</v>
      </c>
      <c r="AX97">
        <v>49.67</v>
      </c>
      <c r="AY97">
        <v>0</v>
      </c>
      <c r="AZ97">
        <v>191.6</v>
      </c>
      <c r="BA97">
        <v>0</v>
      </c>
      <c r="BB97">
        <v>91.14</v>
      </c>
      <c r="BC97">
        <v>0</v>
      </c>
      <c r="BD97">
        <v>0</v>
      </c>
      <c r="BE97">
        <v>0.87</v>
      </c>
      <c r="BF97">
        <v>0.4</v>
      </c>
      <c r="BG97">
        <v>0.51</v>
      </c>
      <c r="BH97">
        <v>0.93</v>
      </c>
      <c r="BI97">
        <v>0.93</v>
      </c>
      <c r="BJ97">
        <v>1.02</v>
      </c>
      <c r="BK97">
        <v>0.92</v>
      </c>
      <c r="BL97">
        <v>0.61</v>
      </c>
      <c r="BM97">
        <v>0.61</v>
      </c>
      <c r="BN97">
        <v>1.36</v>
      </c>
      <c r="BO97">
        <v>0.39</v>
      </c>
      <c r="BP97">
        <v>0.97</v>
      </c>
      <c r="BQ97">
        <v>0.39</v>
      </c>
      <c r="BR97">
        <v>0.39</v>
      </c>
      <c r="BS97">
        <v>0.39</v>
      </c>
      <c r="BT97">
        <v>0.78</v>
      </c>
      <c r="BU97">
        <v>0.48</v>
      </c>
      <c r="BV97">
        <v>2.91</v>
      </c>
      <c r="BW97">
        <v>0.68</v>
      </c>
      <c r="BX97">
        <v>0.57999999999999996</v>
      </c>
      <c r="BY97">
        <v>0.39</v>
      </c>
      <c r="BZ97">
        <v>0</v>
      </c>
      <c r="CA97">
        <v>9.6999999999999993</v>
      </c>
      <c r="CB97">
        <v>21.91</v>
      </c>
      <c r="CC97">
        <v>484.8</v>
      </c>
      <c r="CD97">
        <v>48.48</v>
      </c>
      <c r="CE97">
        <v>0</v>
      </c>
      <c r="CF97">
        <v>100.33</v>
      </c>
      <c r="CG97">
        <v>0</v>
      </c>
      <c r="CH97">
        <v>0</v>
      </c>
    </row>
    <row r="98" spans="1:133">
      <c r="G98" t="s">
        <v>140</v>
      </c>
      <c r="H98" s="115">
        <v>1444.6399999999999</v>
      </c>
      <c r="I98" s="88">
        <v>452.76000000000005</v>
      </c>
      <c r="J98" s="88">
        <v>202.14000000000001</v>
      </c>
      <c r="K98" s="88">
        <v>0.97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9.6999999999999993</v>
      </c>
      <c r="X98">
        <v>38.78</v>
      </c>
      <c r="Y98">
        <v>0</v>
      </c>
      <c r="Z98">
        <v>0</v>
      </c>
      <c r="AA98">
        <v>9.93</v>
      </c>
      <c r="AB98">
        <v>96.96</v>
      </c>
      <c r="AC98">
        <v>96.96</v>
      </c>
      <c r="AD98">
        <v>26.69</v>
      </c>
      <c r="AE98">
        <v>7.96</v>
      </c>
      <c r="AF98">
        <v>0.97</v>
      </c>
      <c r="AG98">
        <v>43.63</v>
      </c>
      <c r="AH98">
        <v>0</v>
      </c>
      <c r="AI98">
        <v>17.45</v>
      </c>
      <c r="AJ98">
        <v>123.62</v>
      </c>
      <c r="AK98">
        <v>142.53</v>
      </c>
      <c r="AL98">
        <v>93.08</v>
      </c>
      <c r="AM98">
        <v>31.03</v>
      </c>
      <c r="AN98">
        <v>50.9</v>
      </c>
      <c r="AO98">
        <v>41.21</v>
      </c>
      <c r="AP98">
        <v>0</v>
      </c>
      <c r="AQ98">
        <v>0</v>
      </c>
      <c r="AR98">
        <v>81.45</v>
      </c>
      <c r="AS98">
        <v>54.3</v>
      </c>
      <c r="AT98">
        <v>67.87</v>
      </c>
      <c r="AU98">
        <v>14.54</v>
      </c>
      <c r="AV98">
        <v>14.54</v>
      </c>
      <c r="AW98">
        <v>22.27</v>
      </c>
      <c r="AX98">
        <v>49.67</v>
      </c>
      <c r="AY98">
        <v>0</v>
      </c>
      <c r="AZ98">
        <v>191.6</v>
      </c>
      <c r="BA98">
        <v>0</v>
      </c>
      <c r="BB98">
        <v>91.14</v>
      </c>
      <c r="BC98">
        <v>0</v>
      </c>
      <c r="BD98">
        <v>0</v>
      </c>
      <c r="BE98">
        <v>0.87</v>
      </c>
      <c r="BF98">
        <v>0.4</v>
      </c>
      <c r="BG98">
        <v>0.51</v>
      </c>
      <c r="BH98">
        <v>0.93</v>
      </c>
      <c r="BI98">
        <v>0.93</v>
      </c>
      <c r="BJ98">
        <v>1.02</v>
      </c>
      <c r="BK98">
        <v>0.92</v>
      </c>
      <c r="BL98">
        <v>0.61</v>
      </c>
      <c r="BM98">
        <v>0.61</v>
      </c>
      <c r="BN98">
        <v>1.36</v>
      </c>
      <c r="BO98">
        <v>0.39</v>
      </c>
      <c r="BP98">
        <v>0.97</v>
      </c>
      <c r="BQ98">
        <v>0.39</v>
      </c>
      <c r="BR98">
        <v>0.39</v>
      </c>
      <c r="BS98">
        <v>0.39</v>
      </c>
      <c r="BT98">
        <v>0.78</v>
      </c>
      <c r="BU98">
        <v>0.48</v>
      </c>
      <c r="BV98">
        <v>2.91</v>
      </c>
      <c r="BW98">
        <v>0.68</v>
      </c>
      <c r="BX98">
        <v>0.57999999999999996</v>
      </c>
      <c r="BY98">
        <v>0.39</v>
      </c>
      <c r="BZ98">
        <v>0</v>
      </c>
      <c r="CA98">
        <v>9.6999999999999993</v>
      </c>
      <c r="CB98">
        <v>21.91</v>
      </c>
      <c r="CC98">
        <v>484.8</v>
      </c>
      <c r="CD98">
        <v>48.48</v>
      </c>
      <c r="CE98">
        <v>0</v>
      </c>
      <c r="CF98">
        <v>100.33</v>
      </c>
      <c r="CG98">
        <v>0</v>
      </c>
      <c r="CH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21.864049999999992</v>
      </c>
      <c r="I99" s="111">
        <f t="shared" ref="I99:BU99" si="1">SUM(I3:I98)/4000</f>
        <v>7.2709299999999981</v>
      </c>
      <c r="J99" s="111">
        <f t="shared" si="1"/>
        <v>4.9531199999999957</v>
      </c>
      <c r="K99" s="111">
        <f t="shared" si="1"/>
        <v>0.27051000000000019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0.20463000000000017</v>
      </c>
      <c r="X99">
        <f t="shared" si="1"/>
        <v>0.6592600000000004</v>
      </c>
      <c r="Y99">
        <f t="shared" si="1"/>
        <v>0.53819999999999979</v>
      </c>
      <c r="Z99">
        <f t="shared" si="1"/>
        <v>0.166045</v>
      </c>
      <c r="AA99">
        <f t="shared" si="1"/>
        <v>0.2442799999999998</v>
      </c>
      <c r="AB99">
        <f t="shared" si="1"/>
        <v>2.327039999999998</v>
      </c>
      <c r="AC99">
        <f t="shared" si="1"/>
        <v>0.24240000000000003</v>
      </c>
      <c r="AD99">
        <f t="shared" si="1"/>
        <v>0.64056000000000102</v>
      </c>
      <c r="AE99">
        <f t="shared" si="1"/>
        <v>0.19203999999999991</v>
      </c>
      <c r="AF99">
        <f t="shared" si="1"/>
        <v>2.3279999999999981E-2</v>
      </c>
      <c r="AG99">
        <f t="shared" si="1"/>
        <v>1.0471200000000018</v>
      </c>
      <c r="AH99">
        <f t="shared" si="1"/>
        <v>0.49452999999999941</v>
      </c>
      <c r="AI99">
        <f t="shared" si="1"/>
        <v>0.41880000000000067</v>
      </c>
      <c r="AJ99">
        <f t="shared" si="1"/>
        <v>0.9889599999999994</v>
      </c>
      <c r="AK99">
        <f t="shared" si="1"/>
        <v>3.4207200000000051</v>
      </c>
      <c r="AL99">
        <f t="shared" si="1"/>
        <v>0.74463999999999975</v>
      </c>
      <c r="AM99">
        <f t="shared" si="1"/>
        <v>0.24823999999999985</v>
      </c>
      <c r="AN99">
        <f t="shared" si="1"/>
        <v>1.2216</v>
      </c>
      <c r="AO99">
        <f t="shared" si="1"/>
        <v>0.32968000000000014</v>
      </c>
      <c r="AP99">
        <f t="shared" si="1"/>
        <v>0.17450999999999992</v>
      </c>
      <c r="AQ99">
        <f t="shared" si="1"/>
        <v>7.490999999999999E-2</v>
      </c>
      <c r="AR99">
        <f t="shared" si="1"/>
        <v>1.954799999999997</v>
      </c>
      <c r="AS99">
        <f t="shared" si="1"/>
        <v>0.33355499999999988</v>
      </c>
      <c r="AT99">
        <f t="shared" si="1"/>
        <v>1.1817274999999996</v>
      </c>
      <c r="AU99">
        <f t="shared" si="1"/>
        <v>0.13086000000000006</v>
      </c>
      <c r="AV99">
        <f t="shared" si="1"/>
        <v>0.34895999999999955</v>
      </c>
      <c r="AW99">
        <f t="shared" si="1"/>
        <v>0.53447999999999962</v>
      </c>
      <c r="AX99">
        <f t="shared" si="1"/>
        <v>0.87978000000000101</v>
      </c>
      <c r="AY99">
        <f t="shared" si="1"/>
        <v>0.26468999999999998</v>
      </c>
      <c r="AZ99">
        <f t="shared" si="1"/>
        <v>4.5984000000000016</v>
      </c>
      <c r="BA99">
        <f t="shared" si="1"/>
        <v>9.5799999999999982E-2</v>
      </c>
      <c r="BB99">
        <f t="shared" si="1"/>
        <v>0.56552500000000028</v>
      </c>
      <c r="BC99">
        <f t="shared" si="1"/>
        <v>7.2720000000000007E-2</v>
      </c>
      <c r="BD99">
        <f t="shared" si="1"/>
        <v>7.490999999999999E-2</v>
      </c>
      <c r="BE99">
        <f t="shared" si="1"/>
        <v>2.1120000000000048E-2</v>
      </c>
      <c r="BF99">
        <f t="shared" si="1"/>
        <v>9.5999999999999818E-3</v>
      </c>
      <c r="BG99">
        <f t="shared" si="1"/>
        <v>1.2239999999999996E-2</v>
      </c>
      <c r="BH99">
        <f t="shared" si="1"/>
        <v>2.2320000000000041E-2</v>
      </c>
      <c r="BI99">
        <f t="shared" si="1"/>
        <v>2.2959999999999991E-2</v>
      </c>
      <c r="BJ99">
        <f t="shared" si="1"/>
        <v>2.4479999999999991E-2</v>
      </c>
      <c r="BK99">
        <f t="shared" si="1"/>
        <v>2.2210000000000008E-2</v>
      </c>
      <c r="BL99">
        <f t="shared" si="1"/>
        <v>1.463999999999999E-2</v>
      </c>
      <c r="BM99">
        <f t="shared" si="1"/>
        <v>1.4099999999999989E-2</v>
      </c>
      <c r="BN99">
        <f t="shared" si="1"/>
        <v>3.2639999999999995E-2</v>
      </c>
      <c r="BO99">
        <f t="shared" si="1"/>
        <v>9.3600000000000107E-3</v>
      </c>
      <c r="BP99">
        <f t="shared" si="1"/>
        <v>2.3279999999999981E-2</v>
      </c>
      <c r="BQ99">
        <f t="shared" si="1"/>
        <v>9.3600000000000107E-3</v>
      </c>
      <c r="BR99">
        <f t="shared" si="1"/>
        <v>9.3600000000000107E-3</v>
      </c>
      <c r="BS99">
        <f t="shared" si="1"/>
        <v>9.3600000000000107E-3</v>
      </c>
      <c r="BT99">
        <f t="shared" si="1"/>
        <v>1.8720000000000021E-2</v>
      </c>
      <c r="BU99">
        <f t="shared" si="1"/>
        <v>1.1519999999999983E-2</v>
      </c>
      <c r="BV99">
        <f t="shared" ref="BV99:EC99" si="2">SUM(BV3:BV98)/4000</f>
        <v>6.9839999999999985E-2</v>
      </c>
      <c r="BW99">
        <f t="shared" si="2"/>
        <v>1.6319999999999998E-2</v>
      </c>
      <c r="BX99">
        <f t="shared" si="2"/>
        <v>1.3919999999999972E-2</v>
      </c>
      <c r="BY99">
        <f t="shared" si="2"/>
        <v>9.3600000000000107E-3</v>
      </c>
      <c r="BZ99">
        <f t="shared" si="2"/>
        <v>7.490999999999999E-2</v>
      </c>
      <c r="CA99">
        <f t="shared" si="2"/>
        <v>3.8799999999999994E-2</v>
      </c>
      <c r="CB99">
        <f t="shared" si="2"/>
        <v>0.35979000000000039</v>
      </c>
      <c r="CC99">
        <f t="shared" si="2"/>
        <v>4.1207999999999974</v>
      </c>
      <c r="CD99">
        <f t="shared" si="2"/>
        <v>0.31997000000000009</v>
      </c>
      <c r="CE99">
        <f t="shared" si="2"/>
        <v>0.25113000000000008</v>
      </c>
      <c r="CF99">
        <f t="shared" si="2"/>
        <v>2.4079199999999985</v>
      </c>
      <c r="CG99">
        <f t="shared" si="2"/>
        <v>0.66565249999999987</v>
      </c>
      <c r="CH99">
        <f t="shared" si="2"/>
        <v>0.28527500000000017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2022-09-30T07:55:28Z</dcterms:modified>
</cp:coreProperties>
</file>